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45621"/>
</workbook>
</file>

<file path=xl/calcChain.xml><?xml version="1.0" encoding="utf-8"?>
<calcChain xmlns="http://schemas.openxmlformats.org/spreadsheetml/2006/main">
  <c r="AS5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2" i="1"/>
  <c r="AW1264" i="1" l="1"/>
  <c r="AV1264" i="1"/>
  <c r="AU1264" i="1"/>
  <c r="AT1264" i="1"/>
  <c r="AS1264" i="1"/>
  <c r="AL1264" i="1"/>
  <c r="AK1264" i="1"/>
  <c r="AJ1264" i="1"/>
  <c r="AI1264" i="1"/>
  <c r="AF1264" i="1"/>
  <c r="AE1264" i="1"/>
  <c r="AD1264" i="1"/>
  <c r="AC1264" i="1"/>
  <c r="AB1264" i="1"/>
  <c r="AA1264" i="1"/>
  <c r="AW1263" i="1"/>
  <c r="AV1263" i="1"/>
  <c r="AU1263" i="1"/>
  <c r="AT1263" i="1"/>
  <c r="AS1263" i="1"/>
  <c r="AL1263" i="1"/>
  <c r="AK1263" i="1"/>
  <c r="AJ1263" i="1"/>
  <c r="AI1263" i="1"/>
  <c r="AF1263" i="1"/>
  <c r="AE1263" i="1"/>
  <c r="AD1263" i="1"/>
  <c r="AC1263" i="1"/>
  <c r="AB1263" i="1"/>
  <c r="AA1263" i="1"/>
  <c r="AW1262" i="1"/>
  <c r="AV1262" i="1"/>
  <c r="AU1262" i="1"/>
  <c r="AT1262" i="1"/>
  <c r="AS1262" i="1"/>
  <c r="AL1262" i="1"/>
  <c r="AK1262" i="1"/>
  <c r="AJ1262" i="1"/>
  <c r="AI1262" i="1"/>
  <c r="AF1262" i="1"/>
  <c r="AE1262" i="1"/>
  <c r="AD1262" i="1"/>
  <c r="AC1262" i="1"/>
  <c r="AB1262" i="1"/>
  <c r="AA1262" i="1"/>
  <c r="AW1261" i="1"/>
  <c r="AV1261" i="1"/>
  <c r="AU1261" i="1"/>
  <c r="AT1261" i="1"/>
  <c r="AS1261" i="1"/>
  <c r="AL1261" i="1"/>
  <c r="AK1261" i="1"/>
  <c r="AJ1261" i="1"/>
  <c r="AI1261" i="1"/>
  <c r="AF1261" i="1"/>
  <c r="AE1261" i="1"/>
  <c r="AD1261" i="1"/>
  <c r="AC1261" i="1"/>
  <c r="AB1261" i="1"/>
  <c r="AA1261" i="1"/>
  <c r="AW1260" i="1"/>
  <c r="AV1260" i="1"/>
  <c r="AU1260" i="1"/>
  <c r="AT1260" i="1"/>
  <c r="AS1260" i="1"/>
  <c r="AL1260" i="1"/>
  <c r="AK1260" i="1"/>
  <c r="AJ1260" i="1"/>
  <c r="AI1260" i="1"/>
  <c r="AF1260" i="1"/>
  <c r="AE1260" i="1"/>
  <c r="AD1260" i="1"/>
  <c r="AC1260" i="1"/>
  <c r="AB1260" i="1"/>
  <c r="AA1260" i="1"/>
  <c r="AW1259" i="1"/>
  <c r="AV1259" i="1"/>
  <c r="AU1259" i="1"/>
  <c r="AT1259" i="1"/>
  <c r="AS1259" i="1"/>
  <c r="AL1259" i="1"/>
  <c r="AK1259" i="1"/>
  <c r="AJ1259" i="1"/>
  <c r="AI1259" i="1"/>
  <c r="AF1259" i="1"/>
  <c r="AE1259" i="1"/>
  <c r="AD1259" i="1"/>
  <c r="AC1259" i="1"/>
  <c r="AB1259" i="1"/>
  <c r="AA1259" i="1"/>
  <c r="AW1258" i="1"/>
  <c r="AV1258" i="1"/>
  <c r="AU1258" i="1"/>
  <c r="AT1258" i="1"/>
  <c r="AS1258" i="1"/>
  <c r="AL1258" i="1"/>
  <c r="AK1258" i="1"/>
  <c r="AJ1258" i="1"/>
  <c r="AI1258" i="1"/>
  <c r="AF1258" i="1"/>
  <c r="AE1258" i="1"/>
  <c r="AD1258" i="1"/>
  <c r="AC1258" i="1"/>
  <c r="AB1258" i="1"/>
  <c r="AA1258" i="1"/>
  <c r="AW1257" i="1"/>
  <c r="AV1257" i="1"/>
  <c r="AU1257" i="1"/>
  <c r="AT1257" i="1"/>
  <c r="AS1257" i="1"/>
  <c r="AL1257" i="1"/>
  <c r="AK1257" i="1"/>
  <c r="AJ1257" i="1"/>
  <c r="AI1257" i="1"/>
  <c r="AF1257" i="1"/>
  <c r="AE1257" i="1"/>
  <c r="AD1257" i="1"/>
  <c r="AC1257" i="1"/>
  <c r="AB1257" i="1"/>
  <c r="AA1257" i="1"/>
  <c r="AW1256" i="1"/>
  <c r="AV1256" i="1"/>
  <c r="AU1256" i="1"/>
  <c r="AT1256" i="1"/>
  <c r="AS1256" i="1"/>
  <c r="AL1256" i="1"/>
  <c r="AK1256" i="1"/>
  <c r="AJ1256" i="1"/>
  <c r="AI1256" i="1"/>
  <c r="AF1256" i="1"/>
  <c r="AE1256" i="1"/>
  <c r="AD1256" i="1"/>
  <c r="AC1256" i="1"/>
  <c r="AB1256" i="1"/>
  <c r="AA1256" i="1"/>
  <c r="AW1255" i="1"/>
  <c r="AV1255" i="1"/>
  <c r="AU1255" i="1"/>
  <c r="AT1255" i="1"/>
  <c r="AS1255" i="1"/>
  <c r="AL1255" i="1"/>
  <c r="AK1255" i="1"/>
  <c r="AJ1255" i="1"/>
  <c r="AI1255" i="1"/>
  <c r="AF1255" i="1"/>
  <c r="AE1255" i="1"/>
  <c r="AD1255" i="1"/>
  <c r="AC1255" i="1"/>
  <c r="AB1255" i="1"/>
  <c r="AA1255" i="1"/>
  <c r="AW1254" i="1"/>
  <c r="AV1254" i="1"/>
  <c r="AU1254" i="1"/>
  <c r="AT1254" i="1"/>
  <c r="AS1254" i="1"/>
  <c r="AL1254" i="1"/>
  <c r="AK1254" i="1"/>
  <c r="AJ1254" i="1"/>
  <c r="AI1254" i="1"/>
  <c r="AF1254" i="1"/>
  <c r="AE1254" i="1"/>
  <c r="AD1254" i="1"/>
  <c r="AC1254" i="1"/>
  <c r="AB1254" i="1"/>
  <c r="AA1254" i="1"/>
  <c r="AW1253" i="1"/>
  <c r="AV1253" i="1"/>
  <c r="AU1253" i="1"/>
  <c r="AT1253" i="1"/>
  <c r="AS1253" i="1"/>
  <c r="AL1253" i="1"/>
  <c r="AK1253" i="1"/>
  <c r="AJ1253" i="1"/>
  <c r="AI1253" i="1"/>
  <c r="AF1253" i="1"/>
  <c r="AE1253" i="1"/>
  <c r="AD1253" i="1"/>
  <c r="AC1253" i="1"/>
  <c r="AB1253" i="1"/>
  <c r="AA1253" i="1"/>
  <c r="AW1252" i="1"/>
  <c r="AV1252" i="1"/>
  <c r="AU1252" i="1"/>
  <c r="AT1252" i="1"/>
  <c r="AS1252" i="1"/>
  <c r="AL1252" i="1"/>
  <c r="AK1252" i="1"/>
  <c r="AJ1252" i="1"/>
  <c r="AI1252" i="1"/>
  <c r="AF1252" i="1"/>
  <c r="AE1252" i="1"/>
  <c r="AD1252" i="1"/>
  <c r="AC1252" i="1"/>
  <c r="AB1252" i="1"/>
  <c r="AA1252" i="1"/>
  <c r="AW1251" i="1"/>
  <c r="AV1251" i="1"/>
  <c r="AU1251" i="1"/>
  <c r="AT1251" i="1"/>
  <c r="AS1251" i="1"/>
  <c r="AL1251" i="1"/>
  <c r="AK1251" i="1"/>
  <c r="AJ1251" i="1"/>
  <c r="AI1251" i="1"/>
  <c r="AF1251" i="1"/>
  <c r="AE1251" i="1"/>
  <c r="AD1251" i="1"/>
  <c r="AC1251" i="1"/>
  <c r="AB1251" i="1"/>
  <c r="AA1251" i="1"/>
  <c r="AW1250" i="1"/>
  <c r="AV1250" i="1"/>
  <c r="AU1250" i="1"/>
  <c r="AT1250" i="1"/>
  <c r="AS1250" i="1"/>
  <c r="AL1250" i="1"/>
  <c r="AK1250" i="1"/>
  <c r="AJ1250" i="1"/>
  <c r="AI1250" i="1"/>
  <c r="AF1250" i="1"/>
  <c r="AE1250" i="1"/>
  <c r="AD1250" i="1"/>
  <c r="AC1250" i="1"/>
  <c r="AB1250" i="1"/>
  <c r="AA1250" i="1"/>
  <c r="AW1249" i="1"/>
  <c r="AV1249" i="1"/>
  <c r="AU1249" i="1"/>
  <c r="AT1249" i="1"/>
  <c r="AS1249" i="1"/>
  <c r="AL1249" i="1"/>
  <c r="AK1249" i="1"/>
  <c r="AJ1249" i="1"/>
  <c r="AI1249" i="1"/>
  <c r="AF1249" i="1"/>
  <c r="AE1249" i="1"/>
  <c r="AD1249" i="1"/>
  <c r="AC1249" i="1"/>
  <c r="AB1249" i="1"/>
  <c r="AA1249" i="1"/>
  <c r="AW1248" i="1"/>
  <c r="AV1248" i="1"/>
  <c r="AU1248" i="1"/>
  <c r="AT1248" i="1"/>
  <c r="AS1248" i="1"/>
  <c r="AL1248" i="1"/>
  <c r="AK1248" i="1"/>
  <c r="AJ1248" i="1"/>
  <c r="AI1248" i="1"/>
  <c r="AF1248" i="1"/>
  <c r="AE1248" i="1"/>
  <c r="AD1248" i="1"/>
  <c r="AC1248" i="1"/>
  <c r="AB1248" i="1"/>
  <c r="AA1248" i="1"/>
  <c r="AW1247" i="1"/>
  <c r="AV1247" i="1"/>
  <c r="AU1247" i="1"/>
  <c r="AT1247" i="1"/>
  <c r="AS1247" i="1"/>
  <c r="AL1247" i="1"/>
  <c r="AK1247" i="1"/>
  <c r="AJ1247" i="1"/>
  <c r="AI1247" i="1"/>
  <c r="AF1247" i="1"/>
  <c r="AE1247" i="1"/>
  <c r="AD1247" i="1"/>
  <c r="AC1247" i="1"/>
  <c r="AB1247" i="1"/>
  <c r="AA1247" i="1"/>
  <c r="AW1246" i="1"/>
  <c r="AV1246" i="1"/>
  <c r="AU1246" i="1"/>
  <c r="AT1246" i="1"/>
  <c r="AS1246" i="1"/>
  <c r="AL1246" i="1"/>
  <c r="AK1246" i="1"/>
  <c r="AJ1246" i="1"/>
  <c r="AI1246" i="1"/>
  <c r="AF1246" i="1"/>
  <c r="AE1246" i="1"/>
  <c r="AD1246" i="1"/>
  <c r="AC1246" i="1"/>
  <c r="AB1246" i="1"/>
  <c r="AA1246" i="1"/>
  <c r="AW1245" i="1"/>
  <c r="AV1245" i="1"/>
  <c r="AU1245" i="1"/>
  <c r="AT1245" i="1"/>
  <c r="AS1245" i="1"/>
  <c r="AL1245" i="1"/>
  <c r="AK1245" i="1"/>
  <c r="AJ1245" i="1"/>
  <c r="AI1245" i="1"/>
  <c r="AF1245" i="1"/>
  <c r="AE1245" i="1"/>
  <c r="AD1245" i="1"/>
  <c r="AC1245" i="1"/>
  <c r="AB1245" i="1"/>
  <c r="AA1245" i="1"/>
  <c r="AW1244" i="1"/>
  <c r="AV1244" i="1"/>
  <c r="AU1244" i="1"/>
  <c r="AT1244" i="1"/>
  <c r="AS1244" i="1"/>
  <c r="AL1244" i="1"/>
  <c r="AK1244" i="1"/>
  <c r="AJ1244" i="1"/>
  <c r="AI1244" i="1"/>
  <c r="AF1244" i="1"/>
  <c r="AE1244" i="1"/>
  <c r="AD1244" i="1"/>
  <c r="AC1244" i="1"/>
  <c r="AB1244" i="1"/>
  <c r="AA1244" i="1"/>
  <c r="AW1243" i="1"/>
  <c r="AV1243" i="1"/>
  <c r="AU1243" i="1"/>
  <c r="AT1243" i="1"/>
  <c r="AS1243" i="1"/>
  <c r="AL1243" i="1"/>
  <c r="AK1243" i="1"/>
  <c r="AJ1243" i="1"/>
  <c r="AI1243" i="1"/>
  <c r="AF1243" i="1"/>
  <c r="AE1243" i="1"/>
  <c r="AD1243" i="1"/>
  <c r="AC1243" i="1"/>
  <c r="AB1243" i="1"/>
  <c r="AA1243" i="1"/>
  <c r="AW1242" i="1"/>
  <c r="AV1242" i="1"/>
  <c r="AU1242" i="1"/>
  <c r="AT1242" i="1"/>
  <c r="AS1242" i="1"/>
  <c r="AL1242" i="1"/>
  <c r="AK1242" i="1"/>
  <c r="AJ1242" i="1"/>
  <c r="AI1242" i="1"/>
  <c r="AF1242" i="1"/>
  <c r="AE1242" i="1"/>
  <c r="AD1242" i="1"/>
  <c r="AC1242" i="1"/>
  <c r="AB1242" i="1"/>
  <c r="AA1242" i="1"/>
  <c r="AW1241" i="1"/>
  <c r="AV1241" i="1"/>
  <c r="AU1241" i="1"/>
  <c r="AT1241" i="1"/>
  <c r="AS1241" i="1"/>
  <c r="AL1241" i="1"/>
  <c r="AK1241" i="1"/>
  <c r="AJ1241" i="1"/>
  <c r="AI1241" i="1"/>
  <c r="AF1241" i="1"/>
  <c r="AE1241" i="1"/>
  <c r="AD1241" i="1"/>
  <c r="AC1241" i="1"/>
  <c r="AB1241" i="1"/>
  <c r="AA1241" i="1"/>
  <c r="AW1240" i="1"/>
  <c r="AV1240" i="1"/>
  <c r="AU1240" i="1"/>
  <c r="AT1240" i="1"/>
  <c r="AS1240" i="1"/>
  <c r="AL1240" i="1"/>
  <c r="AK1240" i="1"/>
  <c r="AJ1240" i="1"/>
  <c r="AI1240" i="1"/>
  <c r="AF1240" i="1"/>
  <c r="AE1240" i="1"/>
  <c r="AD1240" i="1"/>
  <c r="AC1240" i="1"/>
  <c r="AB1240" i="1"/>
  <c r="AA1240" i="1"/>
  <c r="AW1239" i="1"/>
  <c r="AV1239" i="1"/>
  <c r="AU1239" i="1"/>
  <c r="AT1239" i="1"/>
  <c r="AS1239" i="1"/>
  <c r="AL1239" i="1"/>
  <c r="AK1239" i="1"/>
  <c r="AJ1239" i="1"/>
  <c r="AI1239" i="1"/>
  <c r="AF1239" i="1"/>
  <c r="AE1239" i="1"/>
  <c r="AD1239" i="1"/>
  <c r="AC1239" i="1"/>
  <c r="AB1239" i="1"/>
  <c r="AA1239" i="1"/>
  <c r="AW1238" i="1"/>
  <c r="AV1238" i="1"/>
  <c r="AU1238" i="1"/>
  <c r="AT1238" i="1"/>
  <c r="AS1238" i="1"/>
  <c r="AL1238" i="1"/>
  <c r="AK1238" i="1"/>
  <c r="AJ1238" i="1"/>
  <c r="AI1238" i="1"/>
  <c r="AF1238" i="1"/>
  <c r="AE1238" i="1"/>
  <c r="AD1238" i="1"/>
  <c r="AC1238" i="1"/>
  <c r="AB1238" i="1"/>
  <c r="AA1238" i="1"/>
  <c r="AW1237" i="1"/>
  <c r="AV1237" i="1"/>
  <c r="AU1237" i="1"/>
  <c r="AT1237" i="1"/>
  <c r="AS1237" i="1"/>
  <c r="AL1237" i="1"/>
  <c r="AK1237" i="1"/>
  <c r="AJ1237" i="1"/>
  <c r="AI1237" i="1"/>
  <c r="AF1237" i="1"/>
  <c r="AE1237" i="1"/>
  <c r="AD1237" i="1"/>
  <c r="AC1237" i="1"/>
  <c r="AB1237" i="1"/>
  <c r="AA1237" i="1"/>
  <c r="AW1236" i="1"/>
  <c r="AV1236" i="1"/>
  <c r="AU1236" i="1"/>
  <c r="AT1236" i="1"/>
  <c r="AS1236" i="1"/>
  <c r="AL1236" i="1"/>
  <c r="AK1236" i="1"/>
  <c r="AJ1236" i="1"/>
  <c r="AI1236" i="1"/>
  <c r="AF1236" i="1"/>
  <c r="AE1236" i="1"/>
  <c r="AD1236" i="1"/>
  <c r="AC1236" i="1"/>
  <c r="AB1236" i="1"/>
  <c r="AA1236" i="1"/>
  <c r="AW1235" i="1"/>
  <c r="AV1235" i="1"/>
  <c r="AU1235" i="1"/>
  <c r="AT1235" i="1"/>
  <c r="AS1235" i="1"/>
  <c r="AL1235" i="1"/>
  <c r="AK1235" i="1"/>
  <c r="AJ1235" i="1"/>
  <c r="AI1235" i="1"/>
  <c r="AF1235" i="1"/>
  <c r="AE1235" i="1"/>
  <c r="AD1235" i="1"/>
  <c r="AC1235" i="1"/>
  <c r="AB1235" i="1"/>
  <c r="AA1235" i="1"/>
  <c r="AW1234" i="1"/>
  <c r="AV1234" i="1"/>
  <c r="AU1234" i="1"/>
  <c r="AT1234" i="1"/>
  <c r="AS1234" i="1"/>
  <c r="AL1234" i="1"/>
  <c r="AK1234" i="1"/>
  <c r="AJ1234" i="1"/>
  <c r="AI1234" i="1"/>
  <c r="AF1234" i="1"/>
  <c r="AE1234" i="1"/>
  <c r="AD1234" i="1"/>
  <c r="AC1234" i="1"/>
  <c r="AB1234" i="1"/>
  <c r="AA1234" i="1"/>
  <c r="AW1233" i="1"/>
  <c r="AV1233" i="1"/>
  <c r="AU1233" i="1"/>
  <c r="AT1233" i="1"/>
  <c r="AS1233" i="1"/>
  <c r="AL1233" i="1"/>
  <c r="AK1233" i="1"/>
  <c r="AJ1233" i="1"/>
  <c r="AI1233" i="1"/>
  <c r="AF1233" i="1"/>
  <c r="AE1233" i="1"/>
  <c r="AD1233" i="1"/>
  <c r="AC1233" i="1"/>
  <c r="AB1233" i="1"/>
  <c r="AA1233" i="1"/>
  <c r="AW1232" i="1"/>
  <c r="AV1232" i="1"/>
  <c r="AU1232" i="1"/>
  <c r="AT1232" i="1"/>
  <c r="AS1232" i="1"/>
  <c r="AL1232" i="1"/>
  <c r="AK1232" i="1"/>
  <c r="AJ1232" i="1"/>
  <c r="AI1232" i="1"/>
  <c r="AF1232" i="1"/>
  <c r="AE1232" i="1"/>
  <c r="AD1232" i="1"/>
  <c r="AC1232" i="1"/>
  <c r="AB1232" i="1"/>
  <c r="AA1232" i="1"/>
  <c r="AW1231" i="1"/>
  <c r="AV1231" i="1"/>
  <c r="AU1231" i="1"/>
  <c r="AT1231" i="1"/>
  <c r="AS1231" i="1"/>
  <c r="AL1231" i="1"/>
  <c r="AK1231" i="1"/>
  <c r="AJ1231" i="1"/>
  <c r="AI1231" i="1"/>
  <c r="AF1231" i="1"/>
  <c r="AE1231" i="1"/>
  <c r="AD1231" i="1"/>
  <c r="AC1231" i="1"/>
  <c r="AB1231" i="1"/>
  <c r="AA1231" i="1"/>
  <c r="AW1230" i="1"/>
  <c r="AV1230" i="1"/>
  <c r="AU1230" i="1"/>
  <c r="AT1230" i="1"/>
  <c r="AS1230" i="1"/>
  <c r="AL1230" i="1"/>
  <c r="AK1230" i="1"/>
  <c r="AJ1230" i="1"/>
  <c r="AI1230" i="1"/>
  <c r="AF1230" i="1"/>
  <c r="AE1230" i="1"/>
  <c r="AD1230" i="1"/>
  <c r="AC1230" i="1"/>
  <c r="AB1230" i="1"/>
  <c r="AA1230" i="1"/>
  <c r="AW1229" i="1"/>
  <c r="AV1229" i="1"/>
  <c r="AU1229" i="1"/>
  <c r="AT1229" i="1"/>
  <c r="AS1229" i="1"/>
  <c r="AL1229" i="1"/>
  <c r="AK1229" i="1"/>
  <c r="AJ1229" i="1"/>
  <c r="AI1229" i="1"/>
  <c r="AF1229" i="1"/>
  <c r="AE1229" i="1"/>
  <c r="AD1229" i="1"/>
  <c r="AC1229" i="1"/>
  <c r="AB1229" i="1"/>
  <c r="AA1229" i="1"/>
  <c r="AW1228" i="1"/>
  <c r="AV1228" i="1"/>
  <c r="AU1228" i="1"/>
  <c r="AT1228" i="1"/>
  <c r="AS1228" i="1"/>
  <c r="AL1228" i="1"/>
  <c r="AK1228" i="1"/>
  <c r="AJ1228" i="1"/>
  <c r="AI1228" i="1"/>
  <c r="AF1228" i="1"/>
  <c r="AE1228" i="1"/>
  <c r="AD1228" i="1"/>
  <c r="AC1228" i="1"/>
  <c r="AB1228" i="1"/>
  <c r="AA1228" i="1"/>
  <c r="AW1227" i="1"/>
  <c r="AV1227" i="1"/>
  <c r="AU1227" i="1"/>
  <c r="AT1227" i="1"/>
  <c r="AS1227" i="1"/>
  <c r="AL1227" i="1"/>
  <c r="AK1227" i="1"/>
  <c r="AJ1227" i="1"/>
  <c r="AI1227" i="1"/>
  <c r="AF1227" i="1"/>
  <c r="AE1227" i="1"/>
  <c r="AD1227" i="1"/>
  <c r="AC1227" i="1"/>
  <c r="AB1227" i="1"/>
  <c r="AA1227" i="1"/>
  <c r="AW1226" i="1"/>
  <c r="AV1226" i="1"/>
  <c r="AU1226" i="1"/>
  <c r="AT1226" i="1"/>
  <c r="AS1226" i="1"/>
  <c r="AL1226" i="1"/>
  <c r="AK1226" i="1"/>
  <c r="AJ1226" i="1"/>
  <c r="AI1226" i="1"/>
  <c r="AF1226" i="1"/>
  <c r="AE1226" i="1"/>
  <c r="AD1226" i="1"/>
  <c r="AC1226" i="1"/>
  <c r="AB1226" i="1"/>
  <c r="AA1226" i="1"/>
  <c r="AW1225" i="1"/>
  <c r="AV1225" i="1"/>
  <c r="AU1225" i="1"/>
  <c r="AT1225" i="1"/>
  <c r="AS1225" i="1"/>
  <c r="AL1225" i="1"/>
  <c r="AK1225" i="1"/>
  <c r="AJ1225" i="1"/>
  <c r="AI1225" i="1"/>
  <c r="AF1225" i="1"/>
  <c r="AE1225" i="1"/>
  <c r="AD1225" i="1"/>
  <c r="AC1225" i="1"/>
  <c r="AB1225" i="1"/>
  <c r="AA1225" i="1"/>
  <c r="AW1224" i="1"/>
  <c r="AV1224" i="1"/>
  <c r="AU1224" i="1"/>
  <c r="AT1224" i="1"/>
  <c r="AS1224" i="1"/>
  <c r="AL1224" i="1"/>
  <c r="AK1224" i="1"/>
  <c r="AJ1224" i="1"/>
  <c r="AI1224" i="1"/>
  <c r="AF1224" i="1"/>
  <c r="AE1224" i="1"/>
  <c r="AD1224" i="1"/>
  <c r="AC1224" i="1"/>
  <c r="AB1224" i="1"/>
  <c r="AA1224" i="1"/>
  <c r="AW1223" i="1"/>
  <c r="AV1223" i="1"/>
  <c r="AU1223" i="1"/>
  <c r="AT1223" i="1"/>
  <c r="AS1223" i="1"/>
  <c r="AL1223" i="1"/>
  <c r="AK1223" i="1"/>
  <c r="AJ1223" i="1"/>
  <c r="AI1223" i="1"/>
  <c r="AF1223" i="1"/>
  <c r="AE1223" i="1"/>
  <c r="AD1223" i="1"/>
  <c r="AC1223" i="1"/>
  <c r="AB1223" i="1"/>
  <c r="AA1223" i="1"/>
  <c r="AW1222" i="1"/>
  <c r="AV1222" i="1"/>
  <c r="AU1222" i="1"/>
  <c r="AT1222" i="1"/>
  <c r="AS1222" i="1"/>
  <c r="AL1222" i="1"/>
  <c r="AK1222" i="1"/>
  <c r="AJ1222" i="1"/>
  <c r="AI1222" i="1"/>
  <c r="AF1222" i="1"/>
  <c r="AE1222" i="1"/>
  <c r="AD1222" i="1"/>
  <c r="AC1222" i="1"/>
  <c r="AB1222" i="1"/>
  <c r="AA1222" i="1"/>
  <c r="AW1221" i="1"/>
  <c r="AV1221" i="1"/>
  <c r="AU1221" i="1"/>
  <c r="AT1221" i="1"/>
  <c r="AS1221" i="1"/>
  <c r="AL1221" i="1"/>
  <c r="AK1221" i="1"/>
  <c r="AJ1221" i="1"/>
  <c r="AI1221" i="1"/>
  <c r="AF1221" i="1"/>
  <c r="AE1221" i="1"/>
  <c r="AD1221" i="1"/>
  <c r="AC1221" i="1"/>
  <c r="AB1221" i="1"/>
  <c r="AA1221" i="1"/>
  <c r="AW1220" i="1"/>
  <c r="AV1220" i="1"/>
  <c r="AU1220" i="1"/>
  <c r="AT1220" i="1"/>
  <c r="AS1220" i="1"/>
  <c r="AL1220" i="1"/>
  <c r="AK1220" i="1"/>
  <c r="AJ1220" i="1"/>
  <c r="AI1220" i="1"/>
  <c r="AF1220" i="1"/>
  <c r="AE1220" i="1"/>
  <c r="AD1220" i="1"/>
  <c r="AC1220" i="1"/>
  <c r="AB1220" i="1"/>
  <c r="AA1220" i="1"/>
  <c r="AW1219" i="1"/>
  <c r="AV1219" i="1"/>
  <c r="AU1219" i="1"/>
  <c r="AT1219" i="1"/>
  <c r="AS1219" i="1"/>
  <c r="AL1219" i="1"/>
  <c r="AK1219" i="1"/>
  <c r="AJ1219" i="1"/>
  <c r="AI1219" i="1"/>
  <c r="AF1219" i="1"/>
  <c r="AE1219" i="1"/>
  <c r="AD1219" i="1"/>
  <c r="AC1219" i="1"/>
  <c r="AB1219" i="1"/>
  <c r="AA1219" i="1"/>
  <c r="AW1218" i="1"/>
  <c r="AV1218" i="1"/>
  <c r="AU1218" i="1"/>
  <c r="AT1218" i="1"/>
  <c r="AS1218" i="1"/>
  <c r="AL1218" i="1"/>
  <c r="AK1218" i="1"/>
  <c r="AJ1218" i="1"/>
  <c r="AI1218" i="1"/>
  <c r="AF1218" i="1"/>
  <c r="AE1218" i="1"/>
  <c r="AD1218" i="1"/>
  <c r="AC1218" i="1"/>
  <c r="AB1218" i="1"/>
  <c r="AA1218" i="1"/>
  <c r="AW1217" i="1"/>
  <c r="AV1217" i="1"/>
  <c r="AU1217" i="1"/>
  <c r="AT1217" i="1"/>
  <c r="AS1217" i="1"/>
  <c r="AL1217" i="1"/>
  <c r="AK1217" i="1"/>
  <c r="AJ1217" i="1"/>
  <c r="AI1217" i="1"/>
  <c r="AF1217" i="1"/>
  <c r="AE1217" i="1"/>
  <c r="AD1217" i="1"/>
  <c r="AC1217" i="1"/>
  <c r="AB1217" i="1"/>
  <c r="AA1217" i="1"/>
  <c r="AW1216" i="1"/>
  <c r="AV1216" i="1"/>
  <c r="AU1216" i="1"/>
  <c r="AT1216" i="1"/>
  <c r="AS1216" i="1"/>
  <c r="AL1216" i="1"/>
  <c r="AK1216" i="1"/>
  <c r="AJ1216" i="1"/>
  <c r="AI1216" i="1"/>
  <c r="AF1216" i="1"/>
  <c r="AE1216" i="1"/>
  <c r="AD1216" i="1"/>
  <c r="AC1216" i="1"/>
  <c r="AB1216" i="1"/>
  <c r="AA1216" i="1"/>
  <c r="AW1215" i="1"/>
  <c r="AV1215" i="1"/>
  <c r="AU1215" i="1"/>
  <c r="AT1215" i="1"/>
  <c r="AS1215" i="1"/>
  <c r="AL1215" i="1"/>
  <c r="AK1215" i="1"/>
  <c r="AJ1215" i="1"/>
  <c r="AI1215" i="1"/>
  <c r="AF1215" i="1"/>
  <c r="AE1215" i="1"/>
  <c r="AD1215" i="1"/>
  <c r="AC1215" i="1"/>
  <c r="AB1215" i="1"/>
  <c r="AA1215" i="1"/>
  <c r="AW1214" i="1"/>
  <c r="AV1214" i="1"/>
  <c r="AU1214" i="1"/>
  <c r="AT1214" i="1"/>
  <c r="AS1214" i="1"/>
  <c r="AL1214" i="1"/>
  <c r="AK1214" i="1"/>
  <c r="AJ1214" i="1"/>
  <c r="AI1214" i="1"/>
  <c r="AF1214" i="1"/>
  <c r="AE1214" i="1"/>
  <c r="AD1214" i="1"/>
  <c r="AC1214" i="1"/>
  <c r="AB1214" i="1"/>
  <c r="AA1214" i="1"/>
  <c r="AW1213" i="1"/>
  <c r="AV1213" i="1"/>
  <c r="AU1213" i="1"/>
  <c r="AT1213" i="1"/>
  <c r="AS1213" i="1"/>
  <c r="AL1213" i="1"/>
  <c r="AK1213" i="1"/>
  <c r="AJ1213" i="1"/>
  <c r="AI1213" i="1"/>
  <c r="AF1213" i="1"/>
  <c r="AE1213" i="1"/>
  <c r="AD1213" i="1"/>
  <c r="AC1213" i="1"/>
  <c r="AB1213" i="1"/>
  <c r="AA1213" i="1"/>
  <c r="AW1212" i="1"/>
  <c r="AV1212" i="1"/>
  <c r="AU1212" i="1"/>
  <c r="AT1212" i="1"/>
  <c r="AS1212" i="1"/>
  <c r="AL1212" i="1"/>
  <c r="AK1212" i="1"/>
  <c r="AJ1212" i="1"/>
  <c r="AI1212" i="1"/>
  <c r="AF1212" i="1"/>
  <c r="AE1212" i="1"/>
  <c r="AD1212" i="1"/>
  <c r="AC1212" i="1"/>
  <c r="AB1212" i="1"/>
  <c r="AA1212" i="1"/>
  <c r="AW1211" i="1"/>
  <c r="AV1211" i="1"/>
  <c r="AU1211" i="1"/>
  <c r="AT1211" i="1"/>
  <c r="AS1211" i="1"/>
  <c r="AL1211" i="1"/>
  <c r="AK1211" i="1"/>
  <c r="AJ1211" i="1"/>
  <c r="AI1211" i="1"/>
  <c r="AF1211" i="1"/>
  <c r="AE1211" i="1"/>
  <c r="AD1211" i="1"/>
  <c r="AC1211" i="1"/>
  <c r="AB1211" i="1"/>
  <c r="AA1211" i="1"/>
  <c r="AW1210" i="1"/>
  <c r="AV1210" i="1"/>
  <c r="AU1210" i="1"/>
  <c r="AT1210" i="1"/>
  <c r="AS1210" i="1"/>
  <c r="AL1210" i="1"/>
  <c r="AK1210" i="1"/>
  <c r="AJ1210" i="1"/>
  <c r="AI1210" i="1"/>
  <c r="AF1210" i="1"/>
  <c r="AE1210" i="1"/>
  <c r="AD1210" i="1"/>
  <c r="AC1210" i="1"/>
  <c r="AB1210" i="1"/>
  <c r="AA1210" i="1"/>
  <c r="AW1209" i="1"/>
  <c r="AV1209" i="1"/>
  <c r="AU1209" i="1"/>
  <c r="AT1209" i="1"/>
  <c r="AS1209" i="1"/>
  <c r="AL1209" i="1"/>
  <c r="AK1209" i="1"/>
  <c r="AJ1209" i="1"/>
  <c r="AI1209" i="1"/>
  <c r="AF1209" i="1"/>
  <c r="AE1209" i="1"/>
  <c r="AD1209" i="1"/>
  <c r="AC1209" i="1"/>
  <c r="AB1209" i="1"/>
  <c r="AA1209" i="1"/>
  <c r="AW1208" i="1"/>
  <c r="AV1208" i="1"/>
  <c r="AU1208" i="1"/>
  <c r="AT1208" i="1"/>
  <c r="AS1208" i="1"/>
  <c r="AL1208" i="1"/>
  <c r="AK1208" i="1"/>
  <c r="AJ1208" i="1"/>
  <c r="AI1208" i="1"/>
  <c r="AF1208" i="1"/>
  <c r="AE1208" i="1"/>
  <c r="AD1208" i="1"/>
  <c r="AC1208" i="1"/>
  <c r="AB1208" i="1"/>
  <c r="AA1208" i="1"/>
  <c r="AW1207" i="1"/>
  <c r="AV1207" i="1"/>
  <c r="AU1207" i="1"/>
  <c r="AT1207" i="1"/>
  <c r="AS1207" i="1"/>
  <c r="AL1207" i="1"/>
  <c r="AK1207" i="1"/>
  <c r="AJ1207" i="1"/>
  <c r="AI1207" i="1"/>
  <c r="AF1207" i="1"/>
  <c r="AE1207" i="1"/>
  <c r="AD1207" i="1"/>
  <c r="AC1207" i="1"/>
  <c r="AB1207" i="1"/>
  <c r="AA1207" i="1"/>
  <c r="AW1206" i="1"/>
  <c r="AV1206" i="1"/>
  <c r="AU1206" i="1"/>
  <c r="AT1206" i="1"/>
  <c r="AS1206" i="1"/>
  <c r="AL1206" i="1"/>
  <c r="AK1206" i="1"/>
  <c r="AJ1206" i="1"/>
  <c r="AI1206" i="1"/>
  <c r="AF1206" i="1"/>
  <c r="AE1206" i="1"/>
  <c r="AD1206" i="1"/>
  <c r="AC1206" i="1"/>
  <c r="AB1206" i="1"/>
  <c r="AA1206" i="1"/>
  <c r="AW1205" i="1"/>
  <c r="AV1205" i="1"/>
  <c r="AU1205" i="1"/>
  <c r="AT1205" i="1"/>
  <c r="AS1205" i="1"/>
  <c r="AL1205" i="1"/>
  <c r="AK1205" i="1"/>
  <c r="AJ1205" i="1"/>
  <c r="AI1205" i="1"/>
  <c r="AF1205" i="1"/>
  <c r="AE1205" i="1"/>
  <c r="AD1205" i="1"/>
  <c r="AC1205" i="1"/>
  <c r="AB1205" i="1"/>
  <c r="AA1205" i="1"/>
  <c r="AW1204" i="1"/>
  <c r="AV1204" i="1"/>
  <c r="AU1204" i="1"/>
  <c r="AT1204" i="1"/>
  <c r="AS1204" i="1"/>
  <c r="AL1204" i="1"/>
  <c r="AK1204" i="1"/>
  <c r="AJ1204" i="1"/>
  <c r="AI1204" i="1"/>
  <c r="AF1204" i="1"/>
  <c r="AE1204" i="1"/>
  <c r="AD1204" i="1"/>
  <c r="AC1204" i="1"/>
  <c r="AB1204" i="1"/>
  <c r="AA1204" i="1"/>
  <c r="AW1203" i="1"/>
  <c r="AV1203" i="1"/>
  <c r="AU1203" i="1"/>
  <c r="AT1203" i="1"/>
  <c r="AS1203" i="1"/>
  <c r="AL1203" i="1"/>
  <c r="AK1203" i="1"/>
  <c r="AJ1203" i="1"/>
  <c r="AI1203" i="1"/>
  <c r="AF1203" i="1"/>
  <c r="AE1203" i="1"/>
  <c r="AD1203" i="1"/>
  <c r="AC1203" i="1"/>
  <c r="AB1203" i="1"/>
  <c r="AA1203" i="1"/>
  <c r="AW1202" i="1"/>
  <c r="AV1202" i="1"/>
  <c r="AU1202" i="1"/>
  <c r="AT1202" i="1"/>
  <c r="AS1202" i="1"/>
  <c r="AL1202" i="1"/>
  <c r="AK1202" i="1"/>
  <c r="AJ1202" i="1"/>
  <c r="AI1202" i="1"/>
  <c r="AF1202" i="1"/>
  <c r="AE1202" i="1"/>
  <c r="AD1202" i="1"/>
  <c r="AC1202" i="1"/>
  <c r="AB1202" i="1"/>
  <c r="AA1202" i="1"/>
  <c r="AW1201" i="1"/>
  <c r="AV1201" i="1"/>
  <c r="AU1201" i="1"/>
  <c r="AT1201" i="1"/>
  <c r="AS1201" i="1"/>
  <c r="AL1201" i="1"/>
  <c r="AK1201" i="1"/>
  <c r="AJ1201" i="1"/>
  <c r="AI1201" i="1"/>
  <c r="AF1201" i="1"/>
  <c r="AE1201" i="1"/>
  <c r="AD1201" i="1"/>
  <c r="AC1201" i="1"/>
  <c r="AB1201" i="1"/>
  <c r="AA1201" i="1"/>
  <c r="AW1200" i="1"/>
  <c r="AV1200" i="1"/>
  <c r="AU1200" i="1"/>
  <c r="AT1200" i="1"/>
  <c r="AS1200" i="1"/>
  <c r="AL1200" i="1"/>
  <c r="AK1200" i="1"/>
  <c r="AJ1200" i="1"/>
  <c r="AI1200" i="1"/>
  <c r="AF1200" i="1"/>
  <c r="AE1200" i="1"/>
  <c r="AD1200" i="1"/>
  <c r="AC1200" i="1"/>
  <c r="AB1200" i="1"/>
  <c r="AA1200" i="1"/>
  <c r="AW1199" i="1"/>
  <c r="AV1199" i="1"/>
  <c r="AU1199" i="1"/>
  <c r="AT1199" i="1"/>
  <c r="AS1199" i="1"/>
  <c r="AL1199" i="1"/>
  <c r="AK1199" i="1"/>
  <c r="AJ1199" i="1"/>
  <c r="AI1199" i="1"/>
  <c r="AF1199" i="1"/>
  <c r="AE1199" i="1"/>
  <c r="AD1199" i="1"/>
  <c r="AC1199" i="1"/>
  <c r="AB1199" i="1"/>
  <c r="AA1199" i="1"/>
  <c r="AW1198" i="1"/>
  <c r="AV1198" i="1"/>
  <c r="AU1198" i="1"/>
  <c r="AT1198" i="1"/>
  <c r="AS1198" i="1"/>
  <c r="AL1198" i="1"/>
  <c r="AK1198" i="1"/>
  <c r="AJ1198" i="1"/>
  <c r="AI1198" i="1"/>
  <c r="AF1198" i="1"/>
  <c r="AE1198" i="1"/>
  <c r="AD1198" i="1"/>
  <c r="AC1198" i="1"/>
  <c r="AB1198" i="1"/>
  <c r="AA1198" i="1"/>
  <c r="AW1197" i="1"/>
  <c r="AV1197" i="1"/>
  <c r="AU1197" i="1"/>
  <c r="AT1197" i="1"/>
  <c r="AS1197" i="1"/>
  <c r="AL1197" i="1"/>
  <c r="AK1197" i="1"/>
  <c r="AJ1197" i="1"/>
  <c r="AI1197" i="1"/>
  <c r="AF1197" i="1"/>
  <c r="AE1197" i="1"/>
  <c r="AD1197" i="1"/>
  <c r="AC1197" i="1"/>
  <c r="AB1197" i="1"/>
  <c r="AA1197" i="1"/>
  <c r="AW1196" i="1"/>
  <c r="AV1196" i="1"/>
  <c r="AU1196" i="1"/>
  <c r="AT1196" i="1"/>
  <c r="AS1196" i="1"/>
  <c r="AL1196" i="1"/>
  <c r="AK1196" i="1"/>
  <c r="AJ1196" i="1"/>
  <c r="AI1196" i="1"/>
  <c r="AF1196" i="1"/>
  <c r="AE1196" i="1"/>
  <c r="AD1196" i="1"/>
  <c r="AC1196" i="1"/>
  <c r="AB1196" i="1"/>
  <c r="AA1196" i="1"/>
  <c r="AW1195" i="1"/>
  <c r="AV1195" i="1"/>
  <c r="AU1195" i="1"/>
  <c r="AT1195" i="1"/>
  <c r="AS1195" i="1"/>
  <c r="AL1195" i="1"/>
  <c r="AK1195" i="1"/>
  <c r="AJ1195" i="1"/>
  <c r="AI1195" i="1"/>
  <c r="AF1195" i="1"/>
  <c r="AE1195" i="1"/>
  <c r="AD1195" i="1"/>
  <c r="AC1195" i="1"/>
  <c r="AB1195" i="1"/>
  <c r="AA1195" i="1"/>
  <c r="AW1194" i="1"/>
  <c r="AV1194" i="1"/>
  <c r="AU1194" i="1"/>
  <c r="AT1194" i="1"/>
  <c r="AS1194" i="1"/>
  <c r="AL1194" i="1"/>
  <c r="AK1194" i="1"/>
  <c r="AJ1194" i="1"/>
  <c r="AI1194" i="1"/>
  <c r="AF1194" i="1"/>
  <c r="AE1194" i="1"/>
  <c r="AD1194" i="1"/>
  <c r="AC1194" i="1"/>
  <c r="AB1194" i="1"/>
  <c r="AA1194" i="1"/>
  <c r="AW1193" i="1"/>
  <c r="AV1193" i="1"/>
  <c r="AU1193" i="1"/>
  <c r="AT1193" i="1"/>
  <c r="AS1193" i="1"/>
  <c r="AL1193" i="1"/>
  <c r="AK1193" i="1"/>
  <c r="AJ1193" i="1"/>
  <c r="AI1193" i="1"/>
  <c r="AF1193" i="1"/>
  <c r="AE1193" i="1"/>
  <c r="AD1193" i="1"/>
  <c r="AC1193" i="1"/>
  <c r="AB1193" i="1"/>
  <c r="AA1193" i="1"/>
  <c r="AW1192" i="1"/>
  <c r="AV1192" i="1"/>
  <c r="AU1192" i="1"/>
  <c r="AT1192" i="1"/>
  <c r="AS1192" i="1"/>
  <c r="AL1192" i="1"/>
  <c r="AK1192" i="1"/>
  <c r="AJ1192" i="1"/>
  <c r="AI1192" i="1"/>
  <c r="AF1192" i="1"/>
  <c r="AE1192" i="1"/>
  <c r="AD1192" i="1"/>
  <c r="AC1192" i="1"/>
  <c r="AB1192" i="1"/>
  <c r="AA1192" i="1"/>
  <c r="AW1191" i="1"/>
  <c r="AV1191" i="1"/>
  <c r="AU1191" i="1"/>
  <c r="AT1191" i="1"/>
  <c r="AS1191" i="1"/>
  <c r="AL1191" i="1"/>
  <c r="AK1191" i="1"/>
  <c r="AJ1191" i="1"/>
  <c r="AI1191" i="1"/>
  <c r="AF1191" i="1"/>
  <c r="AE1191" i="1"/>
  <c r="AD1191" i="1"/>
  <c r="AC1191" i="1"/>
  <c r="AB1191" i="1"/>
  <c r="AA1191" i="1"/>
  <c r="AW1190" i="1"/>
  <c r="AV1190" i="1"/>
  <c r="AU1190" i="1"/>
  <c r="AT1190" i="1"/>
  <c r="AS1190" i="1"/>
  <c r="AL1190" i="1"/>
  <c r="AK1190" i="1"/>
  <c r="AJ1190" i="1"/>
  <c r="AI1190" i="1"/>
  <c r="AF1190" i="1"/>
  <c r="AE1190" i="1"/>
  <c r="AD1190" i="1"/>
  <c r="AC1190" i="1"/>
  <c r="AB1190" i="1"/>
  <c r="AA1190" i="1"/>
  <c r="AW1189" i="1"/>
  <c r="AV1189" i="1"/>
  <c r="AU1189" i="1"/>
  <c r="AT1189" i="1"/>
  <c r="AS1189" i="1"/>
  <c r="AL1189" i="1"/>
  <c r="AK1189" i="1"/>
  <c r="AJ1189" i="1"/>
  <c r="AI1189" i="1"/>
  <c r="AF1189" i="1"/>
  <c r="AE1189" i="1"/>
  <c r="AD1189" i="1"/>
  <c r="AC1189" i="1"/>
  <c r="AB1189" i="1"/>
  <c r="AA1189" i="1"/>
  <c r="AW1188" i="1"/>
  <c r="AV1188" i="1"/>
  <c r="AU1188" i="1"/>
  <c r="AT1188" i="1"/>
  <c r="AS1188" i="1"/>
  <c r="AL1188" i="1"/>
  <c r="AK1188" i="1"/>
  <c r="AJ1188" i="1"/>
  <c r="AI1188" i="1"/>
  <c r="AF1188" i="1"/>
  <c r="AE1188" i="1"/>
  <c r="AD1188" i="1"/>
  <c r="AC1188" i="1"/>
  <c r="AB1188" i="1"/>
  <c r="AA1188" i="1"/>
  <c r="AW1187" i="1"/>
  <c r="AV1187" i="1"/>
  <c r="AU1187" i="1"/>
  <c r="AT1187" i="1"/>
  <c r="AS1187" i="1"/>
  <c r="AL1187" i="1"/>
  <c r="AK1187" i="1"/>
  <c r="AJ1187" i="1"/>
  <c r="AI1187" i="1"/>
  <c r="AF1187" i="1"/>
  <c r="AE1187" i="1"/>
  <c r="AD1187" i="1"/>
  <c r="AC1187" i="1"/>
  <c r="AB1187" i="1"/>
  <c r="AA1187" i="1"/>
  <c r="AW1186" i="1"/>
  <c r="AV1186" i="1"/>
  <c r="AU1186" i="1"/>
  <c r="AT1186" i="1"/>
  <c r="AS1186" i="1"/>
  <c r="AL1186" i="1"/>
  <c r="AK1186" i="1"/>
  <c r="AJ1186" i="1"/>
  <c r="AI1186" i="1"/>
  <c r="AF1186" i="1"/>
  <c r="AE1186" i="1"/>
  <c r="AD1186" i="1"/>
  <c r="AC1186" i="1"/>
  <c r="AB1186" i="1"/>
  <c r="AA1186" i="1"/>
  <c r="AW1185" i="1"/>
  <c r="AV1185" i="1"/>
  <c r="AU1185" i="1"/>
  <c r="AT1185" i="1"/>
  <c r="AS1185" i="1"/>
  <c r="AL1185" i="1"/>
  <c r="AK1185" i="1"/>
  <c r="AJ1185" i="1"/>
  <c r="AI1185" i="1"/>
  <c r="AF1185" i="1"/>
  <c r="AE1185" i="1"/>
  <c r="AD1185" i="1"/>
  <c r="AC1185" i="1"/>
  <c r="AB1185" i="1"/>
  <c r="AA1185" i="1"/>
  <c r="AW1184" i="1"/>
  <c r="AV1184" i="1"/>
  <c r="AU1184" i="1"/>
  <c r="AT1184" i="1"/>
  <c r="AS1184" i="1"/>
  <c r="AL1184" i="1"/>
  <c r="AK1184" i="1"/>
  <c r="AJ1184" i="1"/>
  <c r="AI1184" i="1"/>
  <c r="AF1184" i="1"/>
  <c r="AE1184" i="1"/>
  <c r="AD1184" i="1"/>
  <c r="AC1184" i="1"/>
  <c r="AB1184" i="1"/>
  <c r="AA1184" i="1"/>
  <c r="AW1183" i="1"/>
  <c r="AV1183" i="1"/>
  <c r="AU1183" i="1"/>
  <c r="AT1183" i="1"/>
  <c r="AS1183" i="1"/>
  <c r="AL1183" i="1"/>
  <c r="AK1183" i="1"/>
  <c r="AJ1183" i="1"/>
  <c r="AI1183" i="1"/>
  <c r="AF1183" i="1"/>
  <c r="AE1183" i="1"/>
  <c r="AD1183" i="1"/>
  <c r="AC1183" i="1"/>
  <c r="AB1183" i="1"/>
  <c r="AA1183" i="1"/>
  <c r="AW1182" i="1"/>
  <c r="AV1182" i="1"/>
  <c r="AU1182" i="1"/>
  <c r="AT1182" i="1"/>
  <c r="AS1182" i="1"/>
  <c r="AL1182" i="1"/>
  <c r="AK1182" i="1"/>
  <c r="AJ1182" i="1"/>
  <c r="AI1182" i="1"/>
  <c r="AF1182" i="1"/>
  <c r="AE1182" i="1"/>
  <c r="AD1182" i="1"/>
  <c r="AC1182" i="1"/>
  <c r="AB1182" i="1"/>
  <c r="AA1182" i="1"/>
  <c r="AW1181" i="1"/>
  <c r="AV1181" i="1"/>
  <c r="AU1181" i="1"/>
  <c r="AT1181" i="1"/>
  <c r="AS1181" i="1"/>
  <c r="AL1181" i="1"/>
  <c r="AK1181" i="1"/>
  <c r="AJ1181" i="1"/>
  <c r="AI1181" i="1"/>
  <c r="AF1181" i="1"/>
  <c r="AE1181" i="1"/>
  <c r="AD1181" i="1"/>
  <c r="AC1181" i="1"/>
  <c r="AB1181" i="1"/>
  <c r="AA1181" i="1"/>
  <c r="AW1180" i="1"/>
  <c r="AV1180" i="1"/>
  <c r="AU1180" i="1"/>
  <c r="AT1180" i="1"/>
  <c r="AS1180" i="1"/>
  <c r="AL1180" i="1"/>
  <c r="AK1180" i="1"/>
  <c r="AJ1180" i="1"/>
  <c r="AI1180" i="1"/>
  <c r="AF1180" i="1"/>
  <c r="AE1180" i="1"/>
  <c r="AD1180" i="1"/>
  <c r="AC1180" i="1"/>
  <c r="AB1180" i="1"/>
  <c r="AA1180" i="1"/>
  <c r="AW1179" i="1"/>
  <c r="AV1179" i="1"/>
  <c r="AU1179" i="1"/>
  <c r="AT1179" i="1"/>
  <c r="AS1179" i="1"/>
  <c r="AL1179" i="1"/>
  <c r="AK1179" i="1"/>
  <c r="AJ1179" i="1"/>
  <c r="AI1179" i="1"/>
  <c r="AF1179" i="1"/>
  <c r="AE1179" i="1"/>
  <c r="AD1179" i="1"/>
  <c r="AC1179" i="1"/>
  <c r="AB1179" i="1"/>
  <c r="AA1179" i="1"/>
  <c r="AW1178" i="1"/>
  <c r="AV1178" i="1"/>
  <c r="AU1178" i="1"/>
  <c r="AT1178" i="1"/>
  <c r="AS1178" i="1"/>
  <c r="AL1178" i="1"/>
  <c r="AK1178" i="1"/>
  <c r="AJ1178" i="1"/>
  <c r="AI1178" i="1"/>
  <c r="AF1178" i="1"/>
  <c r="AE1178" i="1"/>
  <c r="AD1178" i="1"/>
  <c r="AC1178" i="1"/>
  <c r="AB1178" i="1"/>
  <c r="AA1178" i="1"/>
  <c r="AW1177" i="1"/>
  <c r="AV1177" i="1"/>
  <c r="AU1177" i="1"/>
  <c r="AT1177" i="1"/>
  <c r="AS1177" i="1"/>
  <c r="AL1177" i="1"/>
  <c r="AK1177" i="1"/>
  <c r="AJ1177" i="1"/>
  <c r="AI1177" i="1"/>
  <c r="AF1177" i="1"/>
  <c r="AE1177" i="1"/>
  <c r="AD1177" i="1"/>
  <c r="AC1177" i="1"/>
  <c r="AB1177" i="1"/>
  <c r="AA1177" i="1"/>
  <c r="AW1176" i="1"/>
  <c r="AV1176" i="1"/>
  <c r="AU1176" i="1"/>
  <c r="AT1176" i="1"/>
  <c r="AS1176" i="1"/>
  <c r="AL1176" i="1"/>
  <c r="AK1176" i="1"/>
  <c r="AJ1176" i="1"/>
  <c r="AI1176" i="1"/>
  <c r="AF1176" i="1"/>
  <c r="AE1176" i="1"/>
  <c r="AD1176" i="1"/>
  <c r="AC1176" i="1"/>
  <c r="AB1176" i="1"/>
  <c r="AA1176" i="1"/>
  <c r="AW1175" i="1"/>
  <c r="AV1175" i="1"/>
  <c r="AU1175" i="1"/>
  <c r="AT1175" i="1"/>
  <c r="AS1175" i="1"/>
  <c r="AL1175" i="1"/>
  <c r="AK1175" i="1"/>
  <c r="AJ1175" i="1"/>
  <c r="AI1175" i="1"/>
  <c r="AF1175" i="1"/>
  <c r="AE1175" i="1"/>
  <c r="AD1175" i="1"/>
  <c r="AC1175" i="1"/>
  <c r="AB1175" i="1"/>
  <c r="AA1175" i="1"/>
  <c r="AW1174" i="1"/>
  <c r="AV1174" i="1"/>
  <c r="AU1174" i="1"/>
  <c r="AT1174" i="1"/>
  <c r="AS1174" i="1"/>
  <c r="AL1174" i="1"/>
  <c r="AK1174" i="1"/>
  <c r="AJ1174" i="1"/>
  <c r="AI1174" i="1"/>
  <c r="AF1174" i="1"/>
  <c r="AE1174" i="1"/>
  <c r="AD1174" i="1"/>
  <c r="AC1174" i="1"/>
  <c r="AB1174" i="1"/>
  <c r="AA1174" i="1"/>
  <c r="AW1173" i="1"/>
  <c r="AV1173" i="1"/>
  <c r="AU1173" i="1"/>
  <c r="AT1173" i="1"/>
  <c r="AS1173" i="1"/>
  <c r="AL1173" i="1"/>
  <c r="AK1173" i="1"/>
  <c r="AJ1173" i="1"/>
  <c r="AI1173" i="1"/>
  <c r="AF1173" i="1"/>
  <c r="AE1173" i="1"/>
  <c r="AD1173" i="1"/>
  <c r="AC1173" i="1"/>
  <c r="AB1173" i="1"/>
  <c r="AA1173" i="1"/>
  <c r="AW1172" i="1"/>
  <c r="AV1172" i="1"/>
  <c r="AU1172" i="1"/>
  <c r="AT1172" i="1"/>
  <c r="AS1172" i="1"/>
  <c r="AL1172" i="1"/>
  <c r="AK1172" i="1"/>
  <c r="AJ1172" i="1"/>
  <c r="AI1172" i="1"/>
  <c r="AF1172" i="1"/>
  <c r="AE1172" i="1"/>
  <c r="AD1172" i="1"/>
  <c r="AC1172" i="1"/>
  <c r="AB1172" i="1"/>
  <c r="AA1172" i="1"/>
  <c r="AW1171" i="1"/>
  <c r="AV1171" i="1"/>
  <c r="AU1171" i="1"/>
  <c r="AT1171" i="1"/>
  <c r="AS1171" i="1"/>
  <c r="AL1171" i="1"/>
  <c r="AK1171" i="1"/>
  <c r="AJ1171" i="1"/>
  <c r="AI1171" i="1"/>
  <c r="AF1171" i="1"/>
  <c r="AE1171" i="1"/>
  <c r="AD1171" i="1"/>
  <c r="AC1171" i="1"/>
  <c r="AB1171" i="1"/>
  <c r="AA1171" i="1"/>
  <c r="AW1170" i="1"/>
  <c r="AV1170" i="1"/>
  <c r="AU1170" i="1"/>
  <c r="AT1170" i="1"/>
  <c r="AS1170" i="1"/>
  <c r="AL1170" i="1"/>
  <c r="AK1170" i="1"/>
  <c r="AJ1170" i="1"/>
  <c r="AI1170" i="1"/>
  <c r="AF1170" i="1"/>
  <c r="AE1170" i="1"/>
  <c r="AD1170" i="1"/>
  <c r="AC1170" i="1"/>
  <c r="AB1170" i="1"/>
  <c r="AA1170" i="1"/>
  <c r="AW1169" i="1"/>
  <c r="AV1169" i="1"/>
  <c r="AU1169" i="1"/>
  <c r="AT1169" i="1"/>
  <c r="AS1169" i="1"/>
  <c r="AL1169" i="1"/>
  <c r="AK1169" i="1"/>
  <c r="AJ1169" i="1"/>
  <c r="AI1169" i="1"/>
  <c r="AF1169" i="1"/>
  <c r="AE1169" i="1"/>
  <c r="AD1169" i="1"/>
  <c r="AC1169" i="1"/>
  <c r="AB1169" i="1"/>
  <c r="AA1169" i="1"/>
  <c r="AW1168" i="1"/>
  <c r="AV1168" i="1"/>
  <c r="AU1168" i="1"/>
  <c r="AT1168" i="1"/>
  <c r="AS1168" i="1"/>
  <c r="AL1168" i="1"/>
  <c r="AK1168" i="1"/>
  <c r="AJ1168" i="1"/>
  <c r="AI1168" i="1"/>
  <c r="AF1168" i="1"/>
  <c r="AE1168" i="1"/>
  <c r="AD1168" i="1"/>
  <c r="AC1168" i="1"/>
  <c r="AB1168" i="1"/>
  <c r="AA1168" i="1"/>
  <c r="AW1167" i="1"/>
  <c r="AV1167" i="1"/>
  <c r="AU1167" i="1"/>
  <c r="AT1167" i="1"/>
  <c r="AS1167" i="1"/>
  <c r="AL1167" i="1"/>
  <c r="AK1167" i="1"/>
  <c r="AJ1167" i="1"/>
  <c r="AI1167" i="1"/>
  <c r="AF1167" i="1"/>
  <c r="AE1167" i="1"/>
  <c r="AD1167" i="1"/>
  <c r="AC1167" i="1"/>
  <c r="AB1167" i="1"/>
  <c r="AA1167" i="1"/>
  <c r="AW1166" i="1"/>
  <c r="AV1166" i="1"/>
  <c r="AU1166" i="1"/>
  <c r="AT1166" i="1"/>
  <c r="AS1166" i="1"/>
  <c r="AL1166" i="1"/>
  <c r="AK1166" i="1"/>
  <c r="AJ1166" i="1"/>
  <c r="AI1166" i="1"/>
  <c r="AF1166" i="1"/>
  <c r="AE1166" i="1"/>
  <c r="AD1166" i="1"/>
  <c r="AC1166" i="1"/>
  <c r="AB1166" i="1"/>
  <c r="AA1166" i="1"/>
  <c r="AW1165" i="1"/>
  <c r="AV1165" i="1"/>
  <c r="AU1165" i="1"/>
  <c r="AT1165" i="1"/>
  <c r="AS1165" i="1"/>
  <c r="AL1165" i="1"/>
  <c r="AK1165" i="1"/>
  <c r="AJ1165" i="1"/>
  <c r="AI1165" i="1"/>
  <c r="AF1165" i="1"/>
  <c r="AE1165" i="1"/>
  <c r="AD1165" i="1"/>
  <c r="AC1165" i="1"/>
  <c r="AB1165" i="1"/>
  <c r="AA1165" i="1"/>
  <c r="AW1164" i="1"/>
  <c r="AV1164" i="1"/>
  <c r="AU1164" i="1"/>
  <c r="AT1164" i="1"/>
  <c r="AS1164" i="1"/>
  <c r="AL1164" i="1"/>
  <c r="AK1164" i="1"/>
  <c r="AJ1164" i="1"/>
  <c r="AI1164" i="1"/>
  <c r="AF1164" i="1"/>
  <c r="AE1164" i="1"/>
  <c r="AD1164" i="1"/>
  <c r="AC1164" i="1"/>
  <c r="AB1164" i="1"/>
  <c r="AA1164" i="1"/>
  <c r="AW1163" i="1"/>
  <c r="AV1163" i="1"/>
  <c r="AU1163" i="1"/>
  <c r="AT1163" i="1"/>
  <c r="AS1163" i="1"/>
  <c r="AL1163" i="1"/>
  <c r="AK1163" i="1"/>
  <c r="AJ1163" i="1"/>
  <c r="AI1163" i="1"/>
  <c r="AF1163" i="1"/>
  <c r="AE1163" i="1"/>
  <c r="AD1163" i="1"/>
  <c r="AC1163" i="1"/>
  <c r="AB1163" i="1"/>
  <c r="AA1163" i="1"/>
  <c r="AW1162" i="1"/>
  <c r="AV1162" i="1"/>
  <c r="AU1162" i="1"/>
  <c r="AT1162" i="1"/>
  <c r="AS1162" i="1"/>
  <c r="AL1162" i="1"/>
  <c r="AK1162" i="1"/>
  <c r="AJ1162" i="1"/>
  <c r="AI1162" i="1"/>
  <c r="AF1162" i="1"/>
  <c r="AE1162" i="1"/>
  <c r="AD1162" i="1"/>
  <c r="AC1162" i="1"/>
  <c r="AB1162" i="1"/>
  <c r="AA1162" i="1"/>
  <c r="AW1161" i="1"/>
  <c r="AV1161" i="1"/>
  <c r="AU1161" i="1"/>
  <c r="AT1161" i="1"/>
  <c r="AS1161" i="1"/>
  <c r="AL1161" i="1"/>
  <c r="AK1161" i="1"/>
  <c r="AJ1161" i="1"/>
  <c r="AI1161" i="1"/>
  <c r="AF1161" i="1"/>
  <c r="AE1161" i="1"/>
  <c r="AD1161" i="1"/>
  <c r="AC1161" i="1"/>
  <c r="AB1161" i="1"/>
  <c r="AA1161" i="1"/>
  <c r="AW1160" i="1"/>
  <c r="AV1160" i="1"/>
  <c r="AU1160" i="1"/>
  <c r="AT1160" i="1"/>
  <c r="AS1160" i="1"/>
  <c r="AL1160" i="1"/>
  <c r="AK1160" i="1"/>
  <c r="AJ1160" i="1"/>
  <c r="AI1160" i="1"/>
  <c r="AF1160" i="1"/>
  <c r="AE1160" i="1"/>
  <c r="AD1160" i="1"/>
  <c r="AC1160" i="1"/>
  <c r="AB1160" i="1"/>
  <c r="AA1160" i="1"/>
  <c r="AW1159" i="1"/>
  <c r="AV1159" i="1"/>
  <c r="AU1159" i="1"/>
  <c r="AT1159" i="1"/>
  <c r="AS1159" i="1"/>
  <c r="AL1159" i="1"/>
  <c r="AK1159" i="1"/>
  <c r="AJ1159" i="1"/>
  <c r="AI1159" i="1"/>
  <c r="AF1159" i="1"/>
  <c r="AE1159" i="1"/>
  <c r="AD1159" i="1"/>
  <c r="AC1159" i="1"/>
  <c r="AB1159" i="1"/>
  <c r="AA1159" i="1"/>
  <c r="AW1158" i="1"/>
  <c r="AV1158" i="1"/>
  <c r="AU1158" i="1"/>
  <c r="AT1158" i="1"/>
  <c r="AS1158" i="1"/>
  <c r="AL1158" i="1"/>
  <c r="AK1158" i="1"/>
  <c r="AJ1158" i="1"/>
  <c r="AI1158" i="1"/>
  <c r="AF1158" i="1"/>
  <c r="AE1158" i="1"/>
  <c r="AD1158" i="1"/>
  <c r="AC1158" i="1"/>
  <c r="AB1158" i="1"/>
  <c r="AA1158" i="1"/>
  <c r="AW1157" i="1"/>
  <c r="AV1157" i="1"/>
  <c r="AU1157" i="1"/>
  <c r="AT1157" i="1"/>
  <c r="AS1157" i="1"/>
  <c r="AL1157" i="1"/>
  <c r="AK1157" i="1"/>
  <c r="AJ1157" i="1"/>
  <c r="AI1157" i="1"/>
  <c r="AF1157" i="1"/>
  <c r="AE1157" i="1"/>
  <c r="AD1157" i="1"/>
  <c r="AC1157" i="1"/>
  <c r="AB1157" i="1"/>
  <c r="AA1157" i="1"/>
  <c r="AW1156" i="1"/>
  <c r="AV1156" i="1"/>
  <c r="AU1156" i="1"/>
  <c r="AT1156" i="1"/>
  <c r="AS1156" i="1"/>
  <c r="AL1156" i="1"/>
  <c r="AK1156" i="1"/>
  <c r="AJ1156" i="1"/>
  <c r="AI1156" i="1"/>
  <c r="AF1156" i="1"/>
  <c r="AE1156" i="1"/>
  <c r="AD1156" i="1"/>
  <c r="AC1156" i="1"/>
  <c r="AB1156" i="1"/>
  <c r="AA1156" i="1"/>
  <c r="AW1155" i="1"/>
  <c r="AV1155" i="1"/>
  <c r="AU1155" i="1"/>
  <c r="AT1155" i="1"/>
  <c r="AS1155" i="1"/>
  <c r="AL1155" i="1"/>
  <c r="AK1155" i="1"/>
  <c r="AJ1155" i="1"/>
  <c r="AI1155" i="1"/>
  <c r="AF1155" i="1"/>
  <c r="AE1155" i="1"/>
  <c r="AD1155" i="1"/>
  <c r="AC1155" i="1"/>
  <c r="AB1155" i="1"/>
  <c r="AA1155" i="1"/>
  <c r="AW1154" i="1"/>
  <c r="AV1154" i="1"/>
  <c r="AU1154" i="1"/>
  <c r="AT1154" i="1"/>
  <c r="AS1154" i="1"/>
  <c r="AL1154" i="1"/>
  <c r="AK1154" i="1"/>
  <c r="AJ1154" i="1"/>
  <c r="AI1154" i="1"/>
  <c r="AF1154" i="1"/>
  <c r="AE1154" i="1"/>
  <c r="AD1154" i="1"/>
  <c r="AC1154" i="1"/>
  <c r="AB1154" i="1"/>
  <c r="AA1154" i="1"/>
  <c r="AW1153" i="1"/>
  <c r="AV1153" i="1"/>
  <c r="AU1153" i="1"/>
  <c r="AT1153" i="1"/>
  <c r="AS1153" i="1"/>
  <c r="AL1153" i="1"/>
  <c r="AK1153" i="1"/>
  <c r="AJ1153" i="1"/>
  <c r="AI1153" i="1"/>
  <c r="AF1153" i="1"/>
  <c r="AE1153" i="1"/>
  <c r="AD1153" i="1"/>
  <c r="AC1153" i="1"/>
  <c r="AB1153" i="1"/>
  <c r="AA1153" i="1"/>
  <c r="AW1152" i="1"/>
  <c r="AV1152" i="1"/>
  <c r="AU1152" i="1"/>
  <c r="AT1152" i="1"/>
  <c r="AS1152" i="1"/>
  <c r="AL1152" i="1"/>
  <c r="AK1152" i="1"/>
  <c r="AJ1152" i="1"/>
  <c r="AI1152" i="1"/>
  <c r="AF1152" i="1"/>
  <c r="AE1152" i="1"/>
  <c r="AD1152" i="1"/>
  <c r="AC1152" i="1"/>
  <c r="AB1152" i="1"/>
  <c r="AA1152" i="1"/>
  <c r="AW1151" i="1"/>
  <c r="AV1151" i="1"/>
  <c r="AU1151" i="1"/>
  <c r="AT1151" i="1"/>
  <c r="AS1151" i="1"/>
  <c r="AL1151" i="1"/>
  <c r="AK1151" i="1"/>
  <c r="AJ1151" i="1"/>
  <c r="AI1151" i="1"/>
  <c r="AF1151" i="1"/>
  <c r="AE1151" i="1"/>
  <c r="AD1151" i="1"/>
  <c r="AC1151" i="1"/>
  <c r="AB1151" i="1"/>
  <c r="AA1151" i="1"/>
  <c r="AW1150" i="1"/>
  <c r="AV1150" i="1"/>
  <c r="AU1150" i="1"/>
  <c r="AT1150" i="1"/>
  <c r="AS1150" i="1"/>
  <c r="AL1150" i="1"/>
  <c r="AK1150" i="1"/>
  <c r="AJ1150" i="1"/>
  <c r="AI1150" i="1"/>
  <c r="AF1150" i="1"/>
  <c r="AE1150" i="1"/>
  <c r="AD1150" i="1"/>
  <c r="AC1150" i="1"/>
  <c r="AB1150" i="1"/>
  <c r="AA1150" i="1"/>
  <c r="AW1149" i="1"/>
  <c r="AV1149" i="1"/>
  <c r="AU1149" i="1"/>
  <c r="AT1149" i="1"/>
  <c r="AS1149" i="1"/>
  <c r="AL1149" i="1"/>
  <c r="AK1149" i="1"/>
  <c r="AJ1149" i="1"/>
  <c r="AI1149" i="1"/>
  <c r="AF1149" i="1"/>
  <c r="AE1149" i="1"/>
  <c r="AD1149" i="1"/>
  <c r="AC1149" i="1"/>
  <c r="AB1149" i="1"/>
  <c r="AA1149" i="1"/>
  <c r="AW1148" i="1"/>
  <c r="AV1148" i="1"/>
  <c r="AU1148" i="1"/>
  <c r="AT1148" i="1"/>
  <c r="AS1148" i="1"/>
  <c r="AL1148" i="1"/>
  <c r="AK1148" i="1"/>
  <c r="AJ1148" i="1"/>
  <c r="AI1148" i="1"/>
  <c r="AF1148" i="1"/>
  <c r="AE1148" i="1"/>
  <c r="AD1148" i="1"/>
  <c r="AC1148" i="1"/>
  <c r="AB1148" i="1"/>
  <c r="AA1148" i="1"/>
  <c r="AW1147" i="1"/>
  <c r="AV1147" i="1"/>
  <c r="AU1147" i="1"/>
  <c r="AT1147" i="1"/>
  <c r="AS1147" i="1"/>
  <c r="AL1147" i="1"/>
  <c r="AK1147" i="1"/>
  <c r="AJ1147" i="1"/>
  <c r="AI1147" i="1"/>
  <c r="AF1147" i="1"/>
  <c r="AE1147" i="1"/>
  <c r="AD1147" i="1"/>
  <c r="AC1147" i="1"/>
  <c r="AB1147" i="1"/>
  <c r="AA1147" i="1"/>
  <c r="AW1146" i="1"/>
  <c r="AV1146" i="1"/>
  <c r="AU1146" i="1"/>
  <c r="AT1146" i="1"/>
  <c r="AS1146" i="1"/>
  <c r="AL1146" i="1"/>
  <c r="AK1146" i="1"/>
  <c r="AJ1146" i="1"/>
  <c r="AI1146" i="1"/>
  <c r="AF1146" i="1"/>
  <c r="AE1146" i="1"/>
  <c r="AD1146" i="1"/>
  <c r="AC1146" i="1"/>
  <c r="AB1146" i="1"/>
  <c r="AA1146" i="1"/>
  <c r="AW1145" i="1"/>
  <c r="AV1145" i="1"/>
  <c r="AU1145" i="1"/>
  <c r="AT1145" i="1"/>
  <c r="AS1145" i="1"/>
  <c r="AL1145" i="1"/>
  <c r="AK1145" i="1"/>
  <c r="AJ1145" i="1"/>
  <c r="AI1145" i="1"/>
  <c r="AF1145" i="1"/>
  <c r="AE1145" i="1"/>
  <c r="AD1145" i="1"/>
  <c r="AC1145" i="1"/>
  <c r="AB1145" i="1"/>
  <c r="AA1145" i="1"/>
  <c r="AW1144" i="1"/>
  <c r="AV1144" i="1"/>
  <c r="AU1144" i="1"/>
  <c r="AT1144" i="1"/>
  <c r="AS1144" i="1"/>
  <c r="AL1144" i="1"/>
  <c r="AK1144" i="1"/>
  <c r="AJ1144" i="1"/>
  <c r="AI1144" i="1"/>
  <c r="AF1144" i="1"/>
  <c r="AE1144" i="1"/>
  <c r="AD1144" i="1"/>
  <c r="AC1144" i="1"/>
  <c r="AB1144" i="1"/>
  <c r="AA1144" i="1"/>
  <c r="AW1143" i="1"/>
  <c r="AV1143" i="1"/>
  <c r="AU1143" i="1"/>
  <c r="AT1143" i="1"/>
  <c r="AS1143" i="1"/>
  <c r="AL1143" i="1"/>
  <c r="AK1143" i="1"/>
  <c r="AJ1143" i="1"/>
  <c r="AI1143" i="1"/>
  <c r="AF1143" i="1"/>
  <c r="AE1143" i="1"/>
  <c r="AD1143" i="1"/>
  <c r="AC1143" i="1"/>
  <c r="AB1143" i="1"/>
  <c r="AA1143" i="1"/>
  <c r="AW1142" i="1"/>
  <c r="AV1142" i="1"/>
  <c r="AU1142" i="1"/>
  <c r="AT1142" i="1"/>
  <c r="AS1142" i="1"/>
  <c r="AL1142" i="1"/>
  <c r="AK1142" i="1"/>
  <c r="AJ1142" i="1"/>
  <c r="AI1142" i="1"/>
  <c r="AF1142" i="1"/>
  <c r="AE1142" i="1"/>
  <c r="AD1142" i="1"/>
  <c r="AC1142" i="1"/>
  <c r="AB1142" i="1"/>
  <c r="AA1142" i="1"/>
  <c r="AW1141" i="1"/>
  <c r="AV1141" i="1"/>
  <c r="AU1141" i="1"/>
  <c r="AT1141" i="1"/>
  <c r="AS1141" i="1"/>
  <c r="AL1141" i="1"/>
  <c r="AK1141" i="1"/>
  <c r="AJ1141" i="1"/>
  <c r="AI1141" i="1"/>
  <c r="AF1141" i="1"/>
  <c r="AE1141" i="1"/>
  <c r="AD1141" i="1"/>
  <c r="AC1141" i="1"/>
  <c r="AB1141" i="1"/>
  <c r="AA1141" i="1"/>
  <c r="AW1140" i="1"/>
  <c r="AV1140" i="1"/>
  <c r="AU1140" i="1"/>
  <c r="AT1140" i="1"/>
  <c r="AS1140" i="1"/>
  <c r="AL1140" i="1"/>
  <c r="AK1140" i="1"/>
  <c r="AJ1140" i="1"/>
  <c r="AI1140" i="1"/>
  <c r="AF1140" i="1"/>
  <c r="AE1140" i="1"/>
  <c r="AD1140" i="1"/>
  <c r="AC1140" i="1"/>
  <c r="AB1140" i="1"/>
  <c r="AA1140" i="1"/>
  <c r="AW1139" i="1"/>
  <c r="AV1139" i="1"/>
  <c r="AU1139" i="1"/>
  <c r="AT1139" i="1"/>
  <c r="AS1139" i="1"/>
  <c r="AL1139" i="1"/>
  <c r="AK1139" i="1"/>
  <c r="AJ1139" i="1"/>
  <c r="AI1139" i="1"/>
  <c r="AF1139" i="1"/>
  <c r="AE1139" i="1"/>
  <c r="AD1139" i="1"/>
  <c r="AC1139" i="1"/>
  <c r="AB1139" i="1"/>
  <c r="AA1139" i="1"/>
  <c r="AW1138" i="1"/>
  <c r="AV1138" i="1"/>
  <c r="AU1138" i="1"/>
  <c r="AT1138" i="1"/>
  <c r="AS1138" i="1"/>
  <c r="AL1138" i="1"/>
  <c r="AK1138" i="1"/>
  <c r="AJ1138" i="1"/>
  <c r="AI1138" i="1"/>
  <c r="AF1138" i="1"/>
  <c r="AE1138" i="1"/>
  <c r="AD1138" i="1"/>
  <c r="AC1138" i="1"/>
  <c r="AB1138" i="1"/>
  <c r="AA1138" i="1"/>
  <c r="AW1137" i="1"/>
  <c r="AV1137" i="1"/>
  <c r="AU1137" i="1"/>
  <c r="AT1137" i="1"/>
  <c r="AS1137" i="1"/>
  <c r="AL1137" i="1"/>
  <c r="AK1137" i="1"/>
  <c r="AJ1137" i="1"/>
  <c r="AI1137" i="1"/>
  <c r="AF1137" i="1"/>
  <c r="AE1137" i="1"/>
  <c r="AD1137" i="1"/>
  <c r="AC1137" i="1"/>
  <c r="AB1137" i="1"/>
  <c r="AA1137" i="1"/>
  <c r="AW1136" i="1"/>
  <c r="AV1136" i="1"/>
  <c r="AU1136" i="1"/>
  <c r="AT1136" i="1"/>
  <c r="AS1136" i="1"/>
  <c r="AL1136" i="1"/>
  <c r="AK1136" i="1"/>
  <c r="AJ1136" i="1"/>
  <c r="AI1136" i="1"/>
  <c r="AF1136" i="1"/>
  <c r="AE1136" i="1"/>
  <c r="AD1136" i="1"/>
  <c r="AC1136" i="1"/>
  <c r="AB1136" i="1"/>
  <c r="AA1136" i="1"/>
  <c r="AW1135" i="1"/>
  <c r="AV1135" i="1"/>
  <c r="AU1135" i="1"/>
  <c r="AT1135" i="1"/>
  <c r="AS1135" i="1"/>
  <c r="AL1135" i="1"/>
  <c r="AK1135" i="1"/>
  <c r="AJ1135" i="1"/>
  <c r="AI1135" i="1"/>
  <c r="AF1135" i="1"/>
  <c r="AE1135" i="1"/>
  <c r="AD1135" i="1"/>
  <c r="AC1135" i="1"/>
  <c r="AB1135" i="1"/>
  <c r="AA1135" i="1"/>
  <c r="AW1134" i="1"/>
  <c r="AV1134" i="1"/>
  <c r="AU1134" i="1"/>
  <c r="AT1134" i="1"/>
  <c r="AS1134" i="1"/>
  <c r="AL1134" i="1"/>
  <c r="AK1134" i="1"/>
  <c r="AJ1134" i="1"/>
  <c r="AI1134" i="1"/>
  <c r="AF1134" i="1"/>
  <c r="AE1134" i="1"/>
  <c r="AD1134" i="1"/>
  <c r="AC1134" i="1"/>
  <c r="AB1134" i="1"/>
  <c r="AA1134" i="1"/>
  <c r="AW1133" i="1"/>
  <c r="AV1133" i="1"/>
  <c r="AU1133" i="1"/>
  <c r="AT1133" i="1"/>
  <c r="AS1133" i="1"/>
  <c r="AL1133" i="1"/>
  <c r="AK1133" i="1"/>
  <c r="AJ1133" i="1"/>
  <c r="AI1133" i="1"/>
  <c r="AF1133" i="1"/>
  <c r="AE1133" i="1"/>
  <c r="AD1133" i="1"/>
  <c r="AC1133" i="1"/>
  <c r="AB1133" i="1"/>
  <c r="AA1133" i="1"/>
  <c r="AW1132" i="1"/>
  <c r="AV1132" i="1"/>
  <c r="AU1132" i="1"/>
  <c r="AT1132" i="1"/>
  <c r="AS1132" i="1"/>
  <c r="AL1132" i="1"/>
  <c r="AK1132" i="1"/>
  <c r="AJ1132" i="1"/>
  <c r="AI1132" i="1"/>
  <c r="AF1132" i="1"/>
  <c r="AE1132" i="1"/>
  <c r="AD1132" i="1"/>
  <c r="AC1132" i="1"/>
  <c r="AB1132" i="1"/>
  <c r="AA1132" i="1"/>
  <c r="AW1131" i="1"/>
  <c r="AV1131" i="1"/>
  <c r="AU1131" i="1"/>
  <c r="AT1131" i="1"/>
  <c r="AS1131" i="1"/>
  <c r="AL1131" i="1"/>
  <c r="AK1131" i="1"/>
  <c r="AJ1131" i="1"/>
  <c r="AI1131" i="1"/>
  <c r="AF1131" i="1"/>
  <c r="AE1131" i="1"/>
  <c r="AD1131" i="1"/>
  <c r="AC1131" i="1"/>
  <c r="AB1131" i="1"/>
  <c r="AA1131" i="1"/>
  <c r="AW1130" i="1"/>
  <c r="AV1130" i="1"/>
  <c r="AU1130" i="1"/>
  <c r="AT1130" i="1"/>
  <c r="AS1130" i="1"/>
  <c r="AL1130" i="1"/>
  <c r="AK1130" i="1"/>
  <c r="AJ1130" i="1"/>
  <c r="AI1130" i="1"/>
  <c r="AF1130" i="1"/>
  <c r="AE1130" i="1"/>
  <c r="AD1130" i="1"/>
  <c r="AC1130" i="1"/>
  <c r="AB1130" i="1"/>
  <c r="AA1130" i="1"/>
  <c r="AW1129" i="1"/>
  <c r="AV1129" i="1"/>
  <c r="AU1129" i="1"/>
  <c r="AT1129" i="1"/>
  <c r="AS1129" i="1"/>
  <c r="AL1129" i="1"/>
  <c r="AK1129" i="1"/>
  <c r="AJ1129" i="1"/>
  <c r="AI1129" i="1"/>
  <c r="AF1129" i="1"/>
  <c r="AE1129" i="1"/>
  <c r="AD1129" i="1"/>
  <c r="AC1129" i="1"/>
  <c r="AB1129" i="1"/>
  <c r="AA1129" i="1"/>
  <c r="AW1128" i="1"/>
  <c r="AV1128" i="1"/>
  <c r="AU1128" i="1"/>
  <c r="AT1128" i="1"/>
  <c r="AS1128" i="1"/>
  <c r="AL1128" i="1"/>
  <c r="AK1128" i="1"/>
  <c r="AJ1128" i="1"/>
  <c r="AI1128" i="1"/>
  <c r="AF1128" i="1"/>
  <c r="AE1128" i="1"/>
  <c r="AD1128" i="1"/>
  <c r="AC1128" i="1"/>
  <c r="AB1128" i="1"/>
  <c r="AA1128" i="1"/>
  <c r="AW1127" i="1"/>
  <c r="AV1127" i="1"/>
  <c r="AU1127" i="1"/>
  <c r="AT1127" i="1"/>
  <c r="AS1127" i="1"/>
  <c r="AL1127" i="1"/>
  <c r="AK1127" i="1"/>
  <c r="AJ1127" i="1"/>
  <c r="AI1127" i="1"/>
  <c r="AF1127" i="1"/>
  <c r="AE1127" i="1"/>
  <c r="AD1127" i="1"/>
  <c r="AC1127" i="1"/>
  <c r="AB1127" i="1"/>
  <c r="AA1127" i="1"/>
  <c r="AW1126" i="1"/>
  <c r="AV1126" i="1"/>
  <c r="AU1126" i="1"/>
  <c r="AT1126" i="1"/>
  <c r="AS1126" i="1"/>
  <c r="AL1126" i="1"/>
  <c r="AK1126" i="1"/>
  <c r="AJ1126" i="1"/>
  <c r="AI1126" i="1"/>
  <c r="AF1126" i="1"/>
  <c r="AE1126" i="1"/>
  <c r="AD1126" i="1"/>
  <c r="AC1126" i="1"/>
  <c r="AB1126" i="1"/>
  <c r="AA1126" i="1"/>
  <c r="AW1125" i="1"/>
  <c r="AV1125" i="1"/>
  <c r="AU1125" i="1"/>
  <c r="AT1125" i="1"/>
  <c r="AS1125" i="1"/>
  <c r="AL1125" i="1"/>
  <c r="AK1125" i="1"/>
  <c r="AJ1125" i="1"/>
  <c r="AI1125" i="1"/>
  <c r="AF1125" i="1"/>
  <c r="AE1125" i="1"/>
  <c r="AD1125" i="1"/>
  <c r="AC1125" i="1"/>
  <c r="AB1125" i="1"/>
  <c r="AA1125" i="1"/>
  <c r="AW1124" i="1"/>
  <c r="AV1124" i="1"/>
  <c r="AU1124" i="1"/>
  <c r="AT1124" i="1"/>
  <c r="AS1124" i="1"/>
  <c r="AL1124" i="1"/>
  <c r="AK1124" i="1"/>
  <c r="AJ1124" i="1"/>
  <c r="AI1124" i="1"/>
  <c r="AF1124" i="1"/>
  <c r="AE1124" i="1"/>
  <c r="AD1124" i="1"/>
  <c r="AC1124" i="1"/>
  <c r="AB1124" i="1"/>
  <c r="AA1124" i="1"/>
  <c r="AW1123" i="1"/>
  <c r="AV1123" i="1"/>
  <c r="AU1123" i="1"/>
  <c r="AT1123" i="1"/>
  <c r="AS1123" i="1"/>
  <c r="AL1123" i="1"/>
  <c r="AK1123" i="1"/>
  <c r="AJ1123" i="1"/>
  <c r="AI1123" i="1"/>
  <c r="AF1123" i="1"/>
  <c r="AE1123" i="1"/>
  <c r="AD1123" i="1"/>
  <c r="AC1123" i="1"/>
  <c r="AB1123" i="1"/>
  <c r="AA1123" i="1"/>
  <c r="AW1122" i="1"/>
  <c r="AV1122" i="1"/>
  <c r="AU1122" i="1"/>
  <c r="AT1122" i="1"/>
  <c r="AS1122" i="1"/>
  <c r="AL1122" i="1"/>
  <c r="AK1122" i="1"/>
  <c r="AJ1122" i="1"/>
  <c r="AI1122" i="1"/>
  <c r="AF1122" i="1"/>
  <c r="AE1122" i="1"/>
  <c r="AD1122" i="1"/>
  <c r="AC1122" i="1"/>
  <c r="AB1122" i="1"/>
  <c r="AA1122" i="1"/>
  <c r="AW1121" i="1"/>
  <c r="AV1121" i="1"/>
  <c r="AU1121" i="1"/>
  <c r="AT1121" i="1"/>
  <c r="AS1121" i="1"/>
  <c r="AL1121" i="1"/>
  <c r="AK1121" i="1"/>
  <c r="AJ1121" i="1"/>
  <c r="AI1121" i="1"/>
  <c r="AF1121" i="1"/>
  <c r="AE1121" i="1"/>
  <c r="AD1121" i="1"/>
  <c r="AC1121" i="1"/>
  <c r="AB1121" i="1"/>
  <c r="AA1121" i="1"/>
  <c r="AW1120" i="1"/>
  <c r="AV1120" i="1"/>
  <c r="AU1120" i="1"/>
  <c r="AT1120" i="1"/>
  <c r="AS1120" i="1"/>
  <c r="AL1120" i="1"/>
  <c r="AK1120" i="1"/>
  <c r="AJ1120" i="1"/>
  <c r="AI1120" i="1"/>
  <c r="AF1120" i="1"/>
  <c r="AE1120" i="1"/>
  <c r="AD1120" i="1"/>
  <c r="AC1120" i="1"/>
  <c r="AB1120" i="1"/>
  <c r="AA1120" i="1"/>
  <c r="AW1119" i="1"/>
  <c r="AV1119" i="1"/>
  <c r="AU1119" i="1"/>
  <c r="AT1119" i="1"/>
  <c r="AS1119" i="1"/>
  <c r="AL1119" i="1"/>
  <c r="AK1119" i="1"/>
  <c r="AJ1119" i="1"/>
  <c r="AI1119" i="1"/>
  <c r="AF1119" i="1"/>
  <c r="AE1119" i="1"/>
  <c r="AD1119" i="1"/>
  <c r="AC1119" i="1"/>
  <c r="AB1119" i="1"/>
  <c r="AA1119" i="1"/>
  <c r="AW1118" i="1"/>
  <c r="AV1118" i="1"/>
  <c r="AU1118" i="1"/>
  <c r="AT1118" i="1"/>
  <c r="AS1118" i="1"/>
  <c r="AL1118" i="1"/>
  <c r="AK1118" i="1"/>
  <c r="AJ1118" i="1"/>
  <c r="AI1118" i="1"/>
  <c r="AF1118" i="1"/>
  <c r="AE1118" i="1"/>
  <c r="AD1118" i="1"/>
  <c r="AC1118" i="1"/>
  <c r="AB1118" i="1"/>
  <c r="AA1118" i="1"/>
  <c r="AW1117" i="1"/>
  <c r="AV1117" i="1"/>
  <c r="AU1117" i="1"/>
  <c r="AT1117" i="1"/>
  <c r="AS1117" i="1"/>
  <c r="AL1117" i="1"/>
  <c r="AK1117" i="1"/>
  <c r="AJ1117" i="1"/>
  <c r="AI1117" i="1"/>
  <c r="AF1117" i="1"/>
  <c r="AE1117" i="1"/>
  <c r="AD1117" i="1"/>
  <c r="AC1117" i="1"/>
  <c r="AB1117" i="1"/>
  <c r="AA1117" i="1"/>
  <c r="AW1116" i="1"/>
  <c r="AV1116" i="1"/>
  <c r="AU1116" i="1"/>
  <c r="AT1116" i="1"/>
  <c r="AS1116" i="1"/>
  <c r="AL1116" i="1"/>
  <c r="AK1116" i="1"/>
  <c r="AJ1116" i="1"/>
  <c r="AI1116" i="1"/>
  <c r="AF1116" i="1"/>
  <c r="AE1116" i="1"/>
  <c r="AD1116" i="1"/>
  <c r="AC1116" i="1"/>
  <c r="AB1116" i="1"/>
  <c r="AA1116" i="1"/>
  <c r="AW1115" i="1"/>
  <c r="AV1115" i="1"/>
  <c r="AU1115" i="1"/>
  <c r="AT1115" i="1"/>
  <c r="AS1115" i="1"/>
  <c r="AL1115" i="1"/>
  <c r="AK1115" i="1"/>
  <c r="AJ1115" i="1"/>
  <c r="AI1115" i="1"/>
  <c r="AF1115" i="1"/>
  <c r="AE1115" i="1"/>
  <c r="AD1115" i="1"/>
  <c r="AC1115" i="1"/>
  <c r="AB1115" i="1"/>
  <c r="AA1115" i="1"/>
  <c r="AW1114" i="1"/>
  <c r="AV1114" i="1"/>
  <c r="AU1114" i="1"/>
  <c r="AT1114" i="1"/>
  <c r="AS1114" i="1"/>
  <c r="AL1114" i="1"/>
  <c r="AK1114" i="1"/>
  <c r="AJ1114" i="1"/>
  <c r="AI1114" i="1"/>
  <c r="AF1114" i="1"/>
  <c r="AE1114" i="1"/>
  <c r="AD1114" i="1"/>
  <c r="AC1114" i="1"/>
  <c r="AB1114" i="1"/>
  <c r="AA1114" i="1"/>
  <c r="AW1113" i="1"/>
  <c r="AV1113" i="1"/>
  <c r="AU1113" i="1"/>
  <c r="AT1113" i="1"/>
  <c r="AS1113" i="1"/>
  <c r="AL1113" i="1"/>
  <c r="AK1113" i="1"/>
  <c r="AJ1113" i="1"/>
  <c r="AI1113" i="1"/>
  <c r="AF1113" i="1"/>
  <c r="AE1113" i="1"/>
  <c r="AD1113" i="1"/>
  <c r="AC1113" i="1"/>
  <c r="AB1113" i="1"/>
  <c r="AA1113" i="1"/>
  <c r="AW1112" i="1"/>
  <c r="AV1112" i="1"/>
  <c r="AU1112" i="1"/>
  <c r="AT1112" i="1"/>
  <c r="AS1112" i="1"/>
  <c r="AL1112" i="1"/>
  <c r="AK1112" i="1"/>
  <c r="AJ1112" i="1"/>
  <c r="AI1112" i="1"/>
  <c r="AF1112" i="1"/>
  <c r="AE1112" i="1"/>
  <c r="AD1112" i="1"/>
  <c r="AC1112" i="1"/>
  <c r="AB1112" i="1"/>
  <c r="AA1112" i="1"/>
  <c r="AW1111" i="1"/>
  <c r="AV1111" i="1"/>
  <c r="AU1111" i="1"/>
  <c r="AT1111" i="1"/>
  <c r="AS1111" i="1"/>
  <c r="AL1111" i="1"/>
  <c r="AK1111" i="1"/>
  <c r="AJ1111" i="1"/>
  <c r="AI1111" i="1"/>
  <c r="AF1111" i="1"/>
  <c r="AE1111" i="1"/>
  <c r="AD1111" i="1"/>
  <c r="AC1111" i="1"/>
  <c r="AB1111" i="1"/>
  <c r="AA1111" i="1"/>
  <c r="AW1110" i="1"/>
  <c r="AV1110" i="1"/>
  <c r="AU1110" i="1"/>
  <c r="AT1110" i="1"/>
  <c r="AS1110" i="1"/>
  <c r="AL1110" i="1"/>
  <c r="AK1110" i="1"/>
  <c r="AJ1110" i="1"/>
  <c r="AI1110" i="1"/>
  <c r="AF1110" i="1"/>
  <c r="AE1110" i="1"/>
  <c r="AD1110" i="1"/>
  <c r="AC1110" i="1"/>
  <c r="AB1110" i="1"/>
  <c r="AA1110" i="1"/>
  <c r="AW1109" i="1"/>
  <c r="AV1109" i="1"/>
  <c r="AU1109" i="1"/>
  <c r="AT1109" i="1"/>
  <c r="AS1109" i="1"/>
  <c r="AL1109" i="1"/>
  <c r="AK1109" i="1"/>
  <c r="AJ1109" i="1"/>
  <c r="AI1109" i="1"/>
  <c r="AF1109" i="1"/>
  <c r="AE1109" i="1"/>
  <c r="AD1109" i="1"/>
  <c r="AC1109" i="1"/>
  <c r="AB1109" i="1"/>
  <c r="AA1109" i="1"/>
  <c r="AW1108" i="1"/>
  <c r="AV1108" i="1"/>
  <c r="AU1108" i="1"/>
  <c r="AT1108" i="1"/>
  <c r="AS1108" i="1"/>
  <c r="AL1108" i="1"/>
  <c r="AK1108" i="1"/>
  <c r="AJ1108" i="1"/>
  <c r="AI1108" i="1"/>
  <c r="AF1108" i="1"/>
  <c r="AE1108" i="1"/>
  <c r="AD1108" i="1"/>
  <c r="AC1108" i="1"/>
  <c r="AB1108" i="1"/>
  <c r="AA1108" i="1"/>
  <c r="AW1107" i="1"/>
  <c r="AV1107" i="1"/>
  <c r="AU1107" i="1"/>
  <c r="AT1107" i="1"/>
  <c r="AS1107" i="1"/>
  <c r="AL1107" i="1"/>
  <c r="AK1107" i="1"/>
  <c r="AJ1107" i="1"/>
  <c r="AI1107" i="1"/>
  <c r="AF1107" i="1"/>
  <c r="AE1107" i="1"/>
  <c r="AD1107" i="1"/>
  <c r="AC1107" i="1"/>
  <c r="AB1107" i="1"/>
  <c r="AA1107" i="1"/>
  <c r="AW1106" i="1"/>
  <c r="AV1106" i="1"/>
  <c r="AU1106" i="1"/>
  <c r="AT1106" i="1"/>
  <c r="AS1106" i="1"/>
  <c r="AL1106" i="1"/>
  <c r="AK1106" i="1"/>
  <c r="AJ1106" i="1"/>
  <c r="AI1106" i="1"/>
  <c r="AF1106" i="1"/>
  <c r="AE1106" i="1"/>
  <c r="AD1106" i="1"/>
  <c r="AC1106" i="1"/>
  <c r="AB1106" i="1"/>
  <c r="AA1106" i="1"/>
  <c r="AW1105" i="1"/>
  <c r="AV1105" i="1"/>
  <c r="AU1105" i="1"/>
  <c r="AT1105" i="1"/>
  <c r="AS1105" i="1"/>
  <c r="AL1105" i="1"/>
  <c r="AK1105" i="1"/>
  <c r="AJ1105" i="1"/>
  <c r="AI1105" i="1"/>
  <c r="AF1105" i="1"/>
  <c r="AE1105" i="1"/>
  <c r="AD1105" i="1"/>
  <c r="AC1105" i="1"/>
  <c r="AB1105" i="1"/>
  <c r="AA1105" i="1"/>
  <c r="AW1104" i="1"/>
  <c r="AV1104" i="1"/>
  <c r="AU1104" i="1"/>
  <c r="AT1104" i="1"/>
  <c r="AS1104" i="1"/>
  <c r="AL1104" i="1"/>
  <c r="AK1104" i="1"/>
  <c r="AJ1104" i="1"/>
  <c r="AI1104" i="1"/>
  <c r="AF1104" i="1"/>
  <c r="AE1104" i="1"/>
  <c r="AD1104" i="1"/>
  <c r="AC1104" i="1"/>
  <c r="AB1104" i="1"/>
  <c r="AA1104" i="1"/>
  <c r="AW1103" i="1"/>
  <c r="AV1103" i="1"/>
  <c r="AU1103" i="1"/>
  <c r="AT1103" i="1"/>
  <c r="AS1103" i="1"/>
  <c r="AL1103" i="1"/>
  <c r="AK1103" i="1"/>
  <c r="AJ1103" i="1"/>
  <c r="AI1103" i="1"/>
  <c r="AF1103" i="1"/>
  <c r="AE1103" i="1"/>
  <c r="AD1103" i="1"/>
  <c r="AC1103" i="1"/>
  <c r="AB1103" i="1"/>
  <c r="AA1103" i="1"/>
  <c r="AW1102" i="1"/>
  <c r="AV1102" i="1"/>
  <c r="AU1102" i="1"/>
  <c r="AT1102" i="1"/>
  <c r="AS1102" i="1"/>
  <c r="AL1102" i="1"/>
  <c r="AK1102" i="1"/>
  <c r="AJ1102" i="1"/>
  <c r="AI1102" i="1"/>
  <c r="AF1102" i="1"/>
  <c r="AE1102" i="1"/>
  <c r="AD1102" i="1"/>
  <c r="AC1102" i="1"/>
  <c r="AB1102" i="1"/>
  <c r="AA1102" i="1"/>
  <c r="AW1101" i="1"/>
  <c r="AV1101" i="1"/>
  <c r="AU1101" i="1"/>
  <c r="AT1101" i="1"/>
  <c r="AS1101" i="1"/>
  <c r="AL1101" i="1"/>
  <c r="AK1101" i="1"/>
  <c r="AJ1101" i="1"/>
  <c r="AI1101" i="1"/>
  <c r="AF1101" i="1"/>
  <c r="AE1101" i="1"/>
  <c r="AD1101" i="1"/>
  <c r="AC1101" i="1"/>
  <c r="AB1101" i="1"/>
  <c r="AA1101" i="1"/>
  <c r="AW1100" i="1"/>
  <c r="AV1100" i="1"/>
  <c r="AU1100" i="1"/>
  <c r="AT1100" i="1"/>
  <c r="AS1100" i="1"/>
  <c r="AL1100" i="1"/>
  <c r="AK1100" i="1"/>
  <c r="AJ1100" i="1"/>
  <c r="AI1100" i="1"/>
  <c r="AF1100" i="1"/>
  <c r="AE1100" i="1"/>
  <c r="AD1100" i="1"/>
  <c r="AC1100" i="1"/>
  <c r="AB1100" i="1"/>
  <c r="AA1100" i="1"/>
  <c r="AW1099" i="1"/>
  <c r="AV1099" i="1"/>
  <c r="AU1099" i="1"/>
  <c r="AT1099" i="1"/>
  <c r="AS1099" i="1"/>
  <c r="AL1099" i="1"/>
  <c r="AK1099" i="1"/>
  <c r="AJ1099" i="1"/>
  <c r="AI1099" i="1"/>
  <c r="AF1099" i="1"/>
  <c r="AE1099" i="1"/>
  <c r="AD1099" i="1"/>
  <c r="AC1099" i="1"/>
  <c r="AB1099" i="1"/>
  <c r="AA1099" i="1"/>
  <c r="AW1098" i="1"/>
  <c r="AV1098" i="1"/>
  <c r="AU1098" i="1"/>
  <c r="AT1098" i="1"/>
  <c r="AS1098" i="1"/>
  <c r="AL1098" i="1"/>
  <c r="AK1098" i="1"/>
  <c r="AJ1098" i="1"/>
  <c r="AI1098" i="1"/>
  <c r="AF1098" i="1"/>
  <c r="AE1098" i="1"/>
  <c r="AD1098" i="1"/>
  <c r="AC1098" i="1"/>
  <c r="AB1098" i="1"/>
  <c r="AA1098" i="1"/>
  <c r="AW1097" i="1"/>
  <c r="AV1097" i="1"/>
  <c r="AU1097" i="1"/>
  <c r="AT1097" i="1"/>
  <c r="AS1097" i="1"/>
  <c r="AL1097" i="1"/>
  <c r="AK1097" i="1"/>
  <c r="AJ1097" i="1"/>
  <c r="AI1097" i="1"/>
  <c r="AF1097" i="1"/>
  <c r="AE1097" i="1"/>
  <c r="AD1097" i="1"/>
  <c r="AC1097" i="1"/>
  <c r="AB1097" i="1"/>
  <c r="AA1097" i="1"/>
  <c r="AW1096" i="1"/>
  <c r="AV1096" i="1"/>
  <c r="AU1096" i="1"/>
  <c r="AT1096" i="1"/>
  <c r="AS1096" i="1"/>
  <c r="AL1096" i="1"/>
  <c r="AK1096" i="1"/>
  <c r="AJ1096" i="1"/>
  <c r="AI1096" i="1"/>
  <c r="AF1096" i="1"/>
  <c r="AE1096" i="1"/>
  <c r="AD1096" i="1"/>
  <c r="AC1096" i="1"/>
  <c r="AB1096" i="1"/>
  <c r="AA1096" i="1"/>
  <c r="AW1095" i="1"/>
  <c r="AV1095" i="1"/>
  <c r="AU1095" i="1"/>
  <c r="AT1095" i="1"/>
  <c r="AS1095" i="1"/>
  <c r="AL1095" i="1"/>
  <c r="AK1095" i="1"/>
  <c r="AJ1095" i="1"/>
  <c r="AI1095" i="1"/>
  <c r="AF1095" i="1"/>
  <c r="AE1095" i="1"/>
  <c r="AD1095" i="1"/>
  <c r="AC1095" i="1"/>
  <c r="AB1095" i="1"/>
  <c r="AA1095" i="1"/>
  <c r="AW1094" i="1"/>
  <c r="AV1094" i="1"/>
  <c r="AU1094" i="1"/>
  <c r="AT1094" i="1"/>
  <c r="AS1094" i="1"/>
  <c r="AL1094" i="1"/>
  <c r="AK1094" i="1"/>
  <c r="AJ1094" i="1"/>
  <c r="AI1094" i="1"/>
  <c r="AF1094" i="1"/>
  <c r="AE1094" i="1"/>
  <c r="AD1094" i="1"/>
  <c r="AC1094" i="1"/>
  <c r="AB1094" i="1"/>
  <c r="AA1094" i="1"/>
  <c r="AW1093" i="1"/>
  <c r="AV1093" i="1"/>
  <c r="AU1093" i="1"/>
  <c r="AT1093" i="1"/>
  <c r="AS1093" i="1"/>
  <c r="AL1093" i="1"/>
  <c r="AK1093" i="1"/>
  <c r="AJ1093" i="1"/>
  <c r="AI1093" i="1"/>
  <c r="AF1093" i="1"/>
  <c r="AE1093" i="1"/>
  <c r="AD1093" i="1"/>
  <c r="AC1093" i="1"/>
  <c r="AB1093" i="1"/>
  <c r="AA1093" i="1"/>
  <c r="AW1092" i="1"/>
  <c r="AV1092" i="1"/>
  <c r="AU1092" i="1"/>
  <c r="AT1092" i="1"/>
  <c r="AS1092" i="1"/>
  <c r="AL1092" i="1"/>
  <c r="AK1092" i="1"/>
  <c r="AJ1092" i="1"/>
  <c r="AI1092" i="1"/>
  <c r="AF1092" i="1"/>
  <c r="AE1092" i="1"/>
  <c r="AD1092" i="1"/>
  <c r="AC1092" i="1"/>
  <c r="AB1092" i="1"/>
  <c r="AA1092" i="1"/>
  <c r="AW1091" i="1"/>
  <c r="AV1091" i="1"/>
  <c r="AU1091" i="1"/>
  <c r="AT1091" i="1"/>
  <c r="AS1091" i="1"/>
  <c r="AL1091" i="1"/>
  <c r="AK1091" i="1"/>
  <c r="AJ1091" i="1"/>
  <c r="AI1091" i="1"/>
  <c r="AF1091" i="1"/>
  <c r="AE1091" i="1"/>
  <c r="AD1091" i="1"/>
  <c r="AC1091" i="1"/>
  <c r="AB1091" i="1"/>
  <c r="AA1091" i="1"/>
  <c r="AW1090" i="1"/>
  <c r="AV1090" i="1"/>
  <c r="AU1090" i="1"/>
  <c r="AT1090" i="1"/>
  <c r="AS1090" i="1"/>
  <c r="AL1090" i="1"/>
  <c r="AK1090" i="1"/>
  <c r="AJ1090" i="1"/>
  <c r="AI1090" i="1"/>
  <c r="AF1090" i="1"/>
  <c r="AE1090" i="1"/>
  <c r="AD1090" i="1"/>
  <c r="AC1090" i="1"/>
  <c r="AB1090" i="1"/>
  <c r="AA1090" i="1"/>
  <c r="AW1089" i="1"/>
  <c r="AV1089" i="1"/>
  <c r="AU1089" i="1"/>
  <c r="AT1089" i="1"/>
  <c r="AS1089" i="1"/>
  <c r="AL1089" i="1"/>
  <c r="AK1089" i="1"/>
  <c r="AJ1089" i="1"/>
  <c r="AI1089" i="1"/>
  <c r="AF1089" i="1"/>
  <c r="AE1089" i="1"/>
  <c r="AD1089" i="1"/>
  <c r="AC1089" i="1"/>
  <c r="AB1089" i="1"/>
  <c r="AA1089" i="1"/>
  <c r="AW1088" i="1"/>
  <c r="AV1088" i="1"/>
  <c r="AU1088" i="1"/>
  <c r="AT1088" i="1"/>
  <c r="AS1088" i="1"/>
  <c r="AL1088" i="1"/>
  <c r="AK1088" i="1"/>
  <c r="AJ1088" i="1"/>
  <c r="AI1088" i="1"/>
  <c r="AF1088" i="1"/>
  <c r="AE1088" i="1"/>
  <c r="AD1088" i="1"/>
  <c r="AC1088" i="1"/>
  <c r="AB1088" i="1"/>
  <c r="AA1088" i="1"/>
  <c r="AW1087" i="1"/>
  <c r="AV1087" i="1"/>
  <c r="AU1087" i="1"/>
  <c r="AT1087" i="1"/>
  <c r="AS1087" i="1"/>
  <c r="AL1087" i="1"/>
  <c r="AK1087" i="1"/>
  <c r="AJ1087" i="1"/>
  <c r="AI1087" i="1"/>
  <c r="AF1087" i="1"/>
  <c r="AE1087" i="1"/>
  <c r="AD1087" i="1"/>
  <c r="AC1087" i="1"/>
  <c r="AB1087" i="1"/>
  <c r="AA1087" i="1"/>
  <c r="AW1086" i="1"/>
  <c r="AV1086" i="1"/>
  <c r="AU1086" i="1"/>
  <c r="AT1086" i="1"/>
  <c r="AS1086" i="1"/>
  <c r="AL1086" i="1"/>
  <c r="AK1086" i="1"/>
  <c r="AJ1086" i="1"/>
  <c r="AI1086" i="1"/>
  <c r="AF1086" i="1"/>
  <c r="AE1086" i="1"/>
  <c r="AD1086" i="1"/>
  <c r="AC1086" i="1"/>
  <c r="AB1086" i="1"/>
  <c r="AA1086" i="1"/>
  <c r="AW1085" i="1"/>
  <c r="AV1085" i="1"/>
  <c r="AU1085" i="1"/>
  <c r="AT1085" i="1"/>
  <c r="AS1085" i="1"/>
  <c r="AL1085" i="1"/>
  <c r="AK1085" i="1"/>
  <c r="AJ1085" i="1"/>
  <c r="AI1085" i="1"/>
  <c r="AF1085" i="1"/>
  <c r="AE1085" i="1"/>
  <c r="AD1085" i="1"/>
  <c r="AC1085" i="1"/>
  <c r="AB1085" i="1"/>
  <c r="AA1085" i="1"/>
  <c r="AW1084" i="1"/>
  <c r="AV1084" i="1"/>
  <c r="AU1084" i="1"/>
  <c r="AT1084" i="1"/>
  <c r="AS1084" i="1"/>
  <c r="AL1084" i="1"/>
  <c r="AK1084" i="1"/>
  <c r="AJ1084" i="1"/>
  <c r="AI1084" i="1"/>
  <c r="AF1084" i="1"/>
  <c r="AE1084" i="1"/>
  <c r="AD1084" i="1"/>
  <c r="AC1084" i="1"/>
  <c r="AB1084" i="1"/>
  <c r="AA1084" i="1"/>
  <c r="AW1083" i="1"/>
  <c r="AV1083" i="1"/>
  <c r="AU1083" i="1"/>
  <c r="AT1083" i="1"/>
  <c r="AS1083" i="1"/>
  <c r="AL1083" i="1"/>
  <c r="AK1083" i="1"/>
  <c r="AJ1083" i="1"/>
  <c r="AI1083" i="1"/>
  <c r="AF1083" i="1"/>
  <c r="AE1083" i="1"/>
  <c r="AD1083" i="1"/>
  <c r="AC1083" i="1"/>
  <c r="AB1083" i="1"/>
  <c r="AA1083" i="1"/>
  <c r="AW1082" i="1"/>
  <c r="AV1082" i="1"/>
  <c r="AU1082" i="1"/>
  <c r="AT1082" i="1"/>
  <c r="AS1082" i="1"/>
  <c r="AL1082" i="1"/>
  <c r="AK1082" i="1"/>
  <c r="AJ1082" i="1"/>
  <c r="AI1082" i="1"/>
  <c r="AF1082" i="1"/>
  <c r="AE1082" i="1"/>
  <c r="AD1082" i="1"/>
  <c r="AC1082" i="1"/>
  <c r="AB1082" i="1"/>
  <c r="AA1082" i="1"/>
  <c r="AW1081" i="1"/>
  <c r="AV1081" i="1"/>
  <c r="AU1081" i="1"/>
  <c r="AT1081" i="1"/>
  <c r="AS1081" i="1"/>
  <c r="AL1081" i="1"/>
  <c r="AK1081" i="1"/>
  <c r="AJ1081" i="1"/>
  <c r="AI1081" i="1"/>
  <c r="AF1081" i="1"/>
  <c r="AE1081" i="1"/>
  <c r="AD1081" i="1"/>
  <c r="AC1081" i="1"/>
  <c r="AB1081" i="1"/>
  <c r="AA1081" i="1"/>
  <c r="AW1080" i="1"/>
  <c r="AV1080" i="1"/>
  <c r="AU1080" i="1"/>
  <c r="AT1080" i="1"/>
  <c r="AS1080" i="1"/>
  <c r="AL1080" i="1"/>
  <c r="AK1080" i="1"/>
  <c r="AJ1080" i="1"/>
  <c r="AI1080" i="1"/>
  <c r="AF1080" i="1"/>
  <c r="AE1080" i="1"/>
  <c r="AD1080" i="1"/>
  <c r="AC1080" i="1"/>
  <c r="AB1080" i="1"/>
  <c r="AA1080" i="1"/>
  <c r="AW1079" i="1"/>
  <c r="AV1079" i="1"/>
  <c r="AU1079" i="1"/>
  <c r="AT1079" i="1"/>
  <c r="AS1079" i="1"/>
  <c r="AL1079" i="1"/>
  <c r="AK1079" i="1"/>
  <c r="AJ1079" i="1"/>
  <c r="AI1079" i="1"/>
  <c r="AF1079" i="1"/>
  <c r="AE1079" i="1"/>
  <c r="AD1079" i="1"/>
  <c r="AC1079" i="1"/>
  <c r="AB1079" i="1"/>
  <c r="AA1079" i="1"/>
  <c r="AW1078" i="1"/>
  <c r="AV1078" i="1"/>
  <c r="AU1078" i="1"/>
  <c r="AT1078" i="1"/>
  <c r="AS1078" i="1"/>
  <c r="AL1078" i="1"/>
  <c r="AK1078" i="1"/>
  <c r="AJ1078" i="1"/>
  <c r="AI1078" i="1"/>
  <c r="AF1078" i="1"/>
  <c r="AE1078" i="1"/>
  <c r="AD1078" i="1"/>
  <c r="AC1078" i="1"/>
  <c r="AB1078" i="1"/>
  <c r="AA1078" i="1"/>
  <c r="AW1077" i="1"/>
  <c r="AV1077" i="1"/>
  <c r="AU1077" i="1"/>
  <c r="AT1077" i="1"/>
  <c r="AS1077" i="1"/>
  <c r="AL1077" i="1"/>
  <c r="AK1077" i="1"/>
  <c r="AJ1077" i="1"/>
  <c r="AI1077" i="1"/>
  <c r="AF1077" i="1"/>
  <c r="AE1077" i="1"/>
  <c r="AD1077" i="1"/>
  <c r="AC1077" i="1"/>
  <c r="AB1077" i="1"/>
  <c r="AA1077" i="1"/>
  <c r="AW1076" i="1"/>
  <c r="AV1076" i="1"/>
  <c r="AU1076" i="1"/>
  <c r="AT1076" i="1"/>
  <c r="AS1076" i="1"/>
  <c r="AL1076" i="1"/>
  <c r="AK1076" i="1"/>
  <c r="AJ1076" i="1"/>
  <c r="AI1076" i="1"/>
  <c r="AF1076" i="1"/>
  <c r="AE1076" i="1"/>
  <c r="AD1076" i="1"/>
  <c r="AC1076" i="1"/>
  <c r="AB1076" i="1"/>
  <c r="AA1076" i="1"/>
  <c r="AW1075" i="1"/>
  <c r="AV1075" i="1"/>
  <c r="AU1075" i="1"/>
  <c r="AT1075" i="1"/>
  <c r="AS1075" i="1"/>
  <c r="AL1075" i="1"/>
  <c r="AK1075" i="1"/>
  <c r="AJ1075" i="1"/>
  <c r="AI1075" i="1"/>
  <c r="AF1075" i="1"/>
  <c r="AE1075" i="1"/>
  <c r="AD1075" i="1"/>
  <c r="AC1075" i="1"/>
  <c r="AB1075" i="1"/>
  <c r="AA1075" i="1"/>
  <c r="AW1074" i="1"/>
  <c r="AV1074" i="1"/>
  <c r="AU1074" i="1"/>
  <c r="AT1074" i="1"/>
  <c r="AS1074" i="1"/>
  <c r="AL1074" i="1"/>
  <c r="AK1074" i="1"/>
  <c r="AJ1074" i="1"/>
  <c r="AI1074" i="1"/>
  <c r="AF1074" i="1"/>
  <c r="AE1074" i="1"/>
  <c r="AD1074" i="1"/>
  <c r="AC1074" i="1"/>
  <c r="AB1074" i="1"/>
  <c r="AA1074" i="1"/>
  <c r="AW1073" i="1"/>
  <c r="AV1073" i="1"/>
  <c r="AU1073" i="1"/>
  <c r="AT1073" i="1"/>
  <c r="AS1073" i="1"/>
  <c r="AL1073" i="1"/>
  <c r="AK1073" i="1"/>
  <c r="AJ1073" i="1"/>
  <c r="AI1073" i="1"/>
  <c r="AF1073" i="1"/>
  <c r="AE1073" i="1"/>
  <c r="AD1073" i="1"/>
  <c r="AC1073" i="1"/>
  <c r="AB1073" i="1"/>
  <c r="AA1073" i="1"/>
  <c r="AW1072" i="1"/>
  <c r="AV1072" i="1"/>
  <c r="AU1072" i="1"/>
  <c r="AT1072" i="1"/>
  <c r="AS1072" i="1"/>
  <c r="AL1072" i="1"/>
  <c r="AK1072" i="1"/>
  <c r="AJ1072" i="1"/>
  <c r="AI1072" i="1"/>
  <c r="AF1072" i="1"/>
  <c r="AE1072" i="1"/>
  <c r="AD1072" i="1"/>
  <c r="AC1072" i="1"/>
  <c r="AB1072" i="1"/>
  <c r="AA1072" i="1"/>
  <c r="AW1071" i="1"/>
  <c r="AV1071" i="1"/>
  <c r="AU1071" i="1"/>
  <c r="AT1071" i="1"/>
  <c r="AS1071" i="1"/>
  <c r="AL1071" i="1"/>
  <c r="AK1071" i="1"/>
  <c r="AJ1071" i="1"/>
  <c r="AI1071" i="1"/>
  <c r="AF1071" i="1"/>
  <c r="AE1071" i="1"/>
  <c r="AD1071" i="1"/>
  <c r="AC1071" i="1"/>
  <c r="AB1071" i="1"/>
  <c r="AA1071" i="1"/>
  <c r="AW1070" i="1"/>
  <c r="AV1070" i="1"/>
  <c r="AU1070" i="1"/>
  <c r="AT1070" i="1"/>
  <c r="AS1070" i="1"/>
  <c r="AL1070" i="1"/>
  <c r="AK1070" i="1"/>
  <c r="AJ1070" i="1"/>
  <c r="AI1070" i="1"/>
  <c r="AF1070" i="1"/>
  <c r="AE1070" i="1"/>
  <c r="AD1070" i="1"/>
  <c r="AC1070" i="1"/>
  <c r="AB1070" i="1"/>
  <c r="AA1070" i="1"/>
  <c r="AW1069" i="1"/>
  <c r="AV1069" i="1"/>
  <c r="AU1069" i="1"/>
  <c r="AT1069" i="1"/>
  <c r="AS1069" i="1"/>
  <c r="AL1069" i="1"/>
  <c r="AK1069" i="1"/>
  <c r="AJ1069" i="1"/>
  <c r="AI1069" i="1"/>
  <c r="AF1069" i="1"/>
  <c r="AE1069" i="1"/>
  <c r="AD1069" i="1"/>
  <c r="AC1069" i="1"/>
  <c r="AB1069" i="1"/>
  <c r="AA1069" i="1"/>
  <c r="AW1068" i="1"/>
  <c r="AV1068" i="1"/>
  <c r="AU1068" i="1"/>
  <c r="AT1068" i="1"/>
  <c r="AS1068" i="1"/>
  <c r="AL1068" i="1"/>
  <c r="AK1068" i="1"/>
  <c r="AJ1068" i="1"/>
  <c r="AI1068" i="1"/>
  <c r="AF1068" i="1"/>
  <c r="AE1068" i="1"/>
  <c r="AD1068" i="1"/>
  <c r="AC1068" i="1"/>
  <c r="AB1068" i="1"/>
  <c r="AA1068" i="1"/>
  <c r="AW1067" i="1"/>
  <c r="AV1067" i="1"/>
  <c r="AU1067" i="1"/>
  <c r="AT1067" i="1"/>
  <c r="AS1067" i="1"/>
  <c r="AL1067" i="1"/>
  <c r="AK1067" i="1"/>
  <c r="AJ1067" i="1"/>
  <c r="AI1067" i="1"/>
  <c r="AF1067" i="1"/>
  <c r="AE1067" i="1"/>
  <c r="AD1067" i="1"/>
  <c r="AC1067" i="1"/>
  <c r="AB1067" i="1"/>
  <c r="AA1067" i="1"/>
  <c r="AW1066" i="1"/>
  <c r="AV1066" i="1"/>
  <c r="AU1066" i="1"/>
  <c r="AT1066" i="1"/>
  <c r="AS1066" i="1"/>
  <c r="AL1066" i="1"/>
  <c r="AK1066" i="1"/>
  <c r="AJ1066" i="1"/>
  <c r="AI1066" i="1"/>
  <c r="AF1066" i="1"/>
  <c r="AE1066" i="1"/>
  <c r="AD1066" i="1"/>
  <c r="AC1066" i="1"/>
  <c r="AB1066" i="1"/>
  <c r="AA1066" i="1"/>
  <c r="AW1065" i="1"/>
  <c r="AV1065" i="1"/>
  <c r="AU1065" i="1"/>
  <c r="AT1065" i="1"/>
  <c r="AS1065" i="1"/>
  <c r="AL1065" i="1"/>
  <c r="AK1065" i="1"/>
  <c r="AJ1065" i="1"/>
  <c r="AI1065" i="1"/>
  <c r="AF1065" i="1"/>
  <c r="AE1065" i="1"/>
  <c r="AD1065" i="1"/>
  <c r="AC1065" i="1"/>
  <c r="AB1065" i="1"/>
  <c r="AA1065" i="1"/>
  <c r="AW1064" i="1"/>
  <c r="AV1064" i="1"/>
  <c r="AU1064" i="1"/>
  <c r="AT1064" i="1"/>
  <c r="AS1064" i="1"/>
  <c r="AL1064" i="1"/>
  <c r="AK1064" i="1"/>
  <c r="AJ1064" i="1"/>
  <c r="AI1064" i="1"/>
  <c r="AF1064" i="1"/>
  <c r="AE1064" i="1"/>
  <c r="AD1064" i="1"/>
  <c r="AC1064" i="1"/>
  <c r="AB1064" i="1"/>
  <c r="AA1064" i="1"/>
  <c r="AW1063" i="1"/>
  <c r="AV1063" i="1"/>
  <c r="AU1063" i="1"/>
  <c r="AT1063" i="1"/>
  <c r="AS1063" i="1"/>
  <c r="AL1063" i="1"/>
  <c r="AK1063" i="1"/>
  <c r="AJ1063" i="1"/>
  <c r="AI1063" i="1"/>
  <c r="AF1063" i="1"/>
  <c r="AE1063" i="1"/>
  <c r="AD1063" i="1"/>
  <c r="AC1063" i="1"/>
  <c r="AB1063" i="1"/>
  <c r="AA1063" i="1"/>
  <c r="AW1062" i="1"/>
  <c r="AV1062" i="1"/>
  <c r="AU1062" i="1"/>
  <c r="AT1062" i="1"/>
  <c r="AS1062" i="1"/>
  <c r="AL1062" i="1"/>
  <c r="AK1062" i="1"/>
  <c r="AJ1062" i="1"/>
  <c r="AI1062" i="1"/>
  <c r="AF1062" i="1"/>
  <c r="AE1062" i="1"/>
  <c r="AD1062" i="1"/>
  <c r="AC1062" i="1"/>
  <c r="AB1062" i="1"/>
  <c r="AA1062" i="1"/>
  <c r="AW1061" i="1"/>
  <c r="AV1061" i="1"/>
  <c r="AU1061" i="1"/>
  <c r="AT1061" i="1"/>
  <c r="AS1061" i="1"/>
  <c r="AL1061" i="1"/>
  <c r="AK1061" i="1"/>
  <c r="AJ1061" i="1"/>
  <c r="AI1061" i="1"/>
  <c r="AF1061" i="1"/>
  <c r="AE1061" i="1"/>
  <c r="AD1061" i="1"/>
  <c r="AC1061" i="1"/>
  <c r="AB1061" i="1"/>
  <c r="AA1061" i="1"/>
  <c r="AW1060" i="1"/>
  <c r="AV1060" i="1"/>
  <c r="AU1060" i="1"/>
  <c r="AT1060" i="1"/>
  <c r="AS1060" i="1"/>
  <c r="AL1060" i="1"/>
  <c r="AK1060" i="1"/>
  <c r="AJ1060" i="1"/>
  <c r="AI1060" i="1"/>
  <c r="AF1060" i="1"/>
  <c r="AE1060" i="1"/>
  <c r="AD1060" i="1"/>
  <c r="AC1060" i="1"/>
  <c r="AB1060" i="1"/>
  <c r="AA1060" i="1"/>
  <c r="AW1059" i="1"/>
  <c r="AV1059" i="1"/>
  <c r="AU1059" i="1"/>
  <c r="AT1059" i="1"/>
  <c r="AS1059" i="1"/>
  <c r="AL1059" i="1"/>
  <c r="AK1059" i="1"/>
  <c r="AJ1059" i="1"/>
  <c r="AI1059" i="1"/>
  <c r="AF1059" i="1"/>
  <c r="AE1059" i="1"/>
  <c r="AD1059" i="1"/>
  <c r="AC1059" i="1"/>
  <c r="AB1059" i="1"/>
  <c r="AA1059" i="1"/>
  <c r="AW1058" i="1"/>
  <c r="AV1058" i="1"/>
  <c r="AU1058" i="1"/>
  <c r="AT1058" i="1"/>
  <c r="AS1058" i="1"/>
  <c r="AL1058" i="1"/>
  <c r="AK1058" i="1"/>
  <c r="AJ1058" i="1"/>
  <c r="AI1058" i="1"/>
  <c r="AF1058" i="1"/>
  <c r="AE1058" i="1"/>
  <c r="AD1058" i="1"/>
  <c r="AC1058" i="1"/>
  <c r="AB1058" i="1"/>
  <c r="AA1058" i="1"/>
  <c r="AW1057" i="1"/>
  <c r="AV1057" i="1"/>
  <c r="AU1057" i="1"/>
  <c r="AT1057" i="1"/>
  <c r="AS1057" i="1"/>
  <c r="AL1057" i="1"/>
  <c r="AK1057" i="1"/>
  <c r="AJ1057" i="1"/>
  <c r="AI1057" i="1"/>
  <c r="AF1057" i="1"/>
  <c r="AE1057" i="1"/>
  <c r="AD1057" i="1"/>
  <c r="AC1057" i="1"/>
  <c r="AB1057" i="1"/>
  <c r="AA1057" i="1"/>
  <c r="AW1056" i="1"/>
  <c r="AV1056" i="1"/>
  <c r="AU1056" i="1"/>
  <c r="AT1056" i="1"/>
  <c r="AS1056" i="1"/>
  <c r="AL1056" i="1"/>
  <c r="AK1056" i="1"/>
  <c r="AJ1056" i="1"/>
  <c r="AI1056" i="1"/>
  <c r="AF1056" i="1"/>
  <c r="AE1056" i="1"/>
  <c r="AD1056" i="1"/>
  <c r="AC1056" i="1"/>
  <c r="AB1056" i="1"/>
  <c r="AA1056" i="1"/>
  <c r="AW1055" i="1"/>
  <c r="AV1055" i="1"/>
  <c r="AU1055" i="1"/>
  <c r="AT1055" i="1"/>
  <c r="AS1055" i="1"/>
  <c r="AL1055" i="1"/>
  <c r="AK1055" i="1"/>
  <c r="AJ1055" i="1"/>
  <c r="AI1055" i="1"/>
  <c r="AF1055" i="1"/>
  <c r="AE1055" i="1"/>
  <c r="AD1055" i="1"/>
  <c r="AC1055" i="1"/>
  <c r="AB1055" i="1"/>
  <c r="AA1055" i="1"/>
  <c r="AW1054" i="1"/>
  <c r="AV1054" i="1"/>
  <c r="AU1054" i="1"/>
  <c r="AT1054" i="1"/>
  <c r="AS1054" i="1"/>
  <c r="AL1054" i="1"/>
  <c r="AK1054" i="1"/>
  <c r="AJ1054" i="1"/>
  <c r="AI1054" i="1"/>
  <c r="AF1054" i="1"/>
  <c r="AE1054" i="1"/>
  <c r="AD1054" i="1"/>
  <c r="AC1054" i="1"/>
  <c r="AB1054" i="1"/>
  <c r="AA1054" i="1"/>
  <c r="AW1053" i="1"/>
  <c r="AV1053" i="1"/>
  <c r="AU1053" i="1"/>
  <c r="AT1053" i="1"/>
  <c r="AS1053" i="1"/>
  <c r="AL1053" i="1"/>
  <c r="AK1053" i="1"/>
  <c r="AJ1053" i="1"/>
  <c r="AI1053" i="1"/>
  <c r="AF1053" i="1"/>
  <c r="AE1053" i="1"/>
  <c r="AD1053" i="1"/>
  <c r="AC1053" i="1"/>
  <c r="AB1053" i="1"/>
  <c r="AA1053" i="1"/>
  <c r="AW1052" i="1"/>
  <c r="AV1052" i="1"/>
  <c r="AU1052" i="1"/>
  <c r="AT1052" i="1"/>
  <c r="AS1052" i="1"/>
  <c r="AL1052" i="1"/>
  <c r="AK1052" i="1"/>
  <c r="AJ1052" i="1"/>
  <c r="AI1052" i="1"/>
  <c r="AF1052" i="1"/>
  <c r="AE1052" i="1"/>
  <c r="AD1052" i="1"/>
  <c r="AC1052" i="1"/>
  <c r="AB1052" i="1"/>
  <c r="AA1052" i="1"/>
  <c r="AW1051" i="1"/>
  <c r="AV1051" i="1"/>
  <c r="AU1051" i="1"/>
  <c r="AT1051" i="1"/>
  <c r="AS1051" i="1"/>
  <c r="AL1051" i="1"/>
  <c r="AK1051" i="1"/>
  <c r="AJ1051" i="1"/>
  <c r="AI1051" i="1"/>
  <c r="AF1051" i="1"/>
  <c r="AE1051" i="1"/>
  <c r="AD1051" i="1"/>
  <c r="AC1051" i="1"/>
  <c r="AB1051" i="1"/>
  <c r="AA1051" i="1"/>
  <c r="AW1050" i="1"/>
  <c r="AV1050" i="1"/>
  <c r="AU1050" i="1"/>
  <c r="AT1050" i="1"/>
  <c r="AS1050" i="1"/>
  <c r="AL1050" i="1"/>
  <c r="AK1050" i="1"/>
  <c r="AJ1050" i="1"/>
  <c r="AI1050" i="1"/>
  <c r="AF1050" i="1"/>
  <c r="AE1050" i="1"/>
  <c r="AD1050" i="1"/>
  <c r="AC1050" i="1"/>
  <c r="AB1050" i="1"/>
  <c r="AA1050" i="1"/>
  <c r="AW1049" i="1"/>
  <c r="AV1049" i="1"/>
  <c r="AU1049" i="1"/>
  <c r="AT1049" i="1"/>
  <c r="AS1049" i="1"/>
  <c r="AL1049" i="1"/>
  <c r="AK1049" i="1"/>
  <c r="AJ1049" i="1"/>
  <c r="AI1049" i="1"/>
  <c r="AF1049" i="1"/>
  <c r="AE1049" i="1"/>
  <c r="AD1049" i="1"/>
  <c r="AC1049" i="1"/>
  <c r="AB1049" i="1"/>
  <c r="AA1049" i="1"/>
  <c r="AW1048" i="1"/>
  <c r="AV1048" i="1"/>
  <c r="AU1048" i="1"/>
  <c r="AT1048" i="1"/>
  <c r="AS1048" i="1"/>
  <c r="AL1048" i="1"/>
  <c r="AK1048" i="1"/>
  <c r="AJ1048" i="1"/>
  <c r="AI1048" i="1"/>
  <c r="AF1048" i="1"/>
  <c r="AE1048" i="1"/>
  <c r="AD1048" i="1"/>
  <c r="AC1048" i="1"/>
  <c r="AB1048" i="1"/>
  <c r="AA1048" i="1"/>
  <c r="AW1047" i="1"/>
  <c r="AV1047" i="1"/>
  <c r="AU1047" i="1"/>
  <c r="AT1047" i="1"/>
  <c r="AS1047" i="1"/>
  <c r="AL1047" i="1"/>
  <c r="AK1047" i="1"/>
  <c r="AJ1047" i="1"/>
  <c r="AI1047" i="1"/>
  <c r="AF1047" i="1"/>
  <c r="AE1047" i="1"/>
  <c r="AD1047" i="1"/>
  <c r="AC1047" i="1"/>
  <c r="AB1047" i="1"/>
  <c r="AA1047" i="1"/>
  <c r="AW1046" i="1"/>
  <c r="AV1046" i="1"/>
  <c r="AU1046" i="1"/>
  <c r="AT1046" i="1"/>
  <c r="AS1046" i="1"/>
  <c r="AL1046" i="1"/>
  <c r="AK1046" i="1"/>
  <c r="AJ1046" i="1"/>
  <c r="AI1046" i="1"/>
  <c r="AF1046" i="1"/>
  <c r="AE1046" i="1"/>
  <c r="AD1046" i="1"/>
  <c r="AC1046" i="1"/>
  <c r="AB1046" i="1"/>
  <c r="AA1046" i="1"/>
  <c r="AW1045" i="1"/>
  <c r="AV1045" i="1"/>
  <c r="AU1045" i="1"/>
  <c r="AT1045" i="1"/>
  <c r="AS1045" i="1"/>
  <c r="AL1045" i="1"/>
  <c r="AK1045" i="1"/>
  <c r="AJ1045" i="1"/>
  <c r="AI1045" i="1"/>
  <c r="AF1045" i="1"/>
  <c r="AE1045" i="1"/>
  <c r="AD1045" i="1"/>
  <c r="AC1045" i="1"/>
  <c r="AB1045" i="1"/>
  <c r="AA1045" i="1"/>
  <c r="AW1044" i="1"/>
  <c r="AV1044" i="1"/>
  <c r="AU1044" i="1"/>
  <c r="AT1044" i="1"/>
  <c r="AS1044" i="1"/>
  <c r="AL1044" i="1"/>
  <c r="AK1044" i="1"/>
  <c r="AJ1044" i="1"/>
  <c r="AI1044" i="1"/>
  <c r="AF1044" i="1"/>
  <c r="AE1044" i="1"/>
  <c r="AD1044" i="1"/>
  <c r="AC1044" i="1"/>
  <c r="AB1044" i="1"/>
  <c r="AA1044" i="1"/>
  <c r="AW1043" i="1"/>
  <c r="AV1043" i="1"/>
  <c r="AU1043" i="1"/>
  <c r="AT1043" i="1"/>
  <c r="AS1043" i="1"/>
  <c r="AL1043" i="1"/>
  <c r="AK1043" i="1"/>
  <c r="AJ1043" i="1"/>
  <c r="AI1043" i="1"/>
  <c r="AF1043" i="1"/>
  <c r="AE1043" i="1"/>
  <c r="AD1043" i="1"/>
  <c r="AC1043" i="1"/>
  <c r="AB1043" i="1"/>
  <c r="AA1043" i="1"/>
  <c r="AW1042" i="1"/>
  <c r="AV1042" i="1"/>
  <c r="AU1042" i="1"/>
  <c r="AT1042" i="1"/>
  <c r="AS1042" i="1"/>
  <c r="AL1042" i="1"/>
  <c r="AK1042" i="1"/>
  <c r="AJ1042" i="1"/>
  <c r="AI1042" i="1"/>
  <c r="AF1042" i="1"/>
  <c r="AE1042" i="1"/>
  <c r="AD1042" i="1"/>
  <c r="AC1042" i="1"/>
  <c r="AB1042" i="1"/>
  <c r="AA1042" i="1"/>
  <c r="AW1041" i="1"/>
  <c r="AV1041" i="1"/>
  <c r="AU1041" i="1"/>
  <c r="AT1041" i="1"/>
  <c r="AS1041" i="1"/>
  <c r="AL1041" i="1"/>
  <c r="AK1041" i="1"/>
  <c r="AJ1041" i="1"/>
  <c r="AI1041" i="1"/>
  <c r="AF1041" i="1"/>
  <c r="AE1041" i="1"/>
  <c r="AD1041" i="1"/>
  <c r="AC1041" i="1"/>
  <c r="AB1041" i="1"/>
  <c r="AA1041" i="1"/>
  <c r="AW1040" i="1"/>
  <c r="AV1040" i="1"/>
  <c r="AU1040" i="1"/>
  <c r="AT1040" i="1"/>
  <c r="AS1040" i="1"/>
  <c r="AL1040" i="1"/>
  <c r="AK1040" i="1"/>
  <c r="AJ1040" i="1"/>
  <c r="AI1040" i="1"/>
  <c r="AF1040" i="1"/>
  <c r="AE1040" i="1"/>
  <c r="AD1040" i="1"/>
  <c r="AC1040" i="1"/>
  <c r="AB1040" i="1"/>
  <c r="AA1040" i="1"/>
  <c r="AW1039" i="1"/>
  <c r="AV1039" i="1"/>
  <c r="AU1039" i="1"/>
  <c r="AT1039" i="1"/>
  <c r="AS1039" i="1"/>
  <c r="AL1039" i="1"/>
  <c r="AK1039" i="1"/>
  <c r="AJ1039" i="1"/>
  <c r="AI1039" i="1"/>
  <c r="AF1039" i="1"/>
  <c r="AE1039" i="1"/>
  <c r="AD1039" i="1"/>
  <c r="AC1039" i="1"/>
  <c r="AB1039" i="1"/>
  <c r="AA1039" i="1"/>
  <c r="AW1038" i="1"/>
  <c r="AV1038" i="1"/>
  <c r="AU1038" i="1"/>
  <c r="AT1038" i="1"/>
  <c r="AS1038" i="1"/>
  <c r="AL1038" i="1"/>
  <c r="AK1038" i="1"/>
  <c r="AJ1038" i="1"/>
  <c r="AI1038" i="1"/>
  <c r="AF1038" i="1"/>
  <c r="AE1038" i="1"/>
  <c r="AD1038" i="1"/>
  <c r="AC1038" i="1"/>
  <c r="AB1038" i="1"/>
  <c r="AA1038" i="1"/>
  <c r="AW1037" i="1"/>
  <c r="AV1037" i="1"/>
  <c r="AU1037" i="1"/>
  <c r="AT1037" i="1"/>
  <c r="AS1037" i="1"/>
  <c r="AL1037" i="1"/>
  <c r="AK1037" i="1"/>
  <c r="AJ1037" i="1"/>
  <c r="AI1037" i="1"/>
  <c r="AF1037" i="1"/>
  <c r="AE1037" i="1"/>
  <c r="AD1037" i="1"/>
  <c r="AC1037" i="1"/>
  <c r="AB1037" i="1"/>
  <c r="AA1037" i="1"/>
  <c r="AW1036" i="1"/>
  <c r="AV1036" i="1"/>
  <c r="AU1036" i="1"/>
  <c r="AT1036" i="1"/>
  <c r="AS1036" i="1"/>
  <c r="AL1036" i="1"/>
  <c r="AK1036" i="1"/>
  <c r="AJ1036" i="1"/>
  <c r="AI1036" i="1"/>
  <c r="AF1036" i="1"/>
  <c r="AE1036" i="1"/>
  <c r="AD1036" i="1"/>
  <c r="AC1036" i="1"/>
  <c r="AB1036" i="1"/>
  <c r="AA1036" i="1"/>
  <c r="AW1035" i="1"/>
  <c r="AV1035" i="1"/>
  <c r="AU1035" i="1"/>
  <c r="AT1035" i="1"/>
  <c r="AS1035" i="1"/>
  <c r="AL1035" i="1"/>
  <c r="AK1035" i="1"/>
  <c r="AJ1035" i="1"/>
  <c r="AI1035" i="1"/>
  <c r="AF1035" i="1"/>
  <c r="AE1035" i="1"/>
  <c r="AD1035" i="1"/>
  <c r="AC1035" i="1"/>
  <c r="AB1035" i="1"/>
  <c r="AA1035" i="1"/>
  <c r="AW1034" i="1"/>
  <c r="AV1034" i="1"/>
  <c r="AU1034" i="1"/>
  <c r="AT1034" i="1"/>
  <c r="AS1034" i="1"/>
  <c r="AL1034" i="1"/>
  <c r="AK1034" i="1"/>
  <c r="AJ1034" i="1"/>
  <c r="AI1034" i="1"/>
  <c r="AF1034" i="1"/>
  <c r="AE1034" i="1"/>
  <c r="AD1034" i="1"/>
  <c r="AC1034" i="1"/>
  <c r="AB1034" i="1"/>
  <c r="AA1034" i="1"/>
  <c r="AW1033" i="1"/>
  <c r="AV1033" i="1"/>
  <c r="AU1033" i="1"/>
  <c r="AT1033" i="1"/>
  <c r="AS1033" i="1"/>
  <c r="AL1033" i="1"/>
  <c r="AK1033" i="1"/>
  <c r="AJ1033" i="1"/>
  <c r="AI1033" i="1"/>
  <c r="AF1033" i="1"/>
  <c r="AE1033" i="1"/>
  <c r="AD1033" i="1"/>
  <c r="AC1033" i="1"/>
  <c r="AB1033" i="1"/>
  <c r="AA1033" i="1"/>
  <c r="AW1032" i="1"/>
  <c r="AV1032" i="1"/>
  <c r="AU1032" i="1"/>
  <c r="AT1032" i="1"/>
  <c r="AS1032" i="1"/>
  <c r="AL1032" i="1"/>
  <c r="AK1032" i="1"/>
  <c r="AJ1032" i="1"/>
  <c r="AI1032" i="1"/>
  <c r="AF1032" i="1"/>
  <c r="AE1032" i="1"/>
  <c r="AD1032" i="1"/>
  <c r="AC1032" i="1"/>
  <c r="AB1032" i="1"/>
  <c r="AA1032" i="1"/>
  <c r="AW1031" i="1"/>
  <c r="AV1031" i="1"/>
  <c r="AU1031" i="1"/>
  <c r="AT1031" i="1"/>
  <c r="AS1031" i="1"/>
  <c r="AL1031" i="1"/>
  <c r="AK1031" i="1"/>
  <c r="AJ1031" i="1"/>
  <c r="AI1031" i="1"/>
  <c r="AF1031" i="1"/>
  <c r="AE1031" i="1"/>
  <c r="AD1031" i="1"/>
  <c r="AC1031" i="1"/>
  <c r="AB1031" i="1"/>
  <c r="AA1031" i="1"/>
  <c r="AW1030" i="1"/>
  <c r="AV1030" i="1"/>
  <c r="AU1030" i="1"/>
  <c r="AT1030" i="1"/>
  <c r="AS1030" i="1"/>
  <c r="AL1030" i="1"/>
  <c r="AK1030" i="1"/>
  <c r="AJ1030" i="1"/>
  <c r="AI1030" i="1"/>
  <c r="AF1030" i="1"/>
  <c r="AE1030" i="1"/>
  <c r="AD1030" i="1"/>
  <c r="AC1030" i="1"/>
  <c r="AB1030" i="1"/>
  <c r="AA1030" i="1"/>
  <c r="AW1029" i="1"/>
  <c r="AV1029" i="1"/>
  <c r="AU1029" i="1"/>
  <c r="AT1029" i="1"/>
  <c r="AS1029" i="1"/>
  <c r="AL1029" i="1"/>
  <c r="AK1029" i="1"/>
  <c r="AJ1029" i="1"/>
  <c r="AI1029" i="1"/>
  <c r="AF1029" i="1"/>
  <c r="AE1029" i="1"/>
  <c r="AD1029" i="1"/>
  <c r="AC1029" i="1"/>
  <c r="AB1029" i="1"/>
  <c r="AA1029" i="1"/>
  <c r="AW1028" i="1"/>
  <c r="AV1028" i="1"/>
  <c r="AU1028" i="1"/>
  <c r="AT1028" i="1"/>
  <c r="AS1028" i="1"/>
  <c r="AL1028" i="1"/>
  <c r="AK1028" i="1"/>
  <c r="AJ1028" i="1"/>
  <c r="AI1028" i="1"/>
  <c r="AF1028" i="1"/>
  <c r="AE1028" i="1"/>
  <c r="AD1028" i="1"/>
  <c r="AC1028" i="1"/>
  <c r="AB1028" i="1"/>
  <c r="AA1028" i="1"/>
  <c r="AW1027" i="1"/>
  <c r="AV1027" i="1"/>
  <c r="AU1027" i="1"/>
  <c r="AT1027" i="1"/>
  <c r="AS1027" i="1"/>
  <c r="AL1027" i="1"/>
  <c r="AK1027" i="1"/>
  <c r="AJ1027" i="1"/>
  <c r="AI1027" i="1"/>
  <c r="AF1027" i="1"/>
  <c r="AE1027" i="1"/>
  <c r="AD1027" i="1"/>
  <c r="AC1027" i="1"/>
  <c r="AB1027" i="1"/>
  <c r="AA1027" i="1"/>
  <c r="AW1026" i="1"/>
  <c r="AV1026" i="1"/>
  <c r="AU1026" i="1"/>
  <c r="AT1026" i="1"/>
  <c r="AS1026" i="1"/>
  <c r="AL1026" i="1"/>
  <c r="AK1026" i="1"/>
  <c r="AJ1026" i="1"/>
  <c r="AI1026" i="1"/>
  <c r="AF1026" i="1"/>
  <c r="AE1026" i="1"/>
  <c r="AD1026" i="1"/>
  <c r="AC1026" i="1"/>
  <c r="AB1026" i="1"/>
  <c r="AA1026" i="1"/>
  <c r="AW1025" i="1"/>
  <c r="AV1025" i="1"/>
  <c r="AU1025" i="1"/>
  <c r="AT1025" i="1"/>
  <c r="AS1025" i="1"/>
  <c r="AL1025" i="1"/>
  <c r="AK1025" i="1"/>
  <c r="AJ1025" i="1"/>
  <c r="AI1025" i="1"/>
  <c r="AF1025" i="1"/>
  <c r="AE1025" i="1"/>
  <c r="AD1025" i="1"/>
  <c r="AC1025" i="1"/>
  <c r="AB1025" i="1"/>
  <c r="AA1025" i="1"/>
  <c r="AW1024" i="1"/>
  <c r="AV1024" i="1"/>
  <c r="AU1024" i="1"/>
  <c r="AT1024" i="1"/>
  <c r="AS1024" i="1"/>
  <c r="AL1024" i="1"/>
  <c r="AK1024" i="1"/>
  <c r="AJ1024" i="1"/>
  <c r="AI1024" i="1"/>
  <c r="AF1024" i="1"/>
  <c r="AE1024" i="1"/>
  <c r="AD1024" i="1"/>
  <c r="AC1024" i="1"/>
  <c r="AB1024" i="1"/>
  <c r="AA1024" i="1"/>
  <c r="AW1023" i="1"/>
  <c r="AV1023" i="1"/>
  <c r="AU1023" i="1"/>
  <c r="AT1023" i="1"/>
  <c r="AS1023" i="1"/>
  <c r="AL1023" i="1"/>
  <c r="AK1023" i="1"/>
  <c r="AJ1023" i="1"/>
  <c r="AI1023" i="1"/>
  <c r="AF1023" i="1"/>
  <c r="AE1023" i="1"/>
  <c r="AD1023" i="1"/>
  <c r="AC1023" i="1"/>
  <c r="AB1023" i="1"/>
  <c r="AA1023" i="1"/>
  <c r="AW1022" i="1"/>
  <c r="AV1022" i="1"/>
  <c r="AU1022" i="1"/>
  <c r="AT1022" i="1"/>
  <c r="AS1022" i="1"/>
  <c r="AL1022" i="1"/>
  <c r="AK1022" i="1"/>
  <c r="AJ1022" i="1"/>
  <c r="AI1022" i="1"/>
  <c r="AF1022" i="1"/>
  <c r="AE1022" i="1"/>
  <c r="AD1022" i="1"/>
  <c r="AC1022" i="1"/>
  <c r="AB1022" i="1"/>
  <c r="AA1022" i="1"/>
  <c r="AW1021" i="1"/>
  <c r="AV1021" i="1"/>
  <c r="AU1021" i="1"/>
  <c r="AT1021" i="1"/>
  <c r="AS1021" i="1"/>
  <c r="AL1021" i="1"/>
  <c r="AK1021" i="1"/>
  <c r="AJ1021" i="1"/>
  <c r="AI1021" i="1"/>
  <c r="AF1021" i="1"/>
  <c r="AE1021" i="1"/>
  <c r="AD1021" i="1"/>
  <c r="AC1021" i="1"/>
  <c r="AB1021" i="1"/>
  <c r="AA1021" i="1"/>
  <c r="AW1020" i="1"/>
  <c r="AV1020" i="1"/>
  <c r="AU1020" i="1"/>
  <c r="AT1020" i="1"/>
  <c r="AS1020" i="1"/>
  <c r="AL1020" i="1"/>
  <c r="AK1020" i="1"/>
  <c r="AJ1020" i="1"/>
  <c r="AI1020" i="1"/>
  <c r="AF1020" i="1"/>
  <c r="AE1020" i="1"/>
  <c r="AD1020" i="1"/>
  <c r="AC1020" i="1"/>
  <c r="AB1020" i="1"/>
  <c r="AA1020" i="1"/>
  <c r="AW1019" i="1"/>
  <c r="AV1019" i="1"/>
  <c r="AU1019" i="1"/>
  <c r="AT1019" i="1"/>
  <c r="AS1019" i="1"/>
  <c r="AL1019" i="1"/>
  <c r="AK1019" i="1"/>
  <c r="AJ1019" i="1"/>
  <c r="AI1019" i="1"/>
  <c r="AF1019" i="1"/>
  <c r="AE1019" i="1"/>
  <c r="AD1019" i="1"/>
  <c r="AC1019" i="1"/>
  <c r="AB1019" i="1"/>
  <c r="AA1019" i="1"/>
  <c r="AW1018" i="1"/>
  <c r="AV1018" i="1"/>
  <c r="AU1018" i="1"/>
  <c r="AT1018" i="1"/>
  <c r="AS1018" i="1"/>
  <c r="AL1018" i="1"/>
  <c r="AK1018" i="1"/>
  <c r="AJ1018" i="1"/>
  <c r="AI1018" i="1"/>
  <c r="AF1018" i="1"/>
  <c r="AE1018" i="1"/>
  <c r="AD1018" i="1"/>
  <c r="AC1018" i="1"/>
  <c r="AB1018" i="1"/>
  <c r="AA1018" i="1"/>
  <c r="AW1017" i="1"/>
  <c r="AV1017" i="1"/>
  <c r="AU1017" i="1"/>
  <c r="AT1017" i="1"/>
  <c r="AS1017" i="1"/>
  <c r="AL1017" i="1"/>
  <c r="AK1017" i="1"/>
  <c r="AJ1017" i="1"/>
  <c r="AI1017" i="1"/>
  <c r="AF1017" i="1"/>
  <c r="AE1017" i="1"/>
  <c r="AD1017" i="1"/>
  <c r="AC1017" i="1"/>
  <c r="AB1017" i="1"/>
  <c r="AA1017" i="1"/>
  <c r="AW1016" i="1"/>
  <c r="AV1016" i="1"/>
  <c r="AU1016" i="1"/>
  <c r="AT1016" i="1"/>
  <c r="AS1016" i="1"/>
  <c r="AL1016" i="1"/>
  <c r="AK1016" i="1"/>
  <c r="AJ1016" i="1"/>
  <c r="AI1016" i="1"/>
  <c r="AF1016" i="1"/>
  <c r="AE1016" i="1"/>
  <c r="AD1016" i="1"/>
  <c r="AC1016" i="1"/>
  <c r="AB1016" i="1"/>
  <c r="AA1016" i="1"/>
  <c r="AW1015" i="1"/>
  <c r="AV1015" i="1"/>
  <c r="AU1015" i="1"/>
  <c r="AT1015" i="1"/>
  <c r="AS1015" i="1"/>
  <c r="AL1015" i="1"/>
  <c r="AK1015" i="1"/>
  <c r="AJ1015" i="1"/>
  <c r="AI1015" i="1"/>
  <c r="AF1015" i="1"/>
  <c r="AE1015" i="1"/>
  <c r="AD1015" i="1"/>
  <c r="AC1015" i="1"/>
  <c r="AB1015" i="1"/>
  <c r="AA1015" i="1"/>
  <c r="AW1014" i="1"/>
  <c r="AV1014" i="1"/>
  <c r="AU1014" i="1"/>
  <c r="AT1014" i="1"/>
  <c r="AS1014" i="1"/>
  <c r="AL1014" i="1"/>
  <c r="AK1014" i="1"/>
  <c r="AJ1014" i="1"/>
  <c r="AI1014" i="1"/>
  <c r="AF1014" i="1"/>
  <c r="AE1014" i="1"/>
  <c r="AD1014" i="1"/>
  <c r="AC1014" i="1"/>
  <c r="AB1014" i="1"/>
  <c r="AA1014" i="1"/>
  <c r="AW1013" i="1"/>
  <c r="AV1013" i="1"/>
  <c r="AU1013" i="1"/>
  <c r="AT1013" i="1"/>
  <c r="AS1013" i="1"/>
  <c r="AL1013" i="1"/>
  <c r="AK1013" i="1"/>
  <c r="AJ1013" i="1"/>
  <c r="AI1013" i="1"/>
  <c r="AF1013" i="1"/>
  <c r="AE1013" i="1"/>
  <c r="AD1013" i="1"/>
  <c r="AC1013" i="1"/>
  <c r="AB1013" i="1"/>
  <c r="AA1013" i="1"/>
  <c r="AW1012" i="1"/>
  <c r="AV1012" i="1"/>
  <c r="AU1012" i="1"/>
  <c r="AT1012" i="1"/>
  <c r="AS1012" i="1"/>
  <c r="AL1012" i="1"/>
  <c r="AK1012" i="1"/>
  <c r="AJ1012" i="1"/>
  <c r="AI1012" i="1"/>
  <c r="AF1012" i="1"/>
  <c r="AE1012" i="1"/>
  <c r="AD1012" i="1"/>
  <c r="AC1012" i="1"/>
  <c r="AB1012" i="1"/>
  <c r="AA1012" i="1"/>
  <c r="AW1011" i="1"/>
  <c r="AV1011" i="1"/>
  <c r="AU1011" i="1"/>
  <c r="AT1011" i="1"/>
  <c r="AS1011" i="1"/>
  <c r="AL1011" i="1"/>
  <c r="AK1011" i="1"/>
  <c r="AJ1011" i="1"/>
  <c r="AI1011" i="1"/>
  <c r="AF1011" i="1"/>
  <c r="AE1011" i="1"/>
  <c r="AD1011" i="1"/>
  <c r="AC1011" i="1"/>
  <c r="AB1011" i="1"/>
  <c r="AA1011" i="1"/>
  <c r="AW1010" i="1"/>
  <c r="AV1010" i="1"/>
  <c r="AU1010" i="1"/>
  <c r="AT1010" i="1"/>
  <c r="AS1010" i="1"/>
  <c r="AL1010" i="1"/>
  <c r="AK1010" i="1"/>
  <c r="AJ1010" i="1"/>
  <c r="AI1010" i="1"/>
  <c r="AF1010" i="1"/>
  <c r="AE1010" i="1"/>
  <c r="AD1010" i="1"/>
  <c r="AC1010" i="1"/>
  <c r="AB1010" i="1"/>
  <c r="AA1010" i="1"/>
  <c r="AW1009" i="1"/>
  <c r="AV1009" i="1"/>
  <c r="AU1009" i="1"/>
  <c r="AT1009" i="1"/>
  <c r="AS1009" i="1"/>
  <c r="AL1009" i="1"/>
  <c r="AK1009" i="1"/>
  <c r="AJ1009" i="1"/>
  <c r="AI1009" i="1"/>
  <c r="AF1009" i="1"/>
  <c r="AE1009" i="1"/>
  <c r="AD1009" i="1"/>
  <c r="AC1009" i="1"/>
  <c r="AB1009" i="1"/>
  <c r="AA1009" i="1"/>
  <c r="AW1008" i="1"/>
  <c r="AV1008" i="1"/>
  <c r="AU1008" i="1"/>
  <c r="AT1008" i="1"/>
  <c r="AS1008" i="1"/>
  <c r="AL1008" i="1"/>
  <c r="AK1008" i="1"/>
  <c r="AJ1008" i="1"/>
  <c r="AI1008" i="1"/>
  <c r="AF1008" i="1"/>
  <c r="AE1008" i="1"/>
  <c r="AD1008" i="1"/>
  <c r="AC1008" i="1"/>
  <c r="AB1008" i="1"/>
  <c r="AA1008" i="1"/>
  <c r="AW1007" i="1"/>
  <c r="AV1007" i="1"/>
  <c r="AU1007" i="1"/>
  <c r="AT1007" i="1"/>
  <c r="AS1007" i="1"/>
  <c r="AL1007" i="1"/>
  <c r="AK1007" i="1"/>
  <c r="AJ1007" i="1"/>
  <c r="AI1007" i="1"/>
  <c r="AF1007" i="1"/>
  <c r="AE1007" i="1"/>
  <c r="AD1007" i="1"/>
  <c r="AC1007" i="1"/>
  <c r="AB1007" i="1"/>
  <c r="AA1007" i="1"/>
  <c r="AW1006" i="1"/>
  <c r="AV1006" i="1"/>
  <c r="AU1006" i="1"/>
  <c r="AT1006" i="1"/>
  <c r="AS1006" i="1"/>
  <c r="AL1006" i="1"/>
  <c r="AK1006" i="1"/>
  <c r="AJ1006" i="1"/>
  <c r="AI1006" i="1"/>
  <c r="AF1006" i="1"/>
  <c r="AE1006" i="1"/>
  <c r="AD1006" i="1"/>
  <c r="AC1006" i="1"/>
  <c r="AB1006" i="1"/>
  <c r="AA1006" i="1"/>
  <c r="AW1005" i="1"/>
  <c r="AV1005" i="1"/>
  <c r="AU1005" i="1"/>
  <c r="AT1005" i="1"/>
  <c r="AS1005" i="1"/>
  <c r="AL1005" i="1"/>
  <c r="AK1005" i="1"/>
  <c r="AJ1005" i="1"/>
  <c r="AI1005" i="1"/>
  <c r="AF1005" i="1"/>
  <c r="AE1005" i="1"/>
  <c r="AD1005" i="1"/>
  <c r="AC1005" i="1"/>
  <c r="AB1005" i="1"/>
  <c r="AA1005" i="1"/>
  <c r="AW1004" i="1"/>
  <c r="AV1004" i="1"/>
  <c r="AU1004" i="1"/>
  <c r="AT1004" i="1"/>
  <c r="AS1004" i="1"/>
  <c r="AL1004" i="1"/>
  <c r="AK1004" i="1"/>
  <c r="AJ1004" i="1"/>
  <c r="AI1004" i="1"/>
  <c r="AF1004" i="1"/>
  <c r="AE1004" i="1"/>
  <c r="AD1004" i="1"/>
  <c r="AC1004" i="1"/>
  <c r="AB1004" i="1"/>
  <c r="AA1004" i="1"/>
  <c r="AW1003" i="1"/>
  <c r="AV1003" i="1"/>
  <c r="AU1003" i="1"/>
  <c r="AT1003" i="1"/>
  <c r="AS1003" i="1"/>
  <c r="AL1003" i="1"/>
  <c r="AK1003" i="1"/>
  <c r="AJ1003" i="1"/>
  <c r="AI1003" i="1"/>
  <c r="AF1003" i="1"/>
  <c r="AE1003" i="1"/>
  <c r="AD1003" i="1"/>
  <c r="AC1003" i="1"/>
  <c r="AB1003" i="1"/>
  <c r="AA1003" i="1"/>
  <c r="AW1002" i="1"/>
  <c r="AV1002" i="1"/>
  <c r="AU1002" i="1"/>
  <c r="AT1002" i="1"/>
  <c r="AS1002" i="1"/>
  <c r="AL1002" i="1"/>
  <c r="AK1002" i="1"/>
  <c r="AJ1002" i="1"/>
  <c r="AI1002" i="1"/>
  <c r="AF1002" i="1"/>
  <c r="AE1002" i="1"/>
  <c r="AD1002" i="1"/>
  <c r="AC1002" i="1"/>
  <c r="AB1002" i="1"/>
  <c r="AA1002" i="1"/>
  <c r="AW1001" i="1"/>
  <c r="AV1001" i="1"/>
  <c r="AU1001" i="1"/>
  <c r="AT1001" i="1"/>
  <c r="AS1001" i="1"/>
  <c r="AL1001" i="1"/>
  <c r="AK1001" i="1"/>
  <c r="AJ1001" i="1"/>
  <c r="AI1001" i="1"/>
  <c r="AF1001" i="1"/>
  <c r="AE1001" i="1"/>
  <c r="AD1001" i="1"/>
  <c r="AC1001" i="1"/>
  <c r="AB1001" i="1"/>
  <c r="AA1001" i="1"/>
  <c r="AW1000" i="1"/>
  <c r="AV1000" i="1"/>
  <c r="AU1000" i="1"/>
  <c r="AT1000" i="1"/>
  <c r="AS1000" i="1"/>
  <c r="AL1000" i="1"/>
  <c r="AK1000" i="1"/>
  <c r="AJ1000" i="1"/>
  <c r="AI1000" i="1"/>
  <c r="AF1000" i="1"/>
  <c r="AE1000" i="1"/>
  <c r="AD1000" i="1"/>
  <c r="AC1000" i="1"/>
  <c r="AB1000" i="1"/>
  <c r="AA1000" i="1"/>
  <c r="AW999" i="1"/>
  <c r="AV999" i="1"/>
  <c r="AU999" i="1"/>
  <c r="AT999" i="1"/>
  <c r="AS999" i="1"/>
  <c r="AL999" i="1"/>
  <c r="AK999" i="1"/>
  <c r="AJ999" i="1"/>
  <c r="AI999" i="1"/>
  <c r="AF999" i="1"/>
  <c r="AE999" i="1"/>
  <c r="AD999" i="1"/>
  <c r="AC999" i="1"/>
  <c r="AB999" i="1"/>
  <c r="AA999" i="1"/>
  <c r="AW998" i="1"/>
  <c r="AV998" i="1"/>
  <c r="AU998" i="1"/>
  <c r="AT998" i="1"/>
  <c r="AS998" i="1"/>
  <c r="AL998" i="1"/>
  <c r="AK998" i="1"/>
  <c r="AJ998" i="1"/>
  <c r="AI998" i="1"/>
  <c r="AF998" i="1"/>
  <c r="AE998" i="1"/>
  <c r="AD998" i="1"/>
  <c r="AC998" i="1"/>
  <c r="AB998" i="1"/>
  <c r="AA998" i="1"/>
  <c r="AW997" i="1"/>
  <c r="AV997" i="1"/>
  <c r="AU997" i="1"/>
  <c r="AT997" i="1"/>
  <c r="AS997" i="1"/>
  <c r="AL997" i="1"/>
  <c r="AK997" i="1"/>
  <c r="AJ997" i="1"/>
  <c r="AI997" i="1"/>
  <c r="AF997" i="1"/>
  <c r="AE997" i="1"/>
  <c r="AD997" i="1"/>
  <c r="AC997" i="1"/>
  <c r="AB997" i="1"/>
  <c r="AA997" i="1"/>
  <c r="AW996" i="1"/>
  <c r="AV996" i="1"/>
  <c r="AU996" i="1"/>
  <c r="AT996" i="1"/>
  <c r="AS996" i="1"/>
  <c r="AL996" i="1"/>
  <c r="AK996" i="1"/>
  <c r="AJ996" i="1"/>
  <c r="AI996" i="1"/>
  <c r="AF996" i="1"/>
  <c r="AE996" i="1"/>
  <c r="AD996" i="1"/>
  <c r="AC996" i="1"/>
  <c r="AB996" i="1"/>
  <c r="AA996" i="1"/>
  <c r="AW995" i="1"/>
  <c r="AV995" i="1"/>
  <c r="AU995" i="1"/>
  <c r="AT995" i="1"/>
  <c r="AS995" i="1"/>
  <c r="AL995" i="1"/>
  <c r="AK995" i="1"/>
  <c r="AJ995" i="1"/>
  <c r="AI995" i="1"/>
  <c r="AF995" i="1"/>
  <c r="AE995" i="1"/>
  <c r="AD995" i="1"/>
  <c r="AC995" i="1"/>
  <c r="AB995" i="1"/>
  <c r="AA995" i="1"/>
  <c r="AW994" i="1"/>
  <c r="AV994" i="1"/>
  <c r="AU994" i="1"/>
  <c r="AT994" i="1"/>
  <c r="AS994" i="1"/>
  <c r="AL994" i="1"/>
  <c r="AK994" i="1"/>
  <c r="AJ994" i="1"/>
  <c r="AI994" i="1"/>
  <c r="AF994" i="1"/>
  <c r="AE994" i="1"/>
  <c r="AD994" i="1"/>
  <c r="AC994" i="1"/>
  <c r="AB994" i="1"/>
  <c r="AA994" i="1"/>
  <c r="AW993" i="1"/>
  <c r="AV993" i="1"/>
  <c r="AU993" i="1"/>
  <c r="AT993" i="1"/>
  <c r="AS993" i="1"/>
  <c r="AL993" i="1"/>
  <c r="AK993" i="1"/>
  <c r="AJ993" i="1"/>
  <c r="AI993" i="1"/>
  <c r="AF993" i="1"/>
  <c r="AE993" i="1"/>
  <c r="AD993" i="1"/>
  <c r="AC993" i="1"/>
  <c r="AB993" i="1"/>
  <c r="AA993" i="1"/>
  <c r="AW992" i="1"/>
  <c r="AV992" i="1"/>
  <c r="AU992" i="1"/>
  <c r="AT992" i="1"/>
  <c r="AS992" i="1"/>
  <c r="AL992" i="1"/>
  <c r="AK992" i="1"/>
  <c r="AJ992" i="1"/>
  <c r="AI992" i="1"/>
  <c r="AF992" i="1"/>
  <c r="AE992" i="1"/>
  <c r="AD992" i="1"/>
  <c r="AC992" i="1"/>
  <c r="AB992" i="1"/>
  <c r="AA992" i="1"/>
  <c r="AW991" i="1"/>
  <c r="AV991" i="1"/>
  <c r="AU991" i="1"/>
  <c r="AT991" i="1"/>
  <c r="AS991" i="1"/>
  <c r="AL991" i="1"/>
  <c r="AK991" i="1"/>
  <c r="AJ991" i="1"/>
  <c r="AI991" i="1"/>
  <c r="AF991" i="1"/>
  <c r="AE991" i="1"/>
  <c r="AD991" i="1"/>
  <c r="AC991" i="1"/>
  <c r="AB991" i="1"/>
  <c r="AA991" i="1"/>
  <c r="AW990" i="1"/>
  <c r="AV990" i="1"/>
  <c r="AU990" i="1"/>
  <c r="AT990" i="1"/>
  <c r="AS990" i="1"/>
  <c r="AL990" i="1"/>
  <c r="AK990" i="1"/>
  <c r="AJ990" i="1"/>
  <c r="AI990" i="1"/>
  <c r="AF990" i="1"/>
  <c r="AE990" i="1"/>
  <c r="AD990" i="1"/>
  <c r="AC990" i="1"/>
  <c r="AB990" i="1"/>
  <c r="AA990" i="1"/>
  <c r="AW989" i="1"/>
  <c r="AV989" i="1"/>
  <c r="AU989" i="1"/>
  <c r="AT989" i="1"/>
  <c r="AS989" i="1"/>
  <c r="AL989" i="1"/>
  <c r="AK989" i="1"/>
  <c r="AJ989" i="1"/>
  <c r="AI989" i="1"/>
  <c r="AF989" i="1"/>
  <c r="AE989" i="1"/>
  <c r="AD989" i="1"/>
  <c r="AC989" i="1"/>
  <c r="AB989" i="1"/>
  <c r="AA989" i="1"/>
  <c r="AW988" i="1"/>
  <c r="AV988" i="1"/>
  <c r="AU988" i="1"/>
  <c r="AT988" i="1"/>
  <c r="AS988" i="1"/>
  <c r="AL988" i="1"/>
  <c r="AK988" i="1"/>
  <c r="AJ988" i="1"/>
  <c r="AI988" i="1"/>
  <c r="AF988" i="1"/>
  <c r="AE988" i="1"/>
  <c r="AD988" i="1"/>
  <c r="AC988" i="1"/>
  <c r="AB988" i="1"/>
  <c r="AA988" i="1"/>
  <c r="AW987" i="1"/>
  <c r="AV987" i="1"/>
  <c r="AU987" i="1"/>
  <c r="AT987" i="1"/>
  <c r="AS987" i="1"/>
  <c r="AL987" i="1"/>
  <c r="AK987" i="1"/>
  <c r="AJ987" i="1"/>
  <c r="AI987" i="1"/>
  <c r="AF987" i="1"/>
  <c r="AE987" i="1"/>
  <c r="AD987" i="1"/>
  <c r="AC987" i="1"/>
  <c r="AB987" i="1"/>
  <c r="AA987" i="1"/>
  <c r="AW986" i="1"/>
  <c r="AV986" i="1"/>
  <c r="AU986" i="1"/>
  <c r="AT986" i="1"/>
  <c r="AS986" i="1"/>
  <c r="AL986" i="1"/>
  <c r="AK986" i="1"/>
  <c r="AJ986" i="1"/>
  <c r="AI986" i="1"/>
  <c r="AF986" i="1"/>
  <c r="AE986" i="1"/>
  <c r="AD986" i="1"/>
  <c r="AC986" i="1"/>
  <c r="AB986" i="1"/>
  <c r="AA986" i="1"/>
  <c r="AW985" i="1"/>
  <c r="AV985" i="1"/>
  <c r="AU985" i="1"/>
  <c r="AT985" i="1"/>
  <c r="AS985" i="1"/>
  <c r="AL985" i="1"/>
  <c r="AK985" i="1"/>
  <c r="AJ985" i="1"/>
  <c r="AI985" i="1"/>
  <c r="AF985" i="1"/>
  <c r="AE985" i="1"/>
  <c r="AD985" i="1"/>
  <c r="AC985" i="1"/>
  <c r="AB985" i="1"/>
  <c r="AA985" i="1"/>
  <c r="AW984" i="1"/>
  <c r="AV984" i="1"/>
  <c r="AU984" i="1"/>
  <c r="AT984" i="1"/>
  <c r="AS984" i="1"/>
  <c r="AL984" i="1"/>
  <c r="AK984" i="1"/>
  <c r="AJ984" i="1"/>
  <c r="AI984" i="1"/>
  <c r="AF984" i="1"/>
  <c r="AE984" i="1"/>
  <c r="AD984" i="1"/>
  <c r="AC984" i="1"/>
  <c r="AB984" i="1"/>
  <c r="AA984" i="1"/>
  <c r="AW983" i="1"/>
  <c r="AV983" i="1"/>
  <c r="AU983" i="1"/>
  <c r="AT983" i="1"/>
  <c r="AS983" i="1"/>
  <c r="AL983" i="1"/>
  <c r="AK983" i="1"/>
  <c r="AJ983" i="1"/>
  <c r="AI983" i="1"/>
  <c r="AF983" i="1"/>
  <c r="AE983" i="1"/>
  <c r="AD983" i="1"/>
  <c r="AC983" i="1"/>
  <c r="AB983" i="1"/>
  <c r="AA983" i="1"/>
  <c r="AW982" i="1"/>
  <c r="AV982" i="1"/>
  <c r="AU982" i="1"/>
  <c r="AT982" i="1"/>
  <c r="AS982" i="1"/>
  <c r="AL982" i="1"/>
  <c r="AK982" i="1"/>
  <c r="AJ982" i="1"/>
  <c r="AI982" i="1"/>
  <c r="AF982" i="1"/>
  <c r="AE982" i="1"/>
  <c r="AD982" i="1"/>
  <c r="AC982" i="1"/>
  <c r="AB982" i="1"/>
  <c r="AA982" i="1"/>
  <c r="AW981" i="1"/>
  <c r="AV981" i="1"/>
  <c r="AU981" i="1"/>
  <c r="AT981" i="1"/>
  <c r="AS981" i="1"/>
  <c r="AL981" i="1"/>
  <c r="AK981" i="1"/>
  <c r="AJ981" i="1"/>
  <c r="AI981" i="1"/>
  <c r="AF981" i="1"/>
  <c r="AE981" i="1"/>
  <c r="AD981" i="1"/>
  <c r="AC981" i="1"/>
  <c r="AB981" i="1"/>
  <c r="AA981" i="1"/>
  <c r="AW980" i="1"/>
  <c r="AV980" i="1"/>
  <c r="AU980" i="1"/>
  <c r="AT980" i="1"/>
  <c r="AS980" i="1"/>
  <c r="AL980" i="1"/>
  <c r="AK980" i="1"/>
  <c r="AJ980" i="1"/>
  <c r="AI980" i="1"/>
  <c r="AF980" i="1"/>
  <c r="AE980" i="1"/>
  <c r="AD980" i="1"/>
  <c r="AC980" i="1"/>
  <c r="AB980" i="1"/>
  <c r="AA980" i="1"/>
  <c r="AW979" i="1"/>
  <c r="AV979" i="1"/>
  <c r="AU979" i="1"/>
  <c r="AT979" i="1"/>
  <c r="AS979" i="1"/>
  <c r="AL979" i="1"/>
  <c r="AK979" i="1"/>
  <c r="AJ979" i="1"/>
  <c r="AI979" i="1"/>
  <c r="AF979" i="1"/>
  <c r="AE979" i="1"/>
  <c r="AD979" i="1"/>
  <c r="AC979" i="1"/>
  <c r="AB979" i="1"/>
  <c r="AA979" i="1"/>
  <c r="AW978" i="1"/>
  <c r="AV978" i="1"/>
  <c r="AU978" i="1"/>
  <c r="AT978" i="1"/>
  <c r="AS978" i="1"/>
  <c r="AL978" i="1"/>
  <c r="AK978" i="1"/>
  <c r="AJ978" i="1"/>
  <c r="AI978" i="1"/>
  <c r="AF978" i="1"/>
  <c r="AE978" i="1"/>
  <c r="AD978" i="1"/>
  <c r="AC978" i="1"/>
  <c r="AB978" i="1"/>
  <c r="AA978" i="1"/>
  <c r="AW977" i="1"/>
  <c r="AV977" i="1"/>
  <c r="AU977" i="1"/>
  <c r="AT977" i="1"/>
  <c r="AS977" i="1"/>
  <c r="AL977" i="1"/>
  <c r="AK977" i="1"/>
  <c r="AJ977" i="1"/>
  <c r="AI977" i="1"/>
  <c r="AF977" i="1"/>
  <c r="AE977" i="1"/>
  <c r="AD977" i="1"/>
  <c r="AC977" i="1"/>
  <c r="AB977" i="1"/>
  <c r="AA977" i="1"/>
  <c r="AW976" i="1"/>
  <c r="AV976" i="1"/>
  <c r="AU976" i="1"/>
  <c r="AT976" i="1"/>
  <c r="AS976" i="1"/>
  <c r="AL976" i="1"/>
  <c r="AK976" i="1"/>
  <c r="AJ976" i="1"/>
  <c r="AI976" i="1"/>
  <c r="AF976" i="1"/>
  <c r="AE976" i="1"/>
  <c r="AD976" i="1"/>
  <c r="AC976" i="1"/>
  <c r="AB976" i="1"/>
  <c r="AA976" i="1"/>
  <c r="AW975" i="1"/>
  <c r="AV975" i="1"/>
  <c r="AU975" i="1"/>
  <c r="AT975" i="1"/>
  <c r="AS975" i="1"/>
  <c r="AL975" i="1"/>
  <c r="AK975" i="1"/>
  <c r="AJ975" i="1"/>
  <c r="AI975" i="1"/>
  <c r="AF975" i="1"/>
  <c r="AE975" i="1"/>
  <c r="AD975" i="1"/>
  <c r="AC975" i="1"/>
  <c r="AB975" i="1"/>
  <c r="AA975" i="1"/>
  <c r="AW974" i="1"/>
  <c r="AV974" i="1"/>
  <c r="AU974" i="1"/>
  <c r="AT974" i="1"/>
  <c r="AS974" i="1"/>
  <c r="AL974" i="1"/>
  <c r="AK974" i="1"/>
  <c r="AJ974" i="1"/>
  <c r="AI974" i="1"/>
  <c r="AF974" i="1"/>
  <c r="AE974" i="1"/>
  <c r="AD974" i="1"/>
  <c r="AC974" i="1"/>
  <c r="AB974" i="1"/>
  <c r="AA974" i="1"/>
  <c r="AW973" i="1"/>
  <c r="AV973" i="1"/>
  <c r="AU973" i="1"/>
  <c r="AT973" i="1"/>
  <c r="AS973" i="1"/>
  <c r="AL973" i="1"/>
  <c r="AK973" i="1"/>
  <c r="AJ973" i="1"/>
  <c r="AI973" i="1"/>
  <c r="AF973" i="1"/>
  <c r="AE973" i="1"/>
  <c r="AD973" i="1"/>
  <c r="AC973" i="1"/>
  <c r="AB973" i="1"/>
  <c r="AA973" i="1"/>
  <c r="AW972" i="1"/>
  <c r="AV972" i="1"/>
  <c r="AU972" i="1"/>
  <c r="AT972" i="1"/>
  <c r="AS972" i="1"/>
  <c r="AL972" i="1"/>
  <c r="AK972" i="1"/>
  <c r="AJ972" i="1"/>
  <c r="AI972" i="1"/>
  <c r="AF972" i="1"/>
  <c r="AE972" i="1"/>
  <c r="AD972" i="1"/>
  <c r="AC972" i="1"/>
  <c r="AB972" i="1"/>
  <c r="AA972" i="1"/>
  <c r="AW971" i="1"/>
  <c r="AV971" i="1"/>
  <c r="AU971" i="1"/>
  <c r="AT971" i="1"/>
  <c r="AS971" i="1"/>
  <c r="AL971" i="1"/>
  <c r="AK971" i="1"/>
  <c r="AJ971" i="1"/>
  <c r="AI971" i="1"/>
  <c r="AF971" i="1"/>
  <c r="AE971" i="1"/>
  <c r="AD971" i="1"/>
  <c r="AC971" i="1"/>
  <c r="AB971" i="1"/>
  <c r="AA971" i="1"/>
  <c r="AW970" i="1"/>
  <c r="AV970" i="1"/>
  <c r="AU970" i="1"/>
  <c r="AT970" i="1"/>
  <c r="AS970" i="1"/>
  <c r="AL970" i="1"/>
  <c r="AK970" i="1"/>
  <c r="AJ970" i="1"/>
  <c r="AI970" i="1"/>
  <c r="AF970" i="1"/>
  <c r="AE970" i="1"/>
  <c r="AD970" i="1"/>
  <c r="AC970" i="1"/>
  <c r="AB970" i="1"/>
  <c r="AA970" i="1"/>
  <c r="AW969" i="1"/>
  <c r="AV969" i="1"/>
  <c r="AU969" i="1"/>
  <c r="AT969" i="1"/>
  <c r="AS969" i="1"/>
  <c r="AL969" i="1"/>
  <c r="AK969" i="1"/>
  <c r="AJ969" i="1"/>
  <c r="AI969" i="1"/>
  <c r="AF969" i="1"/>
  <c r="AE969" i="1"/>
  <c r="AD969" i="1"/>
  <c r="AC969" i="1"/>
  <c r="AB969" i="1"/>
  <c r="AA969" i="1"/>
  <c r="AW968" i="1"/>
  <c r="AV968" i="1"/>
  <c r="AU968" i="1"/>
  <c r="AT968" i="1"/>
  <c r="AS968" i="1"/>
  <c r="AL968" i="1"/>
  <c r="AK968" i="1"/>
  <c r="AJ968" i="1"/>
  <c r="AI968" i="1"/>
  <c r="AF968" i="1"/>
  <c r="AE968" i="1"/>
  <c r="AD968" i="1"/>
  <c r="AC968" i="1"/>
  <c r="AB968" i="1"/>
  <c r="AA968" i="1"/>
  <c r="AW967" i="1"/>
  <c r="AV967" i="1"/>
  <c r="AU967" i="1"/>
  <c r="AT967" i="1"/>
  <c r="AS967" i="1"/>
  <c r="AL967" i="1"/>
  <c r="AK967" i="1"/>
  <c r="AJ967" i="1"/>
  <c r="AI967" i="1"/>
  <c r="AF967" i="1"/>
  <c r="AE967" i="1"/>
  <c r="AD967" i="1"/>
  <c r="AC967" i="1"/>
  <c r="AB967" i="1"/>
  <c r="AA967" i="1"/>
  <c r="AW966" i="1"/>
  <c r="AV966" i="1"/>
  <c r="AU966" i="1"/>
  <c r="AT966" i="1"/>
  <c r="AS966" i="1"/>
  <c r="AL966" i="1"/>
  <c r="AK966" i="1"/>
  <c r="AJ966" i="1"/>
  <c r="AI966" i="1"/>
  <c r="AF966" i="1"/>
  <c r="AE966" i="1"/>
  <c r="AD966" i="1"/>
  <c r="AC966" i="1"/>
  <c r="AB966" i="1"/>
  <c r="AA966" i="1"/>
  <c r="AW965" i="1"/>
  <c r="AV965" i="1"/>
  <c r="AU965" i="1"/>
  <c r="AT965" i="1"/>
  <c r="AS965" i="1"/>
  <c r="AL965" i="1"/>
  <c r="AK965" i="1"/>
  <c r="AJ965" i="1"/>
  <c r="AI965" i="1"/>
  <c r="AF965" i="1"/>
  <c r="AE965" i="1"/>
  <c r="AD965" i="1"/>
  <c r="AC965" i="1"/>
  <c r="AB965" i="1"/>
  <c r="AA965" i="1"/>
  <c r="AW964" i="1"/>
  <c r="AV964" i="1"/>
  <c r="AU964" i="1"/>
  <c r="AT964" i="1"/>
  <c r="AS964" i="1"/>
  <c r="AL964" i="1"/>
  <c r="AK964" i="1"/>
  <c r="AJ964" i="1"/>
  <c r="AI964" i="1"/>
  <c r="AF964" i="1"/>
  <c r="AE964" i="1"/>
  <c r="AD964" i="1"/>
  <c r="AC964" i="1"/>
  <c r="AB964" i="1"/>
  <c r="AA964" i="1"/>
  <c r="AW963" i="1"/>
  <c r="AV963" i="1"/>
  <c r="AU963" i="1"/>
  <c r="AT963" i="1"/>
  <c r="AS963" i="1"/>
  <c r="AL963" i="1"/>
  <c r="AK963" i="1"/>
  <c r="AJ963" i="1"/>
  <c r="AI963" i="1"/>
  <c r="AF963" i="1"/>
  <c r="AE963" i="1"/>
  <c r="AD963" i="1"/>
  <c r="AC963" i="1"/>
  <c r="AB963" i="1"/>
  <c r="AA963" i="1"/>
  <c r="AW962" i="1"/>
  <c r="AV962" i="1"/>
  <c r="AU962" i="1"/>
  <c r="AT962" i="1"/>
  <c r="AS962" i="1"/>
  <c r="AL962" i="1"/>
  <c r="AK962" i="1"/>
  <c r="AJ962" i="1"/>
  <c r="AI962" i="1"/>
  <c r="AF962" i="1"/>
  <c r="AE962" i="1"/>
  <c r="AD962" i="1"/>
  <c r="AC962" i="1"/>
  <c r="AB962" i="1"/>
  <c r="AA962" i="1"/>
  <c r="AW961" i="1"/>
  <c r="AV961" i="1"/>
  <c r="AU961" i="1"/>
  <c r="AT961" i="1"/>
  <c r="AS961" i="1"/>
  <c r="AL961" i="1"/>
  <c r="AK961" i="1"/>
  <c r="AJ961" i="1"/>
  <c r="AI961" i="1"/>
  <c r="AF961" i="1"/>
  <c r="AE961" i="1"/>
  <c r="AD961" i="1"/>
  <c r="AC961" i="1"/>
  <c r="AB961" i="1"/>
  <c r="AA961" i="1"/>
  <c r="AW960" i="1"/>
  <c r="AV960" i="1"/>
  <c r="AU960" i="1"/>
  <c r="AT960" i="1"/>
  <c r="AS960" i="1"/>
  <c r="AL960" i="1"/>
  <c r="AK960" i="1"/>
  <c r="AJ960" i="1"/>
  <c r="AI960" i="1"/>
  <c r="AF960" i="1"/>
  <c r="AE960" i="1"/>
  <c r="AD960" i="1"/>
  <c r="AC960" i="1"/>
  <c r="AB960" i="1"/>
  <c r="AA960" i="1"/>
  <c r="AW959" i="1"/>
  <c r="AV959" i="1"/>
  <c r="AU959" i="1"/>
  <c r="AT959" i="1"/>
  <c r="AS959" i="1"/>
  <c r="AL959" i="1"/>
  <c r="AK959" i="1"/>
  <c r="AJ959" i="1"/>
  <c r="AI959" i="1"/>
  <c r="AF959" i="1"/>
  <c r="AE959" i="1"/>
  <c r="AD959" i="1"/>
  <c r="AC959" i="1"/>
  <c r="AB959" i="1"/>
  <c r="AA959" i="1"/>
  <c r="AW958" i="1"/>
  <c r="AV958" i="1"/>
  <c r="AU958" i="1"/>
  <c r="AT958" i="1"/>
  <c r="AS958" i="1"/>
  <c r="AL958" i="1"/>
  <c r="AK958" i="1"/>
  <c r="AJ958" i="1"/>
  <c r="AI958" i="1"/>
  <c r="AF958" i="1"/>
  <c r="AE958" i="1"/>
  <c r="AD958" i="1"/>
  <c r="AC958" i="1"/>
  <c r="AB958" i="1"/>
  <c r="AA958" i="1"/>
  <c r="AW957" i="1"/>
  <c r="AV957" i="1"/>
  <c r="AU957" i="1"/>
  <c r="AT957" i="1"/>
  <c r="AS957" i="1"/>
  <c r="AL957" i="1"/>
  <c r="AK957" i="1"/>
  <c r="AJ957" i="1"/>
  <c r="AI957" i="1"/>
  <c r="AF957" i="1"/>
  <c r="AE957" i="1"/>
  <c r="AD957" i="1"/>
  <c r="AC957" i="1"/>
  <c r="AB957" i="1"/>
  <c r="AA957" i="1"/>
  <c r="AW956" i="1"/>
  <c r="AV956" i="1"/>
  <c r="AU956" i="1"/>
  <c r="AT956" i="1"/>
  <c r="AS956" i="1"/>
  <c r="AL956" i="1"/>
  <c r="AK956" i="1"/>
  <c r="AJ956" i="1"/>
  <c r="AI956" i="1"/>
  <c r="AF956" i="1"/>
  <c r="AE956" i="1"/>
  <c r="AD956" i="1"/>
  <c r="AC956" i="1"/>
  <c r="AB956" i="1"/>
  <c r="AA956" i="1"/>
  <c r="AW955" i="1"/>
  <c r="AV955" i="1"/>
  <c r="AU955" i="1"/>
  <c r="AT955" i="1"/>
  <c r="AS955" i="1"/>
  <c r="AL955" i="1"/>
  <c r="AK955" i="1"/>
  <c r="AJ955" i="1"/>
  <c r="AI955" i="1"/>
  <c r="AF955" i="1"/>
  <c r="AE955" i="1"/>
  <c r="AD955" i="1"/>
  <c r="AC955" i="1"/>
  <c r="AB955" i="1"/>
  <c r="AA955" i="1"/>
  <c r="AW954" i="1"/>
  <c r="AV954" i="1"/>
  <c r="AU954" i="1"/>
  <c r="AT954" i="1"/>
  <c r="AS954" i="1"/>
  <c r="AL954" i="1"/>
  <c r="AK954" i="1"/>
  <c r="AJ954" i="1"/>
  <c r="AI954" i="1"/>
  <c r="AF954" i="1"/>
  <c r="AE954" i="1"/>
  <c r="AD954" i="1"/>
  <c r="AC954" i="1"/>
  <c r="AB954" i="1"/>
  <c r="AA954" i="1"/>
  <c r="AW953" i="1"/>
  <c r="AV953" i="1"/>
  <c r="AU953" i="1"/>
  <c r="AT953" i="1"/>
  <c r="AS953" i="1"/>
  <c r="AL953" i="1"/>
  <c r="AK953" i="1"/>
  <c r="AJ953" i="1"/>
  <c r="AI953" i="1"/>
  <c r="AF953" i="1"/>
  <c r="AE953" i="1"/>
  <c r="AD953" i="1"/>
  <c r="AC953" i="1"/>
  <c r="AB953" i="1"/>
  <c r="AA953" i="1"/>
  <c r="AW952" i="1"/>
  <c r="AV952" i="1"/>
  <c r="AU952" i="1"/>
  <c r="AT952" i="1"/>
  <c r="AS952" i="1"/>
  <c r="AL952" i="1"/>
  <c r="AK952" i="1"/>
  <c r="AJ952" i="1"/>
  <c r="AI952" i="1"/>
  <c r="AF952" i="1"/>
  <c r="AE952" i="1"/>
  <c r="AD952" i="1"/>
  <c r="AC952" i="1"/>
  <c r="AB952" i="1"/>
  <c r="AA952" i="1"/>
  <c r="AW951" i="1"/>
  <c r="AV951" i="1"/>
  <c r="AU951" i="1"/>
  <c r="AT951" i="1"/>
  <c r="AS951" i="1"/>
  <c r="AL951" i="1"/>
  <c r="AK951" i="1"/>
  <c r="AJ951" i="1"/>
  <c r="AI951" i="1"/>
  <c r="AF951" i="1"/>
  <c r="AE951" i="1"/>
  <c r="AD951" i="1"/>
  <c r="AC951" i="1"/>
  <c r="AB951" i="1"/>
  <c r="AA951" i="1"/>
  <c r="AW950" i="1"/>
  <c r="AV950" i="1"/>
  <c r="AU950" i="1"/>
  <c r="AT950" i="1"/>
  <c r="AS950" i="1"/>
  <c r="AL950" i="1"/>
  <c r="AK950" i="1"/>
  <c r="AJ950" i="1"/>
  <c r="AI950" i="1"/>
  <c r="AF950" i="1"/>
  <c r="AE950" i="1"/>
  <c r="AD950" i="1"/>
  <c r="AC950" i="1"/>
  <c r="AB950" i="1"/>
  <c r="AA950" i="1"/>
  <c r="AW949" i="1"/>
  <c r="AV949" i="1"/>
  <c r="AU949" i="1"/>
  <c r="AT949" i="1"/>
  <c r="AS949" i="1"/>
  <c r="AL949" i="1"/>
  <c r="AK949" i="1"/>
  <c r="AJ949" i="1"/>
  <c r="AI949" i="1"/>
  <c r="AF949" i="1"/>
  <c r="AE949" i="1"/>
  <c r="AD949" i="1"/>
  <c r="AC949" i="1"/>
  <c r="AB949" i="1"/>
  <c r="AA949" i="1"/>
  <c r="AW948" i="1"/>
  <c r="AV948" i="1"/>
  <c r="AU948" i="1"/>
  <c r="AT948" i="1"/>
  <c r="AS948" i="1"/>
  <c r="AL948" i="1"/>
  <c r="AK948" i="1"/>
  <c r="AJ948" i="1"/>
  <c r="AI948" i="1"/>
  <c r="AF948" i="1"/>
  <c r="AE948" i="1"/>
  <c r="AD948" i="1"/>
  <c r="AC948" i="1"/>
  <c r="AB948" i="1"/>
  <c r="AA948" i="1"/>
  <c r="AW947" i="1"/>
  <c r="AV947" i="1"/>
  <c r="AU947" i="1"/>
  <c r="AT947" i="1"/>
  <c r="AS947" i="1"/>
  <c r="AL947" i="1"/>
  <c r="AK947" i="1"/>
  <c r="AJ947" i="1"/>
  <c r="AI947" i="1"/>
  <c r="AF947" i="1"/>
  <c r="AE947" i="1"/>
  <c r="AD947" i="1"/>
  <c r="AC947" i="1"/>
  <c r="AB947" i="1"/>
  <c r="AA947" i="1"/>
  <c r="AW946" i="1"/>
  <c r="AV946" i="1"/>
  <c r="AU946" i="1"/>
  <c r="AT946" i="1"/>
  <c r="AS946" i="1"/>
  <c r="AL946" i="1"/>
  <c r="AK946" i="1"/>
  <c r="AJ946" i="1"/>
  <c r="AI946" i="1"/>
  <c r="AF946" i="1"/>
  <c r="AE946" i="1"/>
  <c r="AD946" i="1"/>
  <c r="AC946" i="1"/>
  <c r="AB946" i="1"/>
  <c r="AA946" i="1"/>
  <c r="AW945" i="1"/>
  <c r="AV945" i="1"/>
  <c r="AU945" i="1"/>
  <c r="AT945" i="1"/>
  <c r="AS945" i="1"/>
  <c r="AL945" i="1"/>
  <c r="AK945" i="1"/>
  <c r="AJ945" i="1"/>
  <c r="AI945" i="1"/>
  <c r="AF945" i="1"/>
  <c r="AE945" i="1"/>
  <c r="AD945" i="1"/>
  <c r="AC945" i="1"/>
  <c r="AB945" i="1"/>
  <c r="AA945" i="1"/>
  <c r="AW944" i="1"/>
  <c r="AV944" i="1"/>
  <c r="AU944" i="1"/>
  <c r="AT944" i="1"/>
  <c r="AS944" i="1"/>
  <c r="AL944" i="1"/>
  <c r="AK944" i="1"/>
  <c r="AJ944" i="1"/>
  <c r="AI944" i="1"/>
  <c r="AF944" i="1"/>
  <c r="AE944" i="1"/>
  <c r="AD944" i="1"/>
  <c r="AC944" i="1"/>
  <c r="AB944" i="1"/>
  <c r="AA944" i="1"/>
  <c r="AW943" i="1"/>
  <c r="AV943" i="1"/>
  <c r="AU943" i="1"/>
  <c r="AT943" i="1"/>
  <c r="AS943" i="1"/>
  <c r="AL943" i="1"/>
  <c r="AK943" i="1"/>
  <c r="AJ943" i="1"/>
  <c r="AI943" i="1"/>
  <c r="AF943" i="1"/>
  <c r="AE943" i="1"/>
  <c r="AD943" i="1"/>
  <c r="AC943" i="1"/>
  <c r="AB943" i="1"/>
  <c r="AA943" i="1"/>
  <c r="AW942" i="1"/>
  <c r="AV942" i="1"/>
  <c r="AU942" i="1"/>
  <c r="AT942" i="1"/>
  <c r="AS942" i="1"/>
  <c r="AL942" i="1"/>
  <c r="AK942" i="1"/>
  <c r="AJ942" i="1"/>
  <c r="AI942" i="1"/>
  <c r="AF942" i="1"/>
  <c r="AE942" i="1"/>
  <c r="AD942" i="1"/>
  <c r="AC942" i="1"/>
  <c r="AB942" i="1"/>
  <c r="AA942" i="1"/>
  <c r="AW941" i="1"/>
  <c r="AV941" i="1"/>
  <c r="AU941" i="1"/>
  <c r="AT941" i="1"/>
  <c r="AS941" i="1"/>
  <c r="AL941" i="1"/>
  <c r="AK941" i="1"/>
  <c r="AJ941" i="1"/>
  <c r="AI941" i="1"/>
  <c r="AF941" i="1"/>
  <c r="AE941" i="1"/>
  <c r="AD941" i="1"/>
  <c r="AC941" i="1"/>
  <c r="AB941" i="1"/>
  <c r="AA941" i="1"/>
  <c r="AW940" i="1"/>
  <c r="AV940" i="1"/>
  <c r="AU940" i="1"/>
  <c r="AT940" i="1"/>
  <c r="AS940" i="1"/>
  <c r="AL940" i="1"/>
  <c r="AK940" i="1"/>
  <c r="AJ940" i="1"/>
  <c r="AI940" i="1"/>
  <c r="AF940" i="1"/>
  <c r="AE940" i="1"/>
  <c r="AD940" i="1"/>
  <c r="AC940" i="1"/>
  <c r="AB940" i="1"/>
  <c r="AA940" i="1"/>
  <c r="AW939" i="1"/>
  <c r="AV939" i="1"/>
  <c r="AU939" i="1"/>
  <c r="AT939" i="1"/>
  <c r="AS939" i="1"/>
  <c r="AL939" i="1"/>
  <c r="AK939" i="1"/>
  <c r="AJ939" i="1"/>
  <c r="AI939" i="1"/>
  <c r="AF939" i="1"/>
  <c r="AE939" i="1"/>
  <c r="AD939" i="1"/>
  <c r="AC939" i="1"/>
  <c r="AB939" i="1"/>
  <c r="AA939" i="1"/>
  <c r="AW938" i="1"/>
  <c r="AV938" i="1"/>
  <c r="AU938" i="1"/>
  <c r="AT938" i="1"/>
  <c r="AS938" i="1"/>
  <c r="AL938" i="1"/>
  <c r="AK938" i="1"/>
  <c r="AJ938" i="1"/>
  <c r="AI938" i="1"/>
  <c r="AF938" i="1"/>
  <c r="AE938" i="1"/>
  <c r="AD938" i="1"/>
  <c r="AC938" i="1"/>
  <c r="AB938" i="1"/>
  <c r="AA938" i="1"/>
  <c r="AW937" i="1"/>
  <c r="AV937" i="1"/>
  <c r="AU937" i="1"/>
  <c r="AT937" i="1"/>
  <c r="AS937" i="1"/>
  <c r="AL937" i="1"/>
  <c r="AK937" i="1"/>
  <c r="AJ937" i="1"/>
  <c r="AI937" i="1"/>
  <c r="AF937" i="1"/>
  <c r="AE937" i="1"/>
  <c r="AD937" i="1"/>
  <c r="AC937" i="1"/>
  <c r="AB937" i="1"/>
  <c r="AA937" i="1"/>
  <c r="AW936" i="1"/>
  <c r="AV936" i="1"/>
  <c r="AU936" i="1"/>
  <c r="AT936" i="1"/>
  <c r="AS936" i="1"/>
  <c r="AL936" i="1"/>
  <c r="AK936" i="1"/>
  <c r="AJ936" i="1"/>
  <c r="AI936" i="1"/>
  <c r="AF936" i="1"/>
  <c r="AE936" i="1"/>
  <c r="AD936" i="1"/>
  <c r="AC936" i="1"/>
  <c r="AB936" i="1"/>
  <c r="AA936" i="1"/>
  <c r="AW935" i="1"/>
  <c r="AV935" i="1"/>
  <c r="AU935" i="1"/>
  <c r="AT935" i="1"/>
  <c r="AS935" i="1"/>
  <c r="AL935" i="1"/>
  <c r="AK935" i="1"/>
  <c r="AJ935" i="1"/>
  <c r="AI935" i="1"/>
  <c r="AF935" i="1"/>
  <c r="AE935" i="1"/>
  <c r="AD935" i="1"/>
  <c r="AC935" i="1"/>
  <c r="AB935" i="1"/>
  <c r="AA935" i="1"/>
  <c r="AW934" i="1"/>
  <c r="AV934" i="1"/>
  <c r="AU934" i="1"/>
  <c r="AT934" i="1"/>
  <c r="AS934" i="1"/>
  <c r="AL934" i="1"/>
  <c r="AK934" i="1"/>
  <c r="AJ934" i="1"/>
  <c r="AI934" i="1"/>
  <c r="AF934" i="1"/>
  <c r="AE934" i="1"/>
  <c r="AD934" i="1"/>
  <c r="AC934" i="1"/>
  <c r="AB934" i="1"/>
  <c r="AA934" i="1"/>
  <c r="AW933" i="1"/>
  <c r="AV933" i="1"/>
  <c r="AU933" i="1"/>
  <c r="AT933" i="1"/>
  <c r="AS933" i="1"/>
  <c r="AL933" i="1"/>
  <c r="AK933" i="1"/>
  <c r="AJ933" i="1"/>
  <c r="AI933" i="1"/>
  <c r="AF933" i="1"/>
  <c r="AE933" i="1"/>
  <c r="AD933" i="1"/>
  <c r="AC933" i="1"/>
  <c r="AB933" i="1"/>
  <c r="AA933" i="1"/>
  <c r="AW932" i="1"/>
  <c r="AV932" i="1"/>
  <c r="AU932" i="1"/>
  <c r="AT932" i="1"/>
  <c r="AS932" i="1"/>
  <c r="AL932" i="1"/>
  <c r="AK932" i="1"/>
  <c r="AJ932" i="1"/>
  <c r="AI932" i="1"/>
  <c r="AF932" i="1"/>
  <c r="AE932" i="1"/>
  <c r="AD932" i="1"/>
  <c r="AC932" i="1"/>
  <c r="AB932" i="1"/>
  <c r="AA932" i="1"/>
  <c r="AW931" i="1"/>
  <c r="AV931" i="1"/>
  <c r="AU931" i="1"/>
  <c r="AT931" i="1"/>
  <c r="AS931" i="1"/>
  <c r="AL931" i="1"/>
  <c r="AK931" i="1"/>
  <c r="AJ931" i="1"/>
  <c r="AI931" i="1"/>
  <c r="AF931" i="1"/>
  <c r="AE931" i="1"/>
  <c r="AD931" i="1"/>
  <c r="AC931" i="1"/>
  <c r="AB931" i="1"/>
  <c r="AA931" i="1"/>
  <c r="AW930" i="1"/>
  <c r="AV930" i="1"/>
  <c r="AU930" i="1"/>
  <c r="AT930" i="1"/>
  <c r="AS930" i="1"/>
  <c r="AL930" i="1"/>
  <c r="AK930" i="1"/>
  <c r="AJ930" i="1"/>
  <c r="AI930" i="1"/>
  <c r="AF930" i="1"/>
  <c r="AE930" i="1"/>
  <c r="AD930" i="1"/>
  <c r="AC930" i="1"/>
  <c r="AB930" i="1"/>
  <c r="AA930" i="1"/>
  <c r="AW929" i="1"/>
  <c r="AV929" i="1"/>
  <c r="AU929" i="1"/>
  <c r="AT929" i="1"/>
  <c r="AS929" i="1"/>
  <c r="AL929" i="1"/>
  <c r="AK929" i="1"/>
  <c r="AJ929" i="1"/>
  <c r="AI929" i="1"/>
  <c r="AF929" i="1"/>
  <c r="AE929" i="1"/>
  <c r="AD929" i="1"/>
  <c r="AC929" i="1"/>
  <c r="AB929" i="1"/>
  <c r="AA929" i="1"/>
  <c r="AW928" i="1"/>
  <c r="AV928" i="1"/>
  <c r="AU928" i="1"/>
  <c r="AT928" i="1"/>
  <c r="AS928" i="1"/>
  <c r="AL928" i="1"/>
  <c r="AK928" i="1"/>
  <c r="AJ928" i="1"/>
  <c r="AI928" i="1"/>
  <c r="AF928" i="1"/>
  <c r="AE928" i="1"/>
  <c r="AD928" i="1"/>
  <c r="AC928" i="1"/>
  <c r="AB928" i="1"/>
  <c r="AA928" i="1"/>
  <c r="AW927" i="1"/>
  <c r="AV927" i="1"/>
  <c r="AU927" i="1"/>
  <c r="AT927" i="1"/>
  <c r="AS927" i="1"/>
  <c r="AL927" i="1"/>
  <c r="AK927" i="1"/>
  <c r="AJ927" i="1"/>
  <c r="AI927" i="1"/>
  <c r="AF927" i="1"/>
  <c r="AE927" i="1"/>
  <c r="AD927" i="1"/>
  <c r="AC927" i="1"/>
  <c r="AB927" i="1"/>
  <c r="AA927" i="1"/>
  <c r="AW926" i="1"/>
  <c r="AV926" i="1"/>
  <c r="AU926" i="1"/>
  <c r="AT926" i="1"/>
  <c r="AS926" i="1"/>
  <c r="AL926" i="1"/>
  <c r="AK926" i="1"/>
  <c r="AJ926" i="1"/>
  <c r="AI926" i="1"/>
  <c r="AF926" i="1"/>
  <c r="AE926" i="1"/>
  <c r="AD926" i="1"/>
  <c r="AC926" i="1"/>
  <c r="AB926" i="1"/>
  <c r="AA926" i="1"/>
  <c r="AW925" i="1"/>
  <c r="AV925" i="1"/>
  <c r="AU925" i="1"/>
  <c r="AT925" i="1"/>
  <c r="AS925" i="1"/>
  <c r="AL925" i="1"/>
  <c r="AK925" i="1"/>
  <c r="AJ925" i="1"/>
  <c r="AI925" i="1"/>
  <c r="AF925" i="1"/>
  <c r="AE925" i="1"/>
  <c r="AD925" i="1"/>
  <c r="AC925" i="1"/>
  <c r="AB925" i="1"/>
  <c r="AA925" i="1"/>
  <c r="AW924" i="1"/>
  <c r="AV924" i="1"/>
  <c r="AU924" i="1"/>
  <c r="AT924" i="1"/>
  <c r="AS924" i="1"/>
  <c r="AL924" i="1"/>
  <c r="AK924" i="1"/>
  <c r="AJ924" i="1"/>
  <c r="AI924" i="1"/>
  <c r="AF924" i="1"/>
  <c r="AE924" i="1"/>
  <c r="AD924" i="1"/>
  <c r="AC924" i="1"/>
  <c r="AB924" i="1"/>
  <c r="AA924" i="1"/>
  <c r="AW923" i="1"/>
  <c r="AV923" i="1"/>
  <c r="AU923" i="1"/>
  <c r="AT923" i="1"/>
  <c r="AS923" i="1"/>
  <c r="AL923" i="1"/>
  <c r="AK923" i="1"/>
  <c r="AJ923" i="1"/>
  <c r="AI923" i="1"/>
  <c r="AF923" i="1"/>
  <c r="AE923" i="1"/>
  <c r="AD923" i="1"/>
  <c r="AC923" i="1"/>
  <c r="AB923" i="1"/>
  <c r="AA923" i="1"/>
  <c r="AW922" i="1"/>
  <c r="AV922" i="1"/>
  <c r="AU922" i="1"/>
  <c r="AT922" i="1"/>
  <c r="AS922" i="1"/>
  <c r="AL922" i="1"/>
  <c r="AK922" i="1"/>
  <c r="AJ922" i="1"/>
  <c r="AI922" i="1"/>
  <c r="AF922" i="1"/>
  <c r="AE922" i="1"/>
  <c r="AD922" i="1"/>
  <c r="AC922" i="1"/>
  <c r="AB922" i="1"/>
  <c r="AA922" i="1"/>
  <c r="AW921" i="1"/>
  <c r="AV921" i="1"/>
  <c r="AU921" i="1"/>
  <c r="AT921" i="1"/>
  <c r="AS921" i="1"/>
  <c r="AL921" i="1"/>
  <c r="AK921" i="1"/>
  <c r="AJ921" i="1"/>
  <c r="AI921" i="1"/>
  <c r="AF921" i="1"/>
  <c r="AE921" i="1"/>
  <c r="AD921" i="1"/>
  <c r="AC921" i="1"/>
  <c r="AB921" i="1"/>
  <c r="AA921" i="1"/>
  <c r="AW920" i="1"/>
  <c r="AV920" i="1"/>
  <c r="AU920" i="1"/>
  <c r="AT920" i="1"/>
  <c r="AS920" i="1"/>
  <c r="AL920" i="1"/>
  <c r="AK920" i="1"/>
  <c r="AJ920" i="1"/>
  <c r="AI920" i="1"/>
  <c r="AF920" i="1"/>
  <c r="AE920" i="1"/>
  <c r="AD920" i="1"/>
  <c r="AC920" i="1"/>
  <c r="AB920" i="1"/>
  <c r="AA920" i="1"/>
  <c r="AW919" i="1"/>
  <c r="AV919" i="1"/>
  <c r="AU919" i="1"/>
  <c r="AT919" i="1"/>
  <c r="AS919" i="1"/>
  <c r="AL919" i="1"/>
  <c r="AK919" i="1"/>
  <c r="AJ919" i="1"/>
  <c r="AI919" i="1"/>
  <c r="AF919" i="1"/>
  <c r="AE919" i="1"/>
  <c r="AD919" i="1"/>
  <c r="AC919" i="1"/>
  <c r="AB919" i="1"/>
  <c r="AA919" i="1"/>
  <c r="AW918" i="1"/>
  <c r="AV918" i="1"/>
  <c r="AU918" i="1"/>
  <c r="AT918" i="1"/>
  <c r="AS918" i="1"/>
  <c r="AL918" i="1"/>
  <c r="AK918" i="1"/>
  <c r="AJ918" i="1"/>
  <c r="AI918" i="1"/>
  <c r="AF918" i="1"/>
  <c r="AE918" i="1"/>
  <c r="AD918" i="1"/>
  <c r="AC918" i="1"/>
  <c r="AB918" i="1"/>
  <c r="AA918" i="1"/>
  <c r="AW917" i="1"/>
  <c r="AV917" i="1"/>
  <c r="AU917" i="1"/>
  <c r="AT917" i="1"/>
  <c r="AS917" i="1"/>
  <c r="AL917" i="1"/>
  <c r="AK917" i="1"/>
  <c r="AJ917" i="1"/>
  <c r="AI917" i="1"/>
  <c r="AF917" i="1"/>
  <c r="AE917" i="1"/>
  <c r="AD917" i="1"/>
  <c r="AC917" i="1"/>
  <c r="AB917" i="1"/>
  <c r="AA917" i="1"/>
  <c r="AW916" i="1"/>
  <c r="AV916" i="1"/>
  <c r="AU916" i="1"/>
  <c r="AT916" i="1"/>
  <c r="AS916" i="1"/>
  <c r="AL916" i="1"/>
  <c r="AK916" i="1"/>
  <c r="AJ916" i="1"/>
  <c r="AI916" i="1"/>
  <c r="AF916" i="1"/>
  <c r="AE916" i="1"/>
  <c r="AD916" i="1"/>
  <c r="AC916" i="1"/>
  <c r="AB916" i="1"/>
  <c r="AA916" i="1"/>
  <c r="AW915" i="1"/>
  <c r="AV915" i="1"/>
  <c r="AU915" i="1"/>
  <c r="AT915" i="1"/>
  <c r="AS915" i="1"/>
  <c r="AL915" i="1"/>
  <c r="AK915" i="1"/>
  <c r="AJ915" i="1"/>
  <c r="AI915" i="1"/>
  <c r="AF915" i="1"/>
  <c r="AE915" i="1"/>
  <c r="AD915" i="1"/>
  <c r="AC915" i="1"/>
  <c r="AB915" i="1"/>
  <c r="AA915" i="1"/>
  <c r="AW914" i="1"/>
  <c r="AV914" i="1"/>
  <c r="AU914" i="1"/>
  <c r="AT914" i="1"/>
  <c r="AS914" i="1"/>
  <c r="AL914" i="1"/>
  <c r="AK914" i="1"/>
  <c r="AJ914" i="1"/>
  <c r="AI914" i="1"/>
  <c r="AF914" i="1"/>
  <c r="AE914" i="1"/>
  <c r="AD914" i="1"/>
  <c r="AC914" i="1"/>
  <c r="AB914" i="1"/>
  <c r="AA914" i="1"/>
  <c r="AW913" i="1"/>
  <c r="AV913" i="1"/>
  <c r="AU913" i="1"/>
  <c r="AT913" i="1"/>
  <c r="AS913" i="1"/>
  <c r="AL913" i="1"/>
  <c r="AK913" i="1"/>
  <c r="AJ913" i="1"/>
  <c r="AI913" i="1"/>
  <c r="AF913" i="1"/>
  <c r="AE913" i="1"/>
  <c r="AD913" i="1"/>
  <c r="AC913" i="1"/>
  <c r="AB913" i="1"/>
  <c r="AA913" i="1"/>
  <c r="AW912" i="1"/>
  <c r="AV912" i="1"/>
  <c r="AU912" i="1"/>
  <c r="AT912" i="1"/>
  <c r="AS912" i="1"/>
  <c r="AL912" i="1"/>
  <c r="AK912" i="1"/>
  <c r="AJ912" i="1"/>
  <c r="AI912" i="1"/>
  <c r="AF912" i="1"/>
  <c r="AE912" i="1"/>
  <c r="AD912" i="1"/>
  <c r="AC912" i="1"/>
  <c r="AB912" i="1"/>
  <c r="AA912" i="1"/>
  <c r="AW911" i="1"/>
  <c r="AV911" i="1"/>
  <c r="AU911" i="1"/>
  <c r="AT911" i="1"/>
  <c r="AS911" i="1"/>
  <c r="AL911" i="1"/>
  <c r="AK911" i="1"/>
  <c r="AJ911" i="1"/>
  <c r="AI911" i="1"/>
  <c r="AF911" i="1"/>
  <c r="AE911" i="1"/>
  <c r="AD911" i="1"/>
  <c r="AC911" i="1"/>
  <c r="AB911" i="1"/>
  <c r="AA911" i="1"/>
  <c r="AW910" i="1"/>
  <c r="AV910" i="1"/>
  <c r="AU910" i="1"/>
  <c r="AT910" i="1"/>
  <c r="AS910" i="1"/>
  <c r="AL910" i="1"/>
  <c r="AK910" i="1"/>
  <c r="AJ910" i="1"/>
  <c r="AI910" i="1"/>
  <c r="AF910" i="1"/>
  <c r="AE910" i="1"/>
  <c r="AD910" i="1"/>
  <c r="AC910" i="1"/>
  <c r="AB910" i="1"/>
  <c r="AA910" i="1"/>
  <c r="AW909" i="1"/>
  <c r="AV909" i="1"/>
  <c r="AU909" i="1"/>
  <c r="AT909" i="1"/>
  <c r="AS909" i="1"/>
  <c r="AL909" i="1"/>
  <c r="AK909" i="1"/>
  <c r="AJ909" i="1"/>
  <c r="AI909" i="1"/>
  <c r="AF909" i="1"/>
  <c r="AE909" i="1"/>
  <c r="AD909" i="1"/>
  <c r="AC909" i="1"/>
  <c r="AB909" i="1"/>
  <c r="AA909" i="1"/>
  <c r="AW908" i="1"/>
  <c r="AV908" i="1"/>
  <c r="AU908" i="1"/>
  <c r="AT908" i="1"/>
  <c r="AS908" i="1"/>
  <c r="AL908" i="1"/>
  <c r="AK908" i="1"/>
  <c r="AJ908" i="1"/>
  <c r="AI908" i="1"/>
  <c r="AF908" i="1"/>
  <c r="AE908" i="1"/>
  <c r="AD908" i="1"/>
  <c r="AC908" i="1"/>
  <c r="AB908" i="1"/>
  <c r="AA908" i="1"/>
  <c r="AW907" i="1"/>
  <c r="AV907" i="1"/>
  <c r="AU907" i="1"/>
  <c r="AT907" i="1"/>
  <c r="AS907" i="1"/>
  <c r="AL907" i="1"/>
  <c r="AK907" i="1"/>
  <c r="AJ907" i="1"/>
  <c r="AI907" i="1"/>
  <c r="AF907" i="1"/>
  <c r="AE907" i="1"/>
  <c r="AD907" i="1"/>
  <c r="AC907" i="1"/>
  <c r="AB907" i="1"/>
  <c r="AA907" i="1"/>
  <c r="AW906" i="1"/>
  <c r="AV906" i="1"/>
  <c r="AU906" i="1"/>
  <c r="AT906" i="1"/>
  <c r="AS906" i="1"/>
  <c r="AL906" i="1"/>
  <c r="AK906" i="1"/>
  <c r="AJ906" i="1"/>
  <c r="AI906" i="1"/>
  <c r="AF906" i="1"/>
  <c r="AE906" i="1"/>
  <c r="AD906" i="1"/>
  <c r="AC906" i="1"/>
  <c r="AB906" i="1"/>
  <c r="AA906" i="1"/>
  <c r="AW905" i="1"/>
  <c r="AV905" i="1"/>
  <c r="AU905" i="1"/>
  <c r="AT905" i="1"/>
  <c r="AS905" i="1"/>
  <c r="AL905" i="1"/>
  <c r="AK905" i="1"/>
  <c r="AJ905" i="1"/>
  <c r="AI905" i="1"/>
  <c r="AF905" i="1"/>
  <c r="AE905" i="1"/>
  <c r="AD905" i="1"/>
  <c r="AC905" i="1"/>
  <c r="AB905" i="1"/>
  <c r="AA905" i="1"/>
  <c r="AW904" i="1"/>
  <c r="AV904" i="1"/>
  <c r="AU904" i="1"/>
  <c r="AT904" i="1"/>
  <c r="AS904" i="1"/>
  <c r="AL904" i="1"/>
  <c r="AK904" i="1"/>
  <c r="AJ904" i="1"/>
  <c r="AI904" i="1"/>
  <c r="AF904" i="1"/>
  <c r="AE904" i="1"/>
  <c r="AD904" i="1"/>
  <c r="AC904" i="1"/>
  <c r="AB904" i="1"/>
  <c r="AA904" i="1"/>
  <c r="AW903" i="1"/>
  <c r="AV903" i="1"/>
  <c r="AU903" i="1"/>
  <c r="AT903" i="1"/>
  <c r="AS903" i="1"/>
  <c r="AL903" i="1"/>
  <c r="AK903" i="1"/>
  <c r="AJ903" i="1"/>
  <c r="AI903" i="1"/>
  <c r="AF903" i="1"/>
  <c r="AE903" i="1"/>
  <c r="AD903" i="1"/>
  <c r="AC903" i="1"/>
  <c r="AB903" i="1"/>
  <c r="AA903" i="1"/>
  <c r="AW902" i="1"/>
  <c r="AV902" i="1"/>
  <c r="AU902" i="1"/>
  <c r="AT902" i="1"/>
  <c r="AS902" i="1"/>
  <c r="AL902" i="1"/>
  <c r="AK902" i="1"/>
  <c r="AJ902" i="1"/>
  <c r="AI902" i="1"/>
  <c r="AF902" i="1"/>
  <c r="AE902" i="1"/>
  <c r="AD902" i="1"/>
  <c r="AC902" i="1"/>
  <c r="AB902" i="1"/>
  <c r="AA902" i="1"/>
  <c r="AW901" i="1"/>
  <c r="AV901" i="1"/>
  <c r="AU901" i="1"/>
  <c r="AT901" i="1"/>
  <c r="AS901" i="1"/>
  <c r="AL901" i="1"/>
  <c r="AK901" i="1"/>
  <c r="AJ901" i="1"/>
  <c r="AI901" i="1"/>
  <c r="AF901" i="1"/>
  <c r="AE901" i="1"/>
  <c r="AD901" i="1"/>
  <c r="AC901" i="1"/>
  <c r="AB901" i="1"/>
  <c r="AA901" i="1"/>
  <c r="AW900" i="1"/>
  <c r="AV900" i="1"/>
  <c r="AU900" i="1"/>
  <c r="AT900" i="1"/>
  <c r="AS900" i="1"/>
  <c r="AL900" i="1"/>
  <c r="AK900" i="1"/>
  <c r="AJ900" i="1"/>
  <c r="AI900" i="1"/>
  <c r="AF900" i="1"/>
  <c r="AE900" i="1"/>
  <c r="AD900" i="1"/>
  <c r="AC900" i="1"/>
  <c r="AB900" i="1"/>
  <c r="AA900" i="1"/>
  <c r="AW899" i="1"/>
  <c r="AV899" i="1"/>
  <c r="AU899" i="1"/>
  <c r="AT899" i="1"/>
  <c r="AS899" i="1"/>
  <c r="AL899" i="1"/>
  <c r="AK899" i="1"/>
  <c r="AJ899" i="1"/>
  <c r="AI899" i="1"/>
  <c r="AF899" i="1"/>
  <c r="AE899" i="1"/>
  <c r="AD899" i="1"/>
  <c r="AC899" i="1"/>
  <c r="AB899" i="1"/>
  <c r="AA899" i="1"/>
  <c r="AW898" i="1"/>
  <c r="AV898" i="1"/>
  <c r="AU898" i="1"/>
  <c r="AT898" i="1"/>
  <c r="AS898" i="1"/>
  <c r="AL898" i="1"/>
  <c r="AK898" i="1"/>
  <c r="AJ898" i="1"/>
  <c r="AI898" i="1"/>
  <c r="AF898" i="1"/>
  <c r="AE898" i="1"/>
  <c r="AD898" i="1"/>
  <c r="AC898" i="1"/>
  <c r="AB898" i="1"/>
  <c r="AA898" i="1"/>
  <c r="AW897" i="1"/>
  <c r="AV897" i="1"/>
  <c r="AU897" i="1"/>
  <c r="AT897" i="1"/>
  <c r="AS897" i="1"/>
  <c r="AL897" i="1"/>
  <c r="AK897" i="1"/>
  <c r="AJ897" i="1"/>
  <c r="AI897" i="1"/>
  <c r="AF897" i="1"/>
  <c r="AE897" i="1"/>
  <c r="AD897" i="1"/>
  <c r="AC897" i="1"/>
  <c r="AB897" i="1"/>
  <c r="AA897" i="1"/>
  <c r="AW896" i="1"/>
  <c r="AV896" i="1"/>
  <c r="AU896" i="1"/>
  <c r="AT896" i="1"/>
  <c r="AS896" i="1"/>
  <c r="AL896" i="1"/>
  <c r="AK896" i="1"/>
  <c r="AJ896" i="1"/>
  <c r="AI896" i="1"/>
  <c r="AF896" i="1"/>
  <c r="AE896" i="1"/>
  <c r="AD896" i="1"/>
  <c r="AC896" i="1"/>
  <c r="AB896" i="1"/>
  <c r="AA896" i="1"/>
  <c r="AW895" i="1"/>
  <c r="AV895" i="1"/>
  <c r="AU895" i="1"/>
  <c r="AT895" i="1"/>
  <c r="AS895" i="1"/>
  <c r="AL895" i="1"/>
  <c r="AK895" i="1"/>
  <c r="AJ895" i="1"/>
  <c r="AI895" i="1"/>
  <c r="AF895" i="1"/>
  <c r="AE895" i="1"/>
  <c r="AD895" i="1"/>
  <c r="AC895" i="1"/>
  <c r="AB895" i="1"/>
  <c r="AA895" i="1"/>
  <c r="AW894" i="1"/>
  <c r="AV894" i="1"/>
  <c r="AU894" i="1"/>
  <c r="AT894" i="1"/>
  <c r="AS894" i="1"/>
  <c r="AL894" i="1"/>
  <c r="AK894" i="1"/>
  <c r="AJ894" i="1"/>
  <c r="AI894" i="1"/>
  <c r="AF894" i="1"/>
  <c r="AE894" i="1"/>
  <c r="AD894" i="1"/>
  <c r="AC894" i="1"/>
  <c r="AB894" i="1"/>
  <c r="AA894" i="1"/>
  <c r="AW893" i="1"/>
  <c r="AV893" i="1"/>
  <c r="AU893" i="1"/>
  <c r="AT893" i="1"/>
  <c r="AS893" i="1"/>
  <c r="AL893" i="1"/>
  <c r="AK893" i="1"/>
  <c r="AJ893" i="1"/>
  <c r="AI893" i="1"/>
  <c r="AF893" i="1"/>
  <c r="AE893" i="1"/>
  <c r="AD893" i="1"/>
  <c r="AC893" i="1"/>
  <c r="AB893" i="1"/>
  <c r="AA893" i="1"/>
  <c r="AW892" i="1"/>
  <c r="AV892" i="1"/>
  <c r="AU892" i="1"/>
  <c r="AT892" i="1"/>
  <c r="AS892" i="1"/>
  <c r="AL892" i="1"/>
  <c r="AK892" i="1"/>
  <c r="AJ892" i="1"/>
  <c r="AI892" i="1"/>
  <c r="AF892" i="1"/>
  <c r="AE892" i="1"/>
  <c r="AD892" i="1"/>
  <c r="AC892" i="1"/>
  <c r="AB892" i="1"/>
  <c r="AA892" i="1"/>
  <c r="AW891" i="1"/>
  <c r="AV891" i="1"/>
  <c r="AU891" i="1"/>
  <c r="AT891" i="1"/>
  <c r="AS891" i="1"/>
  <c r="AL891" i="1"/>
  <c r="AK891" i="1"/>
  <c r="AJ891" i="1"/>
  <c r="AI891" i="1"/>
  <c r="AF891" i="1"/>
  <c r="AE891" i="1"/>
  <c r="AD891" i="1"/>
  <c r="AC891" i="1"/>
  <c r="AB891" i="1"/>
  <c r="AA891" i="1"/>
  <c r="AW890" i="1"/>
  <c r="AV890" i="1"/>
  <c r="AU890" i="1"/>
  <c r="AT890" i="1"/>
  <c r="AS890" i="1"/>
  <c r="AL890" i="1"/>
  <c r="AK890" i="1"/>
  <c r="AJ890" i="1"/>
  <c r="AI890" i="1"/>
  <c r="AF890" i="1"/>
  <c r="AE890" i="1"/>
  <c r="AD890" i="1"/>
  <c r="AC890" i="1"/>
  <c r="AB890" i="1"/>
  <c r="AA890" i="1"/>
  <c r="AW889" i="1"/>
  <c r="AV889" i="1"/>
  <c r="AU889" i="1"/>
  <c r="AT889" i="1"/>
  <c r="AS889" i="1"/>
  <c r="AL889" i="1"/>
  <c r="AK889" i="1"/>
  <c r="AJ889" i="1"/>
  <c r="AI889" i="1"/>
  <c r="AF889" i="1"/>
  <c r="AE889" i="1"/>
  <c r="AD889" i="1"/>
  <c r="AC889" i="1"/>
  <c r="AB889" i="1"/>
  <c r="AA889" i="1"/>
  <c r="AW888" i="1"/>
  <c r="AV888" i="1"/>
  <c r="AU888" i="1"/>
  <c r="AT888" i="1"/>
  <c r="AS888" i="1"/>
  <c r="AL888" i="1"/>
  <c r="AK888" i="1"/>
  <c r="AJ888" i="1"/>
  <c r="AI888" i="1"/>
  <c r="AF888" i="1"/>
  <c r="AE888" i="1"/>
  <c r="AD888" i="1"/>
  <c r="AC888" i="1"/>
  <c r="AB888" i="1"/>
  <c r="AA888" i="1"/>
  <c r="AW887" i="1"/>
  <c r="AV887" i="1"/>
  <c r="AU887" i="1"/>
  <c r="AT887" i="1"/>
  <c r="AS887" i="1"/>
  <c r="AL887" i="1"/>
  <c r="AK887" i="1"/>
  <c r="AJ887" i="1"/>
  <c r="AI887" i="1"/>
  <c r="AF887" i="1"/>
  <c r="AE887" i="1"/>
  <c r="AD887" i="1"/>
  <c r="AC887" i="1"/>
  <c r="AB887" i="1"/>
  <c r="AA887" i="1"/>
  <c r="AW886" i="1"/>
  <c r="AV886" i="1"/>
  <c r="AU886" i="1"/>
  <c r="AT886" i="1"/>
  <c r="AS886" i="1"/>
  <c r="AL886" i="1"/>
  <c r="AK886" i="1"/>
  <c r="AJ886" i="1"/>
  <c r="AI886" i="1"/>
  <c r="AF886" i="1"/>
  <c r="AE886" i="1"/>
  <c r="AD886" i="1"/>
  <c r="AC886" i="1"/>
  <c r="AB886" i="1"/>
  <c r="AA886" i="1"/>
  <c r="AW885" i="1"/>
  <c r="AV885" i="1"/>
  <c r="AU885" i="1"/>
  <c r="AT885" i="1"/>
  <c r="AS885" i="1"/>
  <c r="AL885" i="1"/>
  <c r="AK885" i="1"/>
  <c r="AJ885" i="1"/>
  <c r="AI885" i="1"/>
  <c r="AF885" i="1"/>
  <c r="AE885" i="1"/>
  <c r="AD885" i="1"/>
  <c r="AC885" i="1"/>
  <c r="AB885" i="1"/>
  <c r="AA885" i="1"/>
  <c r="AW884" i="1"/>
  <c r="AV884" i="1"/>
  <c r="AU884" i="1"/>
  <c r="AT884" i="1"/>
  <c r="AS884" i="1"/>
  <c r="AL884" i="1"/>
  <c r="AK884" i="1"/>
  <c r="AJ884" i="1"/>
  <c r="AI884" i="1"/>
  <c r="AF884" i="1"/>
  <c r="AE884" i="1"/>
  <c r="AD884" i="1"/>
  <c r="AC884" i="1"/>
  <c r="AB884" i="1"/>
  <c r="AA884" i="1"/>
  <c r="AW883" i="1"/>
  <c r="AV883" i="1"/>
  <c r="AU883" i="1"/>
  <c r="AT883" i="1"/>
  <c r="AS883" i="1"/>
  <c r="AL883" i="1"/>
  <c r="AK883" i="1"/>
  <c r="AJ883" i="1"/>
  <c r="AI883" i="1"/>
  <c r="AF883" i="1"/>
  <c r="AE883" i="1"/>
  <c r="AD883" i="1"/>
  <c r="AC883" i="1"/>
  <c r="AB883" i="1"/>
  <c r="AA883" i="1"/>
  <c r="AW882" i="1"/>
  <c r="AV882" i="1"/>
  <c r="AU882" i="1"/>
  <c r="AT882" i="1"/>
  <c r="AS882" i="1"/>
  <c r="AL882" i="1"/>
  <c r="AK882" i="1"/>
  <c r="AJ882" i="1"/>
  <c r="AI882" i="1"/>
  <c r="AF882" i="1"/>
  <c r="AE882" i="1"/>
  <c r="AD882" i="1"/>
  <c r="AC882" i="1"/>
  <c r="AB882" i="1"/>
  <c r="AA882" i="1"/>
  <c r="AW881" i="1"/>
  <c r="AV881" i="1"/>
  <c r="AU881" i="1"/>
  <c r="AT881" i="1"/>
  <c r="AS881" i="1"/>
  <c r="AL881" i="1"/>
  <c r="AK881" i="1"/>
  <c r="AJ881" i="1"/>
  <c r="AI881" i="1"/>
  <c r="AF881" i="1"/>
  <c r="AE881" i="1"/>
  <c r="AD881" i="1"/>
  <c r="AC881" i="1"/>
  <c r="AB881" i="1"/>
  <c r="AA881" i="1"/>
  <c r="AW880" i="1"/>
  <c r="AV880" i="1"/>
  <c r="AU880" i="1"/>
  <c r="AT880" i="1"/>
  <c r="AS880" i="1"/>
  <c r="AL880" i="1"/>
  <c r="AK880" i="1"/>
  <c r="AJ880" i="1"/>
  <c r="AI880" i="1"/>
  <c r="AF880" i="1"/>
  <c r="AE880" i="1"/>
  <c r="AD880" i="1"/>
  <c r="AC880" i="1"/>
  <c r="AB880" i="1"/>
  <c r="AA880" i="1"/>
  <c r="AW879" i="1"/>
  <c r="AV879" i="1"/>
  <c r="AU879" i="1"/>
  <c r="AT879" i="1"/>
  <c r="AS879" i="1"/>
  <c r="AL879" i="1"/>
  <c r="AK879" i="1"/>
  <c r="AJ879" i="1"/>
  <c r="AI879" i="1"/>
  <c r="AF879" i="1"/>
  <c r="AE879" i="1"/>
  <c r="AD879" i="1"/>
  <c r="AC879" i="1"/>
  <c r="AB879" i="1"/>
  <c r="AA879" i="1"/>
  <c r="AW878" i="1"/>
  <c r="AV878" i="1"/>
  <c r="AU878" i="1"/>
  <c r="AT878" i="1"/>
  <c r="AS878" i="1"/>
  <c r="AL878" i="1"/>
  <c r="AK878" i="1"/>
  <c r="AJ878" i="1"/>
  <c r="AI878" i="1"/>
  <c r="AF878" i="1"/>
  <c r="AE878" i="1"/>
  <c r="AD878" i="1"/>
  <c r="AC878" i="1"/>
  <c r="AB878" i="1"/>
  <c r="AA878" i="1"/>
  <c r="AW877" i="1"/>
  <c r="AV877" i="1"/>
  <c r="AU877" i="1"/>
  <c r="AT877" i="1"/>
  <c r="AS877" i="1"/>
  <c r="AL877" i="1"/>
  <c r="AK877" i="1"/>
  <c r="AJ877" i="1"/>
  <c r="AI877" i="1"/>
  <c r="AF877" i="1"/>
  <c r="AE877" i="1"/>
  <c r="AD877" i="1"/>
  <c r="AC877" i="1"/>
  <c r="AB877" i="1"/>
  <c r="AA877" i="1"/>
  <c r="AW876" i="1"/>
  <c r="AV876" i="1"/>
  <c r="AU876" i="1"/>
  <c r="AT876" i="1"/>
  <c r="AS876" i="1"/>
  <c r="AL876" i="1"/>
  <c r="AK876" i="1"/>
  <c r="AJ876" i="1"/>
  <c r="AI876" i="1"/>
  <c r="AF876" i="1"/>
  <c r="AE876" i="1"/>
  <c r="AD876" i="1"/>
  <c r="AC876" i="1"/>
  <c r="AB876" i="1"/>
  <c r="AA876" i="1"/>
  <c r="AW875" i="1"/>
  <c r="AV875" i="1"/>
  <c r="AU875" i="1"/>
  <c r="AT875" i="1"/>
  <c r="AS875" i="1"/>
  <c r="AL875" i="1"/>
  <c r="AK875" i="1"/>
  <c r="AJ875" i="1"/>
  <c r="AI875" i="1"/>
  <c r="AF875" i="1"/>
  <c r="AE875" i="1"/>
  <c r="AD875" i="1"/>
  <c r="AC875" i="1"/>
  <c r="AB875" i="1"/>
  <c r="AA875" i="1"/>
  <c r="AW874" i="1"/>
  <c r="AV874" i="1"/>
  <c r="AU874" i="1"/>
  <c r="AT874" i="1"/>
  <c r="AS874" i="1"/>
  <c r="AL874" i="1"/>
  <c r="AK874" i="1"/>
  <c r="AJ874" i="1"/>
  <c r="AI874" i="1"/>
  <c r="AF874" i="1"/>
  <c r="AE874" i="1"/>
  <c r="AD874" i="1"/>
  <c r="AC874" i="1"/>
  <c r="AB874" i="1"/>
  <c r="AA874" i="1"/>
  <c r="AW873" i="1"/>
  <c r="AV873" i="1"/>
  <c r="AU873" i="1"/>
  <c r="AT873" i="1"/>
  <c r="AS873" i="1"/>
  <c r="AL873" i="1"/>
  <c r="AK873" i="1"/>
  <c r="AJ873" i="1"/>
  <c r="AI873" i="1"/>
  <c r="AF873" i="1"/>
  <c r="AE873" i="1"/>
  <c r="AD873" i="1"/>
  <c r="AC873" i="1"/>
  <c r="AB873" i="1"/>
  <c r="AA873" i="1"/>
  <c r="AW872" i="1"/>
  <c r="AV872" i="1"/>
  <c r="AU872" i="1"/>
  <c r="AT872" i="1"/>
  <c r="AS872" i="1"/>
  <c r="AL872" i="1"/>
  <c r="AK872" i="1"/>
  <c r="AJ872" i="1"/>
  <c r="AI872" i="1"/>
  <c r="AF872" i="1"/>
  <c r="AE872" i="1"/>
  <c r="AD872" i="1"/>
  <c r="AC872" i="1"/>
  <c r="AB872" i="1"/>
  <c r="AA872" i="1"/>
  <c r="AW871" i="1"/>
  <c r="AV871" i="1"/>
  <c r="AU871" i="1"/>
  <c r="AT871" i="1"/>
  <c r="AS871" i="1"/>
  <c r="AL871" i="1"/>
  <c r="AK871" i="1"/>
  <c r="AJ871" i="1"/>
  <c r="AI871" i="1"/>
  <c r="AF871" i="1"/>
  <c r="AE871" i="1"/>
  <c r="AD871" i="1"/>
  <c r="AC871" i="1"/>
  <c r="AB871" i="1"/>
  <c r="AA871" i="1"/>
  <c r="AW870" i="1"/>
  <c r="AV870" i="1"/>
  <c r="AU870" i="1"/>
  <c r="AT870" i="1"/>
  <c r="AS870" i="1"/>
  <c r="AL870" i="1"/>
  <c r="AK870" i="1"/>
  <c r="AJ870" i="1"/>
  <c r="AI870" i="1"/>
  <c r="AF870" i="1"/>
  <c r="AE870" i="1"/>
  <c r="AD870" i="1"/>
  <c r="AC870" i="1"/>
  <c r="AB870" i="1"/>
  <c r="AA870" i="1"/>
  <c r="AW869" i="1"/>
  <c r="AV869" i="1"/>
  <c r="AU869" i="1"/>
  <c r="AT869" i="1"/>
  <c r="AS869" i="1"/>
  <c r="AL869" i="1"/>
  <c r="AK869" i="1"/>
  <c r="AJ869" i="1"/>
  <c r="AI869" i="1"/>
  <c r="AF869" i="1"/>
  <c r="AE869" i="1"/>
  <c r="AD869" i="1"/>
  <c r="AC869" i="1"/>
  <c r="AB869" i="1"/>
  <c r="AA869" i="1"/>
  <c r="AW868" i="1"/>
  <c r="AV868" i="1"/>
  <c r="AU868" i="1"/>
  <c r="AT868" i="1"/>
  <c r="AS868" i="1"/>
  <c r="AL868" i="1"/>
  <c r="AK868" i="1"/>
  <c r="AJ868" i="1"/>
  <c r="AI868" i="1"/>
  <c r="AF868" i="1"/>
  <c r="AE868" i="1"/>
  <c r="AD868" i="1"/>
  <c r="AC868" i="1"/>
  <c r="AB868" i="1"/>
  <c r="AA868" i="1"/>
  <c r="AW867" i="1"/>
  <c r="AV867" i="1"/>
  <c r="AU867" i="1"/>
  <c r="AT867" i="1"/>
  <c r="AS867" i="1"/>
  <c r="AL867" i="1"/>
  <c r="AK867" i="1"/>
  <c r="AJ867" i="1"/>
  <c r="AI867" i="1"/>
  <c r="AF867" i="1"/>
  <c r="AE867" i="1"/>
  <c r="AD867" i="1"/>
  <c r="AC867" i="1"/>
  <c r="AB867" i="1"/>
  <c r="AA867" i="1"/>
  <c r="AW866" i="1"/>
  <c r="AV866" i="1"/>
  <c r="AU866" i="1"/>
  <c r="AT866" i="1"/>
  <c r="AS866" i="1"/>
  <c r="AL866" i="1"/>
  <c r="AK866" i="1"/>
  <c r="AJ866" i="1"/>
  <c r="AI866" i="1"/>
  <c r="AF866" i="1"/>
  <c r="AE866" i="1"/>
  <c r="AD866" i="1"/>
  <c r="AC866" i="1"/>
  <c r="AB866" i="1"/>
  <c r="AA866" i="1"/>
  <c r="AW865" i="1"/>
  <c r="AV865" i="1"/>
  <c r="AU865" i="1"/>
  <c r="AT865" i="1"/>
  <c r="AS865" i="1"/>
  <c r="AL865" i="1"/>
  <c r="AK865" i="1"/>
  <c r="AJ865" i="1"/>
  <c r="AI865" i="1"/>
  <c r="AF865" i="1"/>
  <c r="AE865" i="1"/>
  <c r="AD865" i="1"/>
  <c r="AC865" i="1"/>
  <c r="AB865" i="1"/>
  <c r="AA865" i="1"/>
  <c r="AW864" i="1"/>
  <c r="AV864" i="1"/>
  <c r="AU864" i="1"/>
  <c r="AT864" i="1"/>
  <c r="AS864" i="1"/>
  <c r="AL864" i="1"/>
  <c r="AK864" i="1"/>
  <c r="AJ864" i="1"/>
  <c r="AI864" i="1"/>
  <c r="AF864" i="1"/>
  <c r="AE864" i="1"/>
  <c r="AD864" i="1"/>
  <c r="AC864" i="1"/>
  <c r="AB864" i="1"/>
  <c r="AA864" i="1"/>
  <c r="AW863" i="1"/>
  <c r="AV863" i="1"/>
  <c r="AU863" i="1"/>
  <c r="AT863" i="1"/>
  <c r="AS863" i="1"/>
  <c r="AL863" i="1"/>
  <c r="AK863" i="1"/>
  <c r="AJ863" i="1"/>
  <c r="AI863" i="1"/>
  <c r="AF863" i="1"/>
  <c r="AE863" i="1"/>
  <c r="AD863" i="1"/>
  <c r="AC863" i="1"/>
  <c r="AB863" i="1"/>
  <c r="AA863" i="1"/>
  <c r="AW862" i="1"/>
  <c r="AV862" i="1"/>
  <c r="AU862" i="1"/>
  <c r="AT862" i="1"/>
  <c r="AS862" i="1"/>
  <c r="AL862" i="1"/>
  <c r="AK862" i="1"/>
  <c r="AJ862" i="1"/>
  <c r="AI862" i="1"/>
  <c r="AF862" i="1"/>
  <c r="AE862" i="1"/>
  <c r="AD862" i="1"/>
  <c r="AC862" i="1"/>
  <c r="AB862" i="1"/>
  <c r="AA862" i="1"/>
  <c r="AW861" i="1"/>
  <c r="AV861" i="1"/>
  <c r="AU861" i="1"/>
  <c r="AT861" i="1"/>
  <c r="AS861" i="1"/>
  <c r="AL861" i="1"/>
  <c r="AK861" i="1"/>
  <c r="AJ861" i="1"/>
  <c r="AI861" i="1"/>
  <c r="AF861" i="1"/>
  <c r="AE861" i="1"/>
  <c r="AD861" i="1"/>
  <c r="AC861" i="1"/>
  <c r="AB861" i="1"/>
  <c r="AA861" i="1"/>
  <c r="AW860" i="1"/>
  <c r="AV860" i="1"/>
  <c r="AU860" i="1"/>
  <c r="AT860" i="1"/>
  <c r="AS860" i="1"/>
  <c r="AL860" i="1"/>
  <c r="AK860" i="1"/>
  <c r="AJ860" i="1"/>
  <c r="AI860" i="1"/>
  <c r="AF860" i="1"/>
  <c r="AE860" i="1"/>
  <c r="AD860" i="1"/>
  <c r="AC860" i="1"/>
  <c r="AB860" i="1"/>
  <c r="AA860" i="1"/>
  <c r="AW859" i="1"/>
  <c r="AV859" i="1"/>
  <c r="AU859" i="1"/>
  <c r="AT859" i="1"/>
  <c r="AS859" i="1"/>
  <c r="AL859" i="1"/>
  <c r="AK859" i="1"/>
  <c r="AJ859" i="1"/>
  <c r="AI859" i="1"/>
  <c r="AF859" i="1"/>
  <c r="AE859" i="1"/>
  <c r="AD859" i="1"/>
  <c r="AC859" i="1"/>
  <c r="AB859" i="1"/>
  <c r="AA859" i="1"/>
  <c r="AW858" i="1"/>
  <c r="AV858" i="1"/>
  <c r="AU858" i="1"/>
  <c r="AT858" i="1"/>
  <c r="AS858" i="1"/>
  <c r="AL858" i="1"/>
  <c r="AK858" i="1"/>
  <c r="AJ858" i="1"/>
  <c r="AI858" i="1"/>
  <c r="AF858" i="1"/>
  <c r="AE858" i="1"/>
  <c r="AD858" i="1"/>
  <c r="AC858" i="1"/>
  <c r="AB858" i="1"/>
  <c r="AA858" i="1"/>
  <c r="AW857" i="1"/>
  <c r="AV857" i="1"/>
  <c r="AU857" i="1"/>
  <c r="AT857" i="1"/>
  <c r="AS857" i="1"/>
  <c r="AL857" i="1"/>
  <c r="AK857" i="1"/>
  <c r="AJ857" i="1"/>
  <c r="AI857" i="1"/>
  <c r="AF857" i="1"/>
  <c r="AE857" i="1"/>
  <c r="AD857" i="1"/>
  <c r="AC857" i="1"/>
  <c r="AB857" i="1"/>
  <c r="AA857" i="1"/>
  <c r="AW856" i="1"/>
  <c r="AV856" i="1"/>
  <c r="AU856" i="1"/>
  <c r="AT856" i="1"/>
  <c r="AS856" i="1"/>
  <c r="AL856" i="1"/>
  <c r="AK856" i="1"/>
  <c r="AJ856" i="1"/>
  <c r="AI856" i="1"/>
  <c r="AF856" i="1"/>
  <c r="AE856" i="1"/>
  <c r="AD856" i="1"/>
  <c r="AC856" i="1"/>
  <c r="AB856" i="1"/>
  <c r="AA856" i="1"/>
  <c r="AW855" i="1"/>
  <c r="AV855" i="1"/>
  <c r="AU855" i="1"/>
  <c r="AT855" i="1"/>
  <c r="AS855" i="1"/>
  <c r="AL855" i="1"/>
  <c r="AK855" i="1"/>
  <c r="AJ855" i="1"/>
  <c r="AI855" i="1"/>
  <c r="AF855" i="1"/>
  <c r="AE855" i="1"/>
  <c r="AD855" i="1"/>
  <c r="AC855" i="1"/>
  <c r="AB855" i="1"/>
  <c r="AA855" i="1"/>
  <c r="AW854" i="1"/>
  <c r="AV854" i="1"/>
  <c r="AU854" i="1"/>
  <c r="AT854" i="1"/>
  <c r="AS854" i="1"/>
  <c r="AL854" i="1"/>
  <c r="AK854" i="1"/>
  <c r="AJ854" i="1"/>
  <c r="AI854" i="1"/>
  <c r="AF854" i="1"/>
  <c r="AE854" i="1"/>
  <c r="AD854" i="1"/>
  <c r="AC854" i="1"/>
  <c r="AB854" i="1"/>
  <c r="AA854" i="1"/>
  <c r="AW853" i="1"/>
  <c r="AV853" i="1"/>
  <c r="AU853" i="1"/>
  <c r="AT853" i="1"/>
  <c r="AS853" i="1"/>
  <c r="AL853" i="1"/>
  <c r="AK853" i="1"/>
  <c r="AJ853" i="1"/>
  <c r="AI853" i="1"/>
  <c r="AF853" i="1"/>
  <c r="AE853" i="1"/>
  <c r="AD853" i="1"/>
  <c r="AC853" i="1"/>
  <c r="AB853" i="1"/>
  <c r="AA853" i="1"/>
  <c r="AW852" i="1"/>
  <c r="AV852" i="1"/>
  <c r="AU852" i="1"/>
  <c r="AT852" i="1"/>
  <c r="AS852" i="1"/>
  <c r="AL852" i="1"/>
  <c r="AK852" i="1"/>
  <c r="AJ852" i="1"/>
  <c r="AI852" i="1"/>
  <c r="AF852" i="1"/>
  <c r="AE852" i="1"/>
  <c r="AD852" i="1"/>
  <c r="AC852" i="1"/>
  <c r="AB852" i="1"/>
  <c r="AA852" i="1"/>
  <c r="AW851" i="1"/>
  <c r="AV851" i="1"/>
  <c r="AU851" i="1"/>
  <c r="AT851" i="1"/>
  <c r="AS851" i="1"/>
  <c r="AL851" i="1"/>
  <c r="AK851" i="1"/>
  <c r="AJ851" i="1"/>
  <c r="AI851" i="1"/>
  <c r="AF851" i="1"/>
  <c r="AE851" i="1"/>
  <c r="AD851" i="1"/>
  <c r="AC851" i="1"/>
  <c r="AB851" i="1"/>
  <c r="AA851" i="1"/>
  <c r="AW850" i="1"/>
  <c r="AV850" i="1"/>
  <c r="AU850" i="1"/>
  <c r="AT850" i="1"/>
  <c r="AS850" i="1"/>
  <c r="AL850" i="1"/>
  <c r="AK850" i="1"/>
  <c r="AJ850" i="1"/>
  <c r="AI850" i="1"/>
  <c r="AF850" i="1"/>
  <c r="AE850" i="1"/>
  <c r="AD850" i="1"/>
  <c r="AC850" i="1"/>
  <c r="AB850" i="1"/>
  <c r="AA850" i="1"/>
  <c r="AW849" i="1"/>
  <c r="AV849" i="1"/>
  <c r="AU849" i="1"/>
  <c r="AT849" i="1"/>
  <c r="AS849" i="1"/>
  <c r="AL849" i="1"/>
  <c r="AK849" i="1"/>
  <c r="AJ849" i="1"/>
  <c r="AI849" i="1"/>
  <c r="AF849" i="1"/>
  <c r="AE849" i="1"/>
  <c r="AD849" i="1"/>
  <c r="AC849" i="1"/>
  <c r="AB849" i="1"/>
  <c r="AA849" i="1"/>
  <c r="AW848" i="1"/>
  <c r="AV848" i="1"/>
  <c r="AU848" i="1"/>
  <c r="AT848" i="1"/>
  <c r="AS848" i="1"/>
  <c r="AL848" i="1"/>
  <c r="AK848" i="1"/>
  <c r="AJ848" i="1"/>
  <c r="AI848" i="1"/>
  <c r="AF848" i="1"/>
  <c r="AE848" i="1"/>
  <c r="AD848" i="1"/>
  <c r="AC848" i="1"/>
  <c r="AB848" i="1"/>
  <c r="AA848" i="1"/>
  <c r="AW847" i="1"/>
  <c r="AV847" i="1"/>
  <c r="AU847" i="1"/>
  <c r="AT847" i="1"/>
  <c r="AS847" i="1"/>
  <c r="AL847" i="1"/>
  <c r="AK847" i="1"/>
  <c r="AJ847" i="1"/>
  <c r="AI847" i="1"/>
  <c r="AF847" i="1"/>
  <c r="AE847" i="1"/>
  <c r="AD847" i="1"/>
  <c r="AC847" i="1"/>
  <c r="AB847" i="1"/>
  <c r="AA847" i="1"/>
  <c r="AW846" i="1"/>
  <c r="AV846" i="1"/>
  <c r="AU846" i="1"/>
  <c r="AT846" i="1"/>
  <c r="AS846" i="1"/>
  <c r="AL846" i="1"/>
  <c r="AK846" i="1"/>
  <c r="AJ846" i="1"/>
  <c r="AI846" i="1"/>
  <c r="AF846" i="1"/>
  <c r="AE846" i="1"/>
  <c r="AD846" i="1"/>
  <c r="AC846" i="1"/>
  <c r="AB846" i="1"/>
  <c r="AA846" i="1"/>
  <c r="AW845" i="1"/>
  <c r="AV845" i="1"/>
  <c r="AU845" i="1"/>
  <c r="AT845" i="1"/>
  <c r="AS845" i="1"/>
  <c r="AL845" i="1"/>
  <c r="AK845" i="1"/>
  <c r="AJ845" i="1"/>
  <c r="AI845" i="1"/>
  <c r="AF845" i="1"/>
  <c r="AE845" i="1"/>
  <c r="AD845" i="1"/>
  <c r="AC845" i="1"/>
  <c r="AB845" i="1"/>
  <c r="AA845" i="1"/>
  <c r="AW844" i="1"/>
  <c r="AV844" i="1"/>
  <c r="AU844" i="1"/>
  <c r="AT844" i="1"/>
  <c r="AS844" i="1"/>
  <c r="AL844" i="1"/>
  <c r="AK844" i="1"/>
  <c r="AJ844" i="1"/>
  <c r="AI844" i="1"/>
  <c r="AF844" i="1"/>
  <c r="AE844" i="1"/>
  <c r="AD844" i="1"/>
  <c r="AC844" i="1"/>
  <c r="AB844" i="1"/>
  <c r="AA844" i="1"/>
  <c r="AW843" i="1"/>
  <c r="AV843" i="1"/>
  <c r="AU843" i="1"/>
  <c r="AT843" i="1"/>
  <c r="AS843" i="1"/>
  <c r="AL843" i="1"/>
  <c r="AK843" i="1"/>
  <c r="AJ843" i="1"/>
  <c r="AI843" i="1"/>
  <c r="AF843" i="1"/>
  <c r="AE843" i="1"/>
  <c r="AD843" i="1"/>
  <c r="AC843" i="1"/>
  <c r="AB843" i="1"/>
  <c r="AA843" i="1"/>
  <c r="AW842" i="1"/>
  <c r="AV842" i="1"/>
  <c r="AU842" i="1"/>
  <c r="AT842" i="1"/>
  <c r="AS842" i="1"/>
  <c r="AL842" i="1"/>
  <c r="AK842" i="1"/>
  <c r="AJ842" i="1"/>
  <c r="AI842" i="1"/>
  <c r="AF842" i="1"/>
  <c r="AE842" i="1"/>
  <c r="AD842" i="1"/>
  <c r="AC842" i="1"/>
  <c r="AB842" i="1"/>
  <c r="AA842" i="1"/>
  <c r="AW841" i="1"/>
  <c r="AV841" i="1"/>
  <c r="AU841" i="1"/>
  <c r="AT841" i="1"/>
  <c r="AS841" i="1"/>
  <c r="AL841" i="1"/>
  <c r="AK841" i="1"/>
  <c r="AJ841" i="1"/>
  <c r="AI841" i="1"/>
  <c r="AF841" i="1"/>
  <c r="AE841" i="1"/>
  <c r="AD841" i="1"/>
  <c r="AC841" i="1"/>
  <c r="AB841" i="1"/>
  <c r="AA841" i="1"/>
  <c r="AW840" i="1"/>
  <c r="AV840" i="1"/>
  <c r="AU840" i="1"/>
  <c r="AT840" i="1"/>
  <c r="AS840" i="1"/>
  <c r="AL840" i="1"/>
  <c r="AK840" i="1"/>
  <c r="AJ840" i="1"/>
  <c r="AI840" i="1"/>
  <c r="AF840" i="1"/>
  <c r="AE840" i="1"/>
  <c r="AD840" i="1"/>
  <c r="AC840" i="1"/>
  <c r="AB840" i="1"/>
  <c r="AA840" i="1"/>
  <c r="AW839" i="1"/>
  <c r="AV839" i="1"/>
  <c r="AU839" i="1"/>
  <c r="AT839" i="1"/>
  <c r="AS839" i="1"/>
  <c r="AL839" i="1"/>
  <c r="AK839" i="1"/>
  <c r="AJ839" i="1"/>
  <c r="AI839" i="1"/>
  <c r="AF839" i="1"/>
  <c r="AE839" i="1"/>
  <c r="AD839" i="1"/>
  <c r="AC839" i="1"/>
  <c r="AB839" i="1"/>
  <c r="AA839" i="1"/>
  <c r="AW838" i="1"/>
  <c r="AV838" i="1"/>
  <c r="AU838" i="1"/>
  <c r="AT838" i="1"/>
  <c r="AS838" i="1"/>
  <c r="AL838" i="1"/>
  <c r="AK838" i="1"/>
  <c r="AJ838" i="1"/>
  <c r="AI838" i="1"/>
  <c r="AF838" i="1"/>
  <c r="AE838" i="1"/>
  <c r="AD838" i="1"/>
  <c r="AC838" i="1"/>
  <c r="AB838" i="1"/>
  <c r="AA838" i="1"/>
  <c r="AW837" i="1"/>
  <c r="AV837" i="1"/>
  <c r="AU837" i="1"/>
  <c r="AT837" i="1"/>
  <c r="AS837" i="1"/>
  <c r="AL837" i="1"/>
  <c r="AK837" i="1"/>
  <c r="AJ837" i="1"/>
  <c r="AI837" i="1"/>
  <c r="AF837" i="1"/>
  <c r="AE837" i="1"/>
  <c r="AD837" i="1"/>
  <c r="AC837" i="1"/>
  <c r="AB837" i="1"/>
  <c r="AA837" i="1"/>
  <c r="AW836" i="1"/>
  <c r="AV836" i="1"/>
  <c r="AU836" i="1"/>
  <c r="AT836" i="1"/>
  <c r="AS836" i="1"/>
  <c r="AL836" i="1"/>
  <c r="AK836" i="1"/>
  <c r="AJ836" i="1"/>
  <c r="AI836" i="1"/>
  <c r="AF836" i="1"/>
  <c r="AE836" i="1"/>
  <c r="AD836" i="1"/>
  <c r="AC836" i="1"/>
  <c r="AB836" i="1"/>
  <c r="AA836" i="1"/>
  <c r="AW835" i="1"/>
  <c r="AV835" i="1"/>
  <c r="AU835" i="1"/>
  <c r="AT835" i="1"/>
  <c r="AS835" i="1"/>
  <c r="AL835" i="1"/>
  <c r="AK835" i="1"/>
  <c r="AJ835" i="1"/>
  <c r="AI835" i="1"/>
  <c r="AF835" i="1"/>
  <c r="AE835" i="1"/>
  <c r="AD835" i="1"/>
  <c r="AC835" i="1"/>
  <c r="AB835" i="1"/>
  <c r="AA835" i="1"/>
  <c r="AW834" i="1"/>
  <c r="AV834" i="1"/>
  <c r="AU834" i="1"/>
  <c r="AT834" i="1"/>
  <c r="AS834" i="1"/>
  <c r="AL834" i="1"/>
  <c r="AK834" i="1"/>
  <c r="AJ834" i="1"/>
  <c r="AI834" i="1"/>
  <c r="AF834" i="1"/>
  <c r="AE834" i="1"/>
  <c r="AD834" i="1"/>
  <c r="AC834" i="1"/>
  <c r="AB834" i="1"/>
  <c r="AA834" i="1"/>
  <c r="AW833" i="1"/>
  <c r="AV833" i="1"/>
  <c r="AU833" i="1"/>
  <c r="AT833" i="1"/>
  <c r="AS833" i="1"/>
  <c r="AL833" i="1"/>
  <c r="AK833" i="1"/>
  <c r="AJ833" i="1"/>
  <c r="AI833" i="1"/>
  <c r="AF833" i="1"/>
  <c r="AE833" i="1"/>
  <c r="AD833" i="1"/>
  <c r="AC833" i="1"/>
  <c r="AB833" i="1"/>
  <c r="AA833" i="1"/>
  <c r="AW832" i="1"/>
  <c r="AV832" i="1"/>
  <c r="AU832" i="1"/>
  <c r="AT832" i="1"/>
  <c r="AS832" i="1"/>
  <c r="AL832" i="1"/>
  <c r="AK832" i="1"/>
  <c r="AJ832" i="1"/>
  <c r="AI832" i="1"/>
  <c r="AF832" i="1"/>
  <c r="AE832" i="1"/>
  <c r="AD832" i="1"/>
  <c r="AC832" i="1"/>
  <c r="AB832" i="1"/>
  <c r="AA832" i="1"/>
  <c r="AW831" i="1"/>
  <c r="AV831" i="1"/>
  <c r="AU831" i="1"/>
  <c r="AT831" i="1"/>
  <c r="AS831" i="1"/>
  <c r="AL831" i="1"/>
  <c r="AK831" i="1"/>
  <c r="AJ831" i="1"/>
  <c r="AI831" i="1"/>
  <c r="AF831" i="1"/>
  <c r="AE831" i="1"/>
  <c r="AD831" i="1"/>
  <c r="AC831" i="1"/>
  <c r="AB831" i="1"/>
  <c r="AA831" i="1"/>
  <c r="AW830" i="1"/>
  <c r="AV830" i="1"/>
  <c r="AU830" i="1"/>
  <c r="AT830" i="1"/>
  <c r="AS830" i="1"/>
  <c r="AL830" i="1"/>
  <c r="AK830" i="1"/>
  <c r="AJ830" i="1"/>
  <c r="AI830" i="1"/>
  <c r="AF830" i="1"/>
  <c r="AE830" i="1"/>
  <c r="AD830" i="1"/>
  <c r="AC830" i="1"/>
  <c r="AB830" i="1"/>
  <c r="AA830" i="1"/>
  <c r="AW829" i="1"/>
  <c r="AV829" i="1"/>
  <c r="AU829" i="1"/>
  <c r="AT829" i="1"/>
  <c r="AS829" i="1"/>
  <c r="AL829" i="1"/>
  <c r="AK829" i="1"/>
  <c r="AJ829" i="1"/>
  <c r="AI829" i="1"/>
  <c r="AF829" i="1"/>
  <c r="AE829" i="1"/>
  <c r="AD829" i="1"/>
  <c r="AC829" i="1"/>
  <c r="AB829" i="1"/>
  <c r="AA829" i="1"/>
  <c r="AW828" i="1"/>
  <c r="AV828" i="1"/>
  <c r="AU828" i="1"/>
  <c r="AT828" i="1"/>
  <c r="AS828" i="1"/>
  <c r="AL828" i="1"/>
  <c r="AK828" i="1"/>
  <c r="AJ828" i="1"/>
  <c r="AI828" i="1"/>
  <c r="AF828" i="1"/>
  <c r="AE828" i="1"/>
  <c r="AD828" i="1"/>
  <c r="AC828" i="1"/>
  <c r="AB828" i="1"/>
  <c r="AA828" i="1"/>
  <c r="AW827" i="1"/>
  <c r="AV827" i="1"/>
  <c r="AU827" i="1"/>
  <c r="AT827" i="1"/>
  <c r="AS827" i="1"/>
  <c r="AL827" i="1"/>
  <c r="AK827" i="1"/>
  <c r="AJ827" i="1"/>
  <c r="AI827" i="1"/>
  <c r="AF827" i="1"/>
  <c r="AE827" i="1"/>
  <c r="AD827" i="1"/>
  <c r="AC827" i="1"/>
  <c r="AB827" i="1"/>
  <c r="AA827" i="1"/>
  <c r="AW826" i="1"/>
  <c r="AV826" i="1"/>
  <c r="AU826" i="1"/>
  <c r="AT826" i="1"/>
  <c r="AS826" i="1"/>
  <c r="AL826" i="1"/>
  <c r="AK826" i="1"/>
  <c r="AJ826" i="1"/>
  <c r="AI826" i="1"/>
  <c r="AF826" i="1"/>
  <c r="AE826" i="1"/>
  <c r="AD826" i="1"/>
  <c r="AC826" i="1"/>
  <c r="AB826" i="1"/>
  <c r="AA826" i="1"/>
  <c r="AW825" i="1"/>
  <c r="AV825" i="1"/>
  <c r="AU825" i="1"/>
  <c r="AT825" i="1"/>
  <c r="AS825" i="1"/>
  <c r="AL825" i="1"/>
  <c r="AK825" i="1"/>
  <c r="AJ825" i="1"/>
  <c r="AI825" i="1"/>
  <c r="AF825" i="1"/>
  <c r="AE825" i="1"/>
  <c r="AD825" i="1"/>
  <c r="AC825" i="1"/>
  <c r="AB825" i="1"/>
  <c r="AA825" i="1"/>
  <c r="AW824" i="1"/>
  <c r="AV824" i="1"/>
  <c r="AU824" i="1"/>
  <c r="AT824" i="1"/>
  <c r="AS824" i="1"/>
  <c r="AL824" i="1"/>
  <c r="AK824" i="1"/>
  <c r="AJ824" i="1"/>
  <c r="AI824" i="1"/>
  <c r="AF824" i="1"/>
  <c r="AE824" i="1"/>
  <c r="AD824" i="1"/>
  <c r="AC824" i="1"/>
  <c r="AB824" i="1"/>
  <c r="AA824" i="1"/>
  <c r="AW823" i="1"/>
  <c r="AV823" i="1"/>
  <c r="AU823" i="1"/>
  <c r="AT823" i="1"/>
  <c r="AS823" i="1"/>
  <c r="AL823" i="1"/>
  <c r="AK823" i="1"/>
  <c r="AJ823" i="1"/>
  <c r="AI823" i="1"/>
  <c r="AF823" i="1"/>
  <c r="AE823" i="1"/>
  <c r="AD823" i="1"/>
  <c r="AC823" i="1"/>
  <c r="AB823" i="1"/>
  <c r="AA823" i="1"/>
  <c r="AW822" i="1"/>
  <c r="AV822" i="1"/>
  <c r="AU822" i="1"/>
  <c r="AT822" i="1"/>
  <c r="AS822" i="1"/>
  <c r="AL822" i="1"/>
  <c r="AK822" i="1"/>
  <c r="AJ822" i="1"/>
  <c r="AI822" i="1"/>
  <c r="AF822" i="1"/>
  <c r="AE822" i="1"/>
  <c r="AD822" i="1"/>
  <c r="AC822" i="1"/>
  <c r="AB822" i="1"/>
  <c r="AA822" i="1"/>
  <c r="AW821" i="1"/>
  <c r="AV821" i="1"/>
  <c r="AU821" i="1"/>
  <c r="AT821" i="1"/>
  <c r="AS821" i="1"/>
  <c r="AL821" i="1"/>
  <c r="AK821" i="1"/>
  <c r="AJ821" i="1"/>
  <c r="AI821" i="1"/>
  <c r="AF821" i="1"/>
  <c r="AE821" i="1"/>
  <c r="AD821" i="1"/>
  <c r="AC821" i="1"/>
  <c r="AB821" i="1"/>
  <c r="AA821" i="1"/>
  <c r="AW820" i="1"/>
  <c r="AV820" i="1"/>
  <c r="AU820" i="1"/>
  <c r="AT820" i="1"/>
  <c r="AS820" i="1"/>
  <c r="AL820" i="1"/>
  <c r="AK820" i="1"/>
  <c r="AJ820" i="1"/>
  <c r="AI820" i="1"/>
  <c r="AF820" i="1"/>
  <c r="AE820" i="1"/>
  <c r="AD820" i="1"/>
  <c r="AC820" i="1"/>
  <c r="AB820" i="1"/>
  <c r="AA820" i="1"/>
  <c r="AW819" i="1"/>
  <c r="AV819" i="1"/>
  <c r="AU819" i="1"/>
  <c r="AT819" i="1"/>
  <c r="AS819" i="1"/>
  <c r="AL819" i="1"/>
  <c r="AK819" i="1"/>
  <c r="AJ819" i="1"/>
  <c r="AI819" i="1"/>
  <c r="AF819" i="1"/>
  <c r="AE819" i="1"/>
  <c r="AD819" i="1"/>
  <c r="AC819" i="1"/>
  <c r="AB819" i="1"/>
  <c r="AA819" i="1"/>
  <c r="AW818" i="1"/>
  <c r="AV818" i="1"/>
  <c r="AU818" i="1"/>
  <c r="AT818" i="1"/>
  <c r="AS818" i="1"/>
  <c r="AL818" i="1"/>
  <c r="AK818" i="1"/>
  <c r="AJ818" i="1"/>
  <c r="AI818" i="1"/>
  <c r="AF818" i="1"/>
  <c r="AE818" i="1"/>
  <c r="AD818" i="1"/>
  <c r="AC818" i="1"/>
  <c r="AB818" i="1"/>
  <c r="AA818" i="1"/>
  <c r="AW817" i="1"/>
  <c r="AV817" i="1"/>
  <c r="AU817" i="1"/>
  <c r="AT817" i="1"/>
  <c r="AS817" i="1"/>
  <c r="AL817" i="1"/>
  <c r="AK817" i="1"/>
  <c r="AJ817" i="1"/>
  <c r="AI817" i="1"/>
  <c r="AF817" i="1"/>
  <c r="AE817" i="1"/>
  <c r="AD817" i="1"/>
  <c r="AC817" i="1"/>
  <c r="AB817" i="1"/>
  <c r="AA817" i="1"/>
  <c r="AW816" i="1"/>
  <c r="AV816" i="1"/>
  <c r="AU816" i="1"/>
  <c r="AT816" i="1"/>
  <c r="AS816" i="1"/>
  <c r="AL816" i="1"/>
  <c r="AK816" i="1"/>
  <c r="AJ816" i="1"/>
  <c r="AI816" i="1"/>
  <c r="AF816" i="1"/>
  <c r="AE816" i="1"/>
  <c r="AD816" i="1"/>
  <c r="AC816" i="1"/>
  <c r="AB816" i="1"/>
  <c r="AA816" i="1"/>
  <c r="AW815" i="1"/>
  <c r="AV815" i="1"/>
  <c r="AU815" i="1"/>
  <c r="AT815" i="1"/>
  <c r="AS815" i="1"/>
  <c r="AL815" i="1"/>
  <c r="AK815" i="1"/>
  <c r="AJ815" i="1"/>
  <c r="AI815" i="1"/>
  <c r="AF815" i="1"/>
  <c r="AE815" i="1"/>
  <c r="AD815" i="1"/>
  <c r="AC815" i="1"/>
  <c r="AB815" i="1"/>
  <c r="AA815" i="1"/>
  <c r="AW814" i="1"/>
  <c r="AV814" i="1"/>
  <c r="AU814" i="1"/>
  <c r="AT814" i="1"/>
  <c r="AS814" i="1"/>
  <c r="AL814" i="1"/>
  <c r="AK814" i="1"/>
  <c r="AJ814" i="1"/>
  <c r="AI814" i="1"/>
  <c r="AF814" i="1"/>
  <c r="AE814" i="1"/>
  <c r="AD814" i="1"/>
  <c r="AC814" i="1"/>
  <c r="AB814" i="1"/>
  <c r="AA814" i="1"/>
  <c r="AW813" i="1"/>
  <c r="AV813" i="1"/>
  <c r="AU813" i="1"/>
  <c r="AT813" i="1"/>
  <c r="AS813" i="1"/>
  <c r="AL813" i="1"/>
  <c r="AK813" i="1"/>
  <c r="AJ813" i="1"/>
  <c r="AI813" i="1"/>
  <c r="AF813" i="1"/>
  <c r="AE813" i="1"/>
  <c r="AD813" i="1"/>
  <c r="AC813" i="1"/>
  <c r="AB813" i="1"/>
  <c r="AA813" i="1"/>
  <c r="AW812" i="1"/>
  <c r="AV812" i="1"/>
  <c r="AU812" i="1"/>
  <c r="AT812" i="1"/>
  <c r="AS812" i="1"/>
  <c r="AL812" i="1"/>
  <c r="AK812" i="1"/>
  <c r="AJ812" i="1"/>
  <c r="AI812" i="1"/>
  <c r="AF812" i="1"/>
  <c r="AE812" i="1"/>
  <c r="AD812" i="1"/>
  <c r="AC812" i="1"/>
  <c r="AB812" i="1"/>
  <c r="AA812" i="1"/>
  <c r="AW811" i="1"/>
  <c r="AV811" i="1"/>
  <c r="AU811" i="1"/>
  <c r="AT811" i="1"/>
  <c r="AS811" i="1"/>
  <c r="AL811" i="1"/>
  <c r="AK811" i="1"/>
  <c r="AJ811" i="1"/>
  <c r="AI811" i="1"/>
  <c r="AF811" i="1"/>
  <c r="AE811" i="1"/>
  <c r="AD811" i="1"/>
  <c r="AC811" i="1"/>
  <c r="AB811" i="1"/>
  <c r="AA811" i="1"/>
  <c r="AW810" i="1"/>
  <c r="AV810" i="1"/>
  <c r="AU810" i="1"/>
  <c r="AT810" i="1"/>
  <c r="AS810" i="1"/>
  <c r="AL810" i="1"/>
  <c r="AK810" i="1"/>
  <c r="AJ810" i="1"/>
  <c r="AI810" i="1"/>
  <c r="AF810" i="1"/>
  <c r="AE810" i="1"/>
  <c r="AD810" i="1"/>
  <c r="AC810" i="1"/>
  <c r="AB810" i="1"/>
  <c r="AA810" i="1"/>
  <c r="AW809" i="1"/>
  <c r="AV809" i="1"/>
  <c r="AU809" i="1"/>
  <c r="AT809" i="1"/>
  <c r="AS809" i="1"/>
  <c r="AL809" i="1"/>
  <c r="AK809" i="1"/>
  <c r="AJ809" i="1"/>
  <c r="AI809" i="1"/>
  <c r="AF809" i="1"/>
  <c r="AE809" i="1"/>
  <c r="AD809" i="1"/>
  <c r="AC809" i="1"/>
  <c r="AB809" i="1"/>
  <c r="AA809" i="1"/>
  <c r="AW808" i="1"/>
  <c r="AV808" i="1"/>
  <c r="AU808" i="1"/>
  <c r="AT808" i="1"/>
  <c r="AS808" i="1"/>
  <c r="AL808" i="1"/>
  <c r="AK808" i="1"/>
  <c r="AJ808" i="1"/>
  <c r="AI808" i="1"/>
  <c r="AF808" i="1"/>
  <c r="AE808" i="1"/>
  <c r="AD808" i="1"/>
  <c r="AC808" i="1"/>
  <c r="AB808" i="1"/>
  <c r="AA808" i="1"/>
  <c r="AW807" i="1"/>
  <c r="AV807" i="1"/>
  <c r="AU807" i="1"/>
  <c r="AT807" i="1"/>
  <c r="AS807" i="1"/>
  <c r="AL807" i="1"/>
  <c r="AK807" i="1"/>
  <c r="AJ807" i="1"/>
  <c r="AI807" i="1"/>
  <c r="AF807" i="1"/>
  <c r="AE807" i="1"/>
  <c r="AD807" i="1"/>
  <c r="AC807" i="1"/>
  <c r="AB807" i="1"/>
  <c r="AA807" i="1"/>
  <c r="AW806" i="1"/>
  <c r="AV806" i="1"/>
  <c r="AU806" i="1"/>
  <c r="AT806" i="1"/>
  <c r="AS806" i="1"/>
  <c r="AL806" i="1"/>
  <c r="AK806" i="1"/>
  <c r="AJ806" i="1"/>
  <c r="AI806" i="1"/>
  <c r="AF806" i="1"/>
  <c r="AE806" i="1"/>
  <c r="AD806" i="1"/>
  <c r="AC806" i="1"/>
  <c r="AB806" i="1"/>
  <c r="AA806" i="1"/>
  <c r="AW805" i="1"/>
  <c r="AV805" i="1"/>
  <c r="AU805" i="1"/>
  <c r="AT805" i="1"/>
  <c r="AS805" i="1"/>
  <c r="AL805" i="1"/>
  <c r="AK805" i="1"/>
  <c r="AJ805" i="1"/>
  <c r="AI805" i="1"/>
  <c r="AF805" i="1"/>
  <c r="AE805" i="1"/>
  <c r="AD805" i="1"/>
  <c r="AC805" i="1"/>
  <c r="AB805" i="1"/>
  <c r="AA805" i="1"/>
  <c r="AW804" i="1"/>
  <c r="AV804" i="1"/>
  <c r="AU804" i="1"/>
  <c r="AT804" i="1"/>
  <c r="AS804" i="1"/>
  <c r="AL804" i="1"/>
  <c r="AK804" i="1"/>
  <c r="AJ804" i="1"/>
  <c r="AI804" i="1"/>
  <c r="AF804" i="1"/>
  <c r="AE804" i="1"/>
  <c r="AD804" i="1"/>
  <c r="AC804" i="1"/>
  <c r="AB804" i="1"/>
  <c r="AA804" i="1"/>
  <c r="AW803" i="1"/>
  <c r="AV803" i="1"/>
  <c r="AU803" i="1"/>
  <c r="AT803" i="1"/>
  <c r="AS803" i="1"/>
  <c r="AL803" i="1"/>
  <c r="AK803" i="1"/>
  <c r="AJ803" i="1"/>
  <c r="AI803" i="1"/>
  <c r="AF803" i="1"/>
  <c r="AE803" i="1"/>
  <c r="AD803" i="1"/>
  <c r="AC803" i="1"/>
  <c r="AB803" i="1"/>
  <c r="AA803" i="1"/>
  <c r="AW802" i="1"/>
  <c r="AV802" i="1"/>
  <c r="AU802" i="1"/>
  <c r="AT802" i="1"/>
  <c r="AS802" i="1"/>
  <c r="AL802" i="1"/>
  <c r="AK802" i="1"/>
  <c r="AJ802" i="1"/>
  <c r="AI802" i="1"/>
  <c r="AF802" i="1"/>
  <c r="AE802" i="1"/>
  <c r="AD802" i="1"/>
  <c r="AC802" i="1"/>
  <c r="AB802" i="1"/>
  <c r="AA802" i="1"/>
  <c r="AW801" i="1"/>
  <c r="AV801" i="1"/>
  <c r="AU801" i="1"/>
  <c r="AT801" i="1"/>
  <c r="AS801" i="1"/>
  <c r="AL801" i="1"/>
  <c r="AK801" i="1"/>
  <c r="AJ801" i="1"/>
  <c r="AI801" i="1"/>
  <c r="AF801" i="1"/>
  <c r="AE801" i="1"/>
  <c r="AD801" i="1"/>
  <c r="AC801" i="1"/>
  <c r="AB801" i="1"/>
  <c r="AA801" i="1"/>
  <c r="AW800" i="1"/>
  <c r="AV800" i="1"/>
  <c r="AU800" i="1"/>
  <c r="AT800" i="1"/>
  <c r="AS800" i="1"/>
  <c r="AL800" i="1"/>
  <c r="AK800" i="1"/>
  <c r="AJ800" i="1"/>
  <c r="AI800" i="1"/>
  <c r="AF800" i="1"/>
  <c r="AE800" i="1"/>
  <c r="AD800" i="1"/>
  <c r="AC800" i="1"/>
  <c r="AB800" i="1"/>
  <c r="AA800" i="1"/>
  <c r="AW799" i="1"/>
  <c r="AV799" i="1"/>
  <c r="AU799" i="1"/>
  <c r="AT799" i="1"/>
  <c r="AS799" i="1"/>
  <c r="AL799" i="1"/>
  <c r="AK799" i="1"/>
  <c r="AJ799" i="1"/>
  <c r="AI799" i="1"/>
  <c r="AF799" i="1"/>
  <c r="AE799" i="1"/>
  <c r="AD799" i="1"/>
  <c r="AC799" i="1"/>
  <c r="AB799" i="1"/>
  <c r="AA799" i="1"/>
  <c r="AW798" i="1"/>
  <c r="AV798" i="1"/>
  <c r="AU798" i="1"/>
  <c r="AT798" i="1"/>
  <c r="AS798" i="1"/>
  <c r="AL798" i="1"/>
  <c r="AK798" i="1"/>
  <c r="AJ798" i="1"/>
  <c r="AI798" i="1"/>
  <c r="AF798" i="1"/>
  <c r="AE798" i="1"/>
  <c r="AD798" i="1"/>
  <c r="AC798" i="1"/>
  <c r="AB798" i="1"/>
  <c r="AA798" i="1"/>
  <c r="AW797" i="1"/>
  <c r="AV797" i="1"/>
  <c r="AU797" i="1"/>
  <c r="AT797" i="1"/>
  <c r="AS797" i="1"/>
  <c r="AL797" i="1"/>
  <c r="AK797" i="1"/>
  <c r="AJ797" i="1"/>
  <c r="AI797" i="1"/>
  <c r="AF797" i="1"/>
  <c r="AE797" i="1"/>
  <c r="AD797" i="1"/>
  <c r="AC797" i="1"/>
  <c r="AB797" i="1"/>
  <c r="AA797" i="1"/>
  <c r="AW796" i="1"/>
  <c r="AV796" i="1"/>
  <c r="AU796" i="1"/>
  <c r="AT796" i="1"/>
  <c r="AS796" i="1"/>
  <c r="AL796" i="1"/>
  <c r="AK796" i="1"/>
  <c r="AJ796" i="1"/>
  <c r="AI796" i="1"/>
  <c r="AF796" i="1"/>
  <c r="AE796" i="1"/>
  <c r="AD796" i="1"/>
  <c r="AC796" i="1"/>
  <c r="AB796" i="1"/>
  <c r="AA796" i="1"/>
  <c r="AW795" i="1"/>
  <c r="AV795" i="1"/>
  <c r="AU795" i="1"/>
  <c r="AT795" i="1"/>
  <c r="AS795" i="1"/>
  <c r="AL795" i="1"/>
  <c r="AK795" i="1"/>
  <c r="AJ795" i="1"/>
  <c r="AI795" i="1"/>
  <c r="AF795" i="1"/>
  <c r="AE795" i="1"/>
  <c r="AD795" i="1"/>
  <c r="AC795" i="1"/>
  <c r="AB795" i="1"/>
  <c r="AA795" i="1"/>
  <c r="AW794" i="1"/>
  <c r="AV794" i="1"/>
  <c r="AU794" i="1"/>
  <c r="AT794" i="1"/>
  <c r="AS794" i="1"/>
  <c r="AL794" i="1"/>
  <c r="AK794" i="1"/>
  <c r="AJ794" i="1"/>
  <c r="AI794" i="1"/>
  <c r="AF794" i="1"/>
  <c r="AE794" i="1"/>
  <c r="AD794" i="1"/>
  <c r="AC794" i="1"/>
  <c r="AB794" i="1"/>
  <c r="AA794" i="1"/>
  <c r="AW793" i="1"/>
  <c r="AV793" i="1"/>
  <c r="AU793" i="1"/>
  <c r="AT793" i="1"/>
  <c r="AS793" i="1"/>
  <c r="AL793" i="1"/>
  <c r="AK793" i="1"/>
  <c r="AJ793" i="1"/>
  <c r="AI793" i="1"/>
  <c r="AF793" i="1"/>
  <c r="AE793" i="1"/>
  <c r="AD793" i="1"/>
  <c r="AC793" i="1"/>
  <c r="AB793" i="1"/>
  <c r="AA793" i="1"/>
  <c r="AW792" i="1"/>
  <c r="AV792" i="1"/>
  <c r="AU792" i="1"/>
  <c r="AT792" i="1"/>
  <c r="AS792" i="1"/>
  <c r="AL792" i="1"/>
  <c r="AK792" i="1"/>
  <c r="AJ792" i="1"/>
  <c r="AI792" i="1"/>
  <c r="AF792" i="1"/>
  <c r="AE792" i="1"/>
  <c r="AD792" i="1"/>
  <c r="AC792" i="1"/>
  <c r="AB792" i="1"/>
  <c r="AA792" i="1"/>
  <c r="AW791" i="1"/>
  <c r="AV791" i="1"/>
  <c r="AU791" i="1"/>
  <c r="AT791" i="1"/>
  <c r="AS791" i="1"/>
  <c r="AL791" i="1"/>
  <c r="AK791" i="1"/>
  <c r="AJ791" i="1"/>
  <c r="AI791" i="1"/>
  <c r="AF791" i="1"/>
  <c r="AE791" i="1"/>
  <c r="AD791" i="1"/>
  <c r="AC791" i="1"/>
  <c r="AB791" i="1"/>
  <c r="AA791" i="1"/>
  <c r="AW790" i="1"/>
  <c r="AV790" i="1"/>
  <c r="AU790" i="1"/>
  <c r="AT790" i="1"/>
  <c r="AS790" i="1"/>
  <c r="AL790" i="1"/>
  <c r="AK790" i="1"/>
  <c r="AJ790" i="1"/>
  <c r="AI790" i="1"/>
  <c r="AF790" i="1"/>
  <c r="AE790" i="1"/>
  <c r="AD790" i="1"/>
  <c r="AC790" i="1"/>
  <c r="AB790" i="1"/>
  <c r="AA790" i="1"/>
  <c r="AW789" i="1"/>
  <c r="AV789" i="1"/>
  <c r="AU789" i="1"/>
  <c r="AT789" i="1"/>
  <c r="AS789" i="1"/>
  <c r="AL789" i="1"/>
  <c r="AK789" i="1"/>
  <c r="AJ789" i="1"/>
  <c r="AI789" i="1"/>
  <c r="AF789" i="1"/>
  <c r="AE789" i="1"/>
  <c r="AD789" i="1"/>
  <c r="AC789" i="1"/>
  <c r="AB789" i="1"/>
  <c r="AA789" i="1"/>
  <c r="AW788" i="1"/>
  <c r="AV788" i="1"/>
  <c r="AU788" i="1"/>
  <c r="AT788" i="1"/>
  <c r="AS788" i="1"/>
  <c r="AL788" i="1"/>
  <c r="AK788" i="1"/>
  <c r="AJ788" i="1"/>
  <c r="AI788" i="1"/>
  <c r="AF788" i="1"/>
  <c r="AE788" i="1"/>
  <c r="AD788" i="1"/>
  <c r="AC788" i="1"/>
  <c r="AB788" i="1"/>
  <c r="AA788" i="1"/>
  <c r="AW787" i="1"/>
  <c r="AV787" i="1"/>
  <c r="AU787" i="1"/>
  <c r="AT787" i="1"/>
  <c r="AS787" i="1"/>
  <c r="AL787" i="1"/>
  <c r="AK787" i="1"/>
  <c r="AJ787" i="1"/>
  <c r="AI787" i="1"/>
  <c r="AF787" i="1"/>
  <c r="AE787" i="1"/>
  <c r="AD787" i="1"/>
  <c r="AC787" i="1"/>
  <c r="AB787" i="1"/>
  <c r="AA787" i="1"/>
  <c r="AW786" i="1"/>
  <c r="AV786" i="1"/>
  <c r="AU786" i="1"/>
  <c r="AT786" i="1"/>
  <c r="AS786" i="1"/>
  <c r="AL786" i="1"/>
  <c r="AK786" i="1"/>
  <c r="AJ786" i="1"/>
  <c r="AI786" i="1"/>
  <c r="AF786" i="1"/>
  <c r="AE786" i="1"/>
  <c r="AD786" i="1"/>
  <c r="AC786" i="1"/>
  <c r="AB786" i="1"/>
  <c r="AA786" i="1"/>
  <c r="AW785" i="1"/>
  <c r="AV785" i="1"/>
  <c r="AU785" i="1"/>
  <c r="AT785" i="1"/>
  <c r="AS785" i="1"/>
  <c r="AL785" i="1"/>
  <c r="AK785" i="1"/>
  <c r="AJ785" i="1"/>
  <c r="AI785" i="1"/>
  <c r="AF785" i="1"/>
  <c r="AE785" i="1"/>
  <c r="AD785" i="1"/>
  <c r="AC785" i="1"/>
  <c r="AB785" i="1"/>
  <c r="AA785" i="1"/>
  <c r="AW784" i="1"/>
  <c r="AV784" i="1"/>
  <c r="AU784" i="1"/>
  <c r="AT784" i="1"/>
  <c r="AS784" i="1"/>
  <c r="AL784" i="1"/>
  <c r="AK784" i="1"/>
  <c r="AJ784" i="1"/>
  <c r="AI784" i="1"/>
  <c r="AF784" i="1"/>
  <c r="AE784" i="1"/>
  <c r="AD784" i="1"/>
  <c r="AC784" i="1"/>
  <c r="AB784" i="1"/>
  <c r="AA784" i="1"/>
  <c r="AW783" i="1"/>
  <c r="AV783" i="1"/>
  <c r="AU783" i="1"/>
  <c r="AT783" i="1"/>
  <c r="AS783" i="1"/>
  <c r="AL783" i="1"/>
  <c r="AK783" i="1"/>
  <c r="AJ783" i="1"/>
  <c r="AI783" i="1"/>
  <c r="AF783" i="1"/>
  <c r="AE783" i="1"/>
  <c r="AD783" i="1"/>
  <c r="AC783" i="1"/>
  <c r="AB783" i="1"/>
  <c r="AA783" i="1"/>
  <c r="AW782" i="1"/>
  <c r="AV782" i="1"/>
  <c r="AU782" i="1"/>
  <c r="AT782" i="1"/>
  <c r="AS782" i="1"/>
  <c r="AL782" i="1"/>
  <c r="AK782" i="1"/>
  <c r="AJ782" i="1"/>
  <c r="AI782" i="1"/>
  <c r="AF782" i="1"/>
  <c r="AE782" i="1"/>
  <c r="AD782" i="1"/>
  <c r="AC782" i="1"/>
  <c r="AB782" i="1"/>
  <c r="AA782" i="1"/>
  <c r="AW781" i="1"/>
  <c r="AV781" i="1"/>
  <c r="AU781" i="1"/>
  <c r="AT781" i="1"/>
  <c r="AS781" i="1"/>
  <c r="AL781" i="1"/>
  <c r="AK781" i="1"/>
  <c r="AJ781" i="1"/>
  <c r="AI781" i="1"/>
  <c r="AF781" i="1"/>
  <c r="AE781" i="1"/>
  <c r="AD781" i="1"/>
  <c r="AC781" i="1"/>
  <c r="AB781" i="1"/>
  <c r="AA781" i="1"/>
  <c r="AW780" i="1"/>
  <c r="AV780" i="1"/>
  <c r="AU780" i="1"/>
  <c r="AT780" i="1"/>
  <c r="AS780" i="1"/>
  <c r="AL780" i="1"/>
  <c r="AK780" i="1"/>
  <c r="AJ780" i="1"/>
  <c r="AI780" i="1"/>
  <c r="AF780" i="1"/>
  <c r="AE780" i="1"/>
  <c r="AD780" i="1"/>
  <c r="AC780" i="1"/>
  <c r="AB780" i="1"/>
  <c r="AA780" i="1"/>
  <c r="AW779" i="1"/>
  <c r="AV779" i="1"/>
  <c r="AU779" i="1"/>
  <c r="AT779" i="1"/>
  <c r="AS779" i="1"/>
  <c r="AL779" i="1"/>
  <c r="AK779" i="1"/>
  <c r="AJ779" i="1"/>
  <c r="AI779" i="1"/>
  <c r="AF779" i="1"/>
  <c r="AE779" i="1"/>
  <c r="AD779" i="1"/>
  <c r="AC779" i="1"/>
  <c r="AB779" i="1"/>
  <c r="AA779" i="1"/>
  <c r="AW778" i="1"/>
  <c r="AV778" i="1"/>
  <c r="AU778" i="1"/>
  <c r="AT778" i="1"/>
  <c r="AS778" i="1"/>
  <c r="AL778" i="1"/>
  <c r="AK778" i="1"/>
  <c r="AJ778" i="1"/>
  <c r="AI778" i="1"/>
  <c r="AF778" i="1"/>
  <c r="AE778" i="1"/>
  <c r="AD778" i="1"/>
  <c r="AC778" i="1"/>
  <c r="AB778" i="1"/>
  <c r="AA778" i="1"/>
  <c r="AW777" i="1"/>
  <c r="AV777" i="1"/>
  <c r="AU777" i="1"/>
  <c r="AT777" i="1"/>
  <c r="AS777" i="1"/>
  <c r="AL777" i="1"/>
  <c r="AK777" i="1"/>
  <c r="AJ777" i="1"/>
  <c r="AI777" i="1"/>
  <c r="AF777" i="1"/>
  <c r="AE777" i="1"/>
  <c r="AD777" i="1"/>
  <c r="AC777" i="1"/>
  <c r="AB777" i="1"/>
  <c r="AA777" i="1"/>
  <c r="AW776" i="1"/>
  <c r="AV776" i="1"/>
  <c r="AU776" i="1"/>
  <c r="AT776" i="1"/>
  <c r="AS776" i="1"/>
  <c r="AL776" i="1"/>
  <c r="AK776" i="1"/>
  <c r="AJ776" i="1"/>
  <c r="AI776" i="1"/>
  <c r="AF776" i="1"/>
  <c r="AE776" i="1"/>
  <c r="AD776" i="1"/>
  <c r="AC776" i="1"/>
  <c r="AB776" i="1"/>
  <c r="AA776" i="1"/>
  <c r="AW775" i="1"/>
  <c r="AV775" i="1"/>
  <c r="AU775" i="1"/>
  <c r="AT775" i="1"/>
  <c r="AS775" i="1"/>
  <c r="AL775" i="1"/>
  <c r="AK775" i="1"/>
  <c r="AJ775" i="1"/>
  <c r="AI775" i="1"/>
  <c r="AF775" i="1"/>
  <c r="AE775" i="1"/>
  <c r="AD775" i="1"/>
  <c r="AC775" i="1"/>
  <c r="AB775" i="1"/>
  <c r="AA775" i="1"/>
  <c r="AW774" i="1"/>
  <c r="AV774" i="1"/>
  <c r="AU774" i="1"/>
  <c r="AT774" i="1"/>
  <c r="AS774" i="1"/>
  <c r="AL774" i="1"/>
  <c r="AK774" i="1"/>
  <c r="AJ774" i="1"/>
  <c r="AI774" i="1"/>
  <c r="AF774" i="1"/>
  <c r="AE774" i="1"/>
  <c r="AD774" i="1"/>
  <c r="AC774" i="1"/>
  <c r="AB774" i="1"/>
  <c r="AA774" i="1"/>
  <c r="AW773" i="1"/>
  <c r="AV773" i="1"/>
  <c r="AU773" i="1"/>
  <c r="AT773" i="1"/>
  <c r="AS773" i="1"/>
  <c r="AL773" i="1"/>
  <c r="AK773" i="1"/>
  <c r="AJ773" i="1"/>
  <c r="AI773" i="1"/>
  <c r="AF773" i="1"/>
  <c r="AE773" i="1"/>
  <c r="AD773" i="1"/>
  <c r="AC773" i="1"/>
  <c r="AB773" i="1"/>
  <c r="AA773" i="1"/>
  <c r="AW772" i="1"/>
  <c r="AV772" i="1"/>
  <c r="AU772" i="1"/>
  <c r="AT772" i="1"/>
  <c r="AS772" i="1"/>
  <c r="AL772" i="1"/>
  <c r="AK772" i="1"/>
  <c r="AJ772" i="1"/>
  <c r="AI772" i="1"/>
  <c r="AF772" i="1"/>
  <c r="AE772" i="1"/>
  <c r="AD772" i="1"/>
  <c r="AC772" i="1"/>
  <c r="AB772" i="1"/>
  <c r="AA772" i="1"/>
  <c r="AW771" i="1"/>
  <c r="AV771" i="1"/>
  <c r="AU771" i="1"/>
  <c r="AT771" i="1"/>
  <c r="AS771" i="1"/>
  <c r="AL771" i="1"/>
  <c r="AK771" i="1"/>
  <c r="AJ771" i="1"/>
  <c r="AI771" i="1"/>
  <c r="AF771" i="1"/>
  <c r="AE771" i="1"/>
  <c r="AD771" i="1"/>
  <c r="AC771" i="1"/>
  <c r="AB771" i="1"/>
  <c r="AA771" i="1"/>
  <c r="AW770" i="1"/>
  <c r="AV770" i="1"/>
  <c r="AU770" i="1"/>
  <c r="AT770" i="1"/>
  <c r="AS770" i="1"/>
  <c r="AL770" i="1"/>
  <c r="AK770" i="1"/>
  <c r="AJ770" i="1"/>
  <c r="AI770" i="1"/>
  <c r="AF770" i="1"/>
  <c r="AE770" i="1"/>
  <c r="AD770" i="1"/>
  <c r="AC770" i="1"/>
  <c r="AB770" i="1"/>
  <c r="AA770" i="1"/>
  <c r="AW769" i="1"/>
  <c r="AV769" i="1"/>
  <c r="AU769" i="1"/>
  <c r="AT769" i="1"/>
  <c r="AS769" i="1"/>
  <c r="AL769" i="1"/>
  <c r="AK769" i="1"/>
  <c r="AJ769" i="1"/>
  <c r="AI769" i="1"/>
  <c r="AF769" i="1"/>
  <c r="AE769" i="1"/>
  <c r="AD769" i="1"/>
  <c r="AC769" i="1"/>
  <c r="AB769" i="1"/>
  <c r="AA769" i="1"/>
  <c r="AW768" i="1"/>
  <c r="AV768" i="1"/>
  <c r="AU768" i="1"/>
  <c r="AT768" i="1"/>
  <c r="AS768" i="1"/>
  <c r="AL768" i="1"/>
  <c r="AK768" i="1"/>
  <c r="AJ768" i="1"/>
  <c r="AI768" i="1"/>
  <c r="AF768" i="1"/>
  <c r="AE768" i="1"/>
  <c r="AD768" i="1"/>
  <c r="AC768" i="1"/>
  <c r="AB768" i="1"/>
  <c r="AA768" i="1"/>
  <c r="AW767" i="1"/>
  <c r="AV767" i="1"/>
  <c r="AU767" i="1"/>
  <c r="AT767" i="1"/>
  <c r="AS767" i="1"/>
  <c r="AL767" i="1"/>
  <c r="AK767" i="1"/>
  <c r="AJ767" i="1"/>
  <c r="AI767" i="1"/>
  <c r="AF767" i="1"/>
  <c r="AE767" i="1"/>
  <c r="AD767" i="1"/>
  <c r="AC767" i="1"/>
  <c r="AB767" i="1"/>
  <c r="AA767" i="1"/>
  <c r="AW766" i="1"/>
  <c r="AV766" i="1"/>
  <c r="AU766" i="1"/>
  <c r="AT766" i="1"/>
  <c r="AS766" i="1"/>
  <c r="AL766" i="1"/>
  <c r="AK766" i="1"/>
  <c r="AJ766" i="1"/>
  <c r="AI766" i="1"/>
  <c r="AF766" i="1"/>
  <c r="AE766" i="1"/>
  <c r="AD766" i="1"/>
  <c r="AC766" i="1"/>
  <c r="AB766" i="1"/>
  <c r="AA766" i="1"/>
  <c r="AW765" i="1"/>
  <c r="AV765" i="1"/>
  <c r="AU765" i="1"/>
  <c r="AT765" i="1"/>
  <c r="AS765" i="1"/>
  <c r="AL765" i="1"/>
  <c r="AK765" i="1"/>
  <c r="AJ765" i="1"/>
  <c r="AI765" i="1"/>
  <c r="AF765" i="1"/>
  <c r="AE765" i="1"/>
  <c r="AD765" i="1"/>
  <c r="AC765" i="1"/>
  <c r="AB765" i="1"/>
  <c r="AA765" i="1"/>
  <c r="AW764" i="1"/>
  <c r="AV764" i="1"/>
  <c r="AU764" i="1"/>
  <c r="AT764" i="1"/>
  <c r="AS764" i="1"/>
  <c r="AL764" i="1"/>
  <c r="AK764" i="1"/>
  <c r="AJ764" i="1"/>
  <c r="AI764" i="1"/>
  <c r="AF764" i="1"/>
  <c r="AE764" i="1"/>
  <c r="AD764" i="1"/>
  <c r="AC764" i="1"/>
  <c r="AB764" i="1"/>
  <c r="AA764" i="1"/>
  <c r="AW763" i="1"/>
  <c r="AV763" i="1"/>
  <c r="AU763" i="1"/>
  <c r="AT763" i="1"/>
  <c r="AS763" i="1"/>
  <c r="AL763" i="1"/>
  <c r="AK763" i="1"/>
  <c r="AJ763" i="1"/>
  <c r="AI763" i="1"/>
  <c r="AF763" i="1"/>
  <c r="AE763" i="1"/>
  <c r="AD763" i="1"/>
  <c r="AC763" i="1"/>
  <c r="AB763" i="1"/>
  <c r="AA763" i="1"/>
  <c r="AW762" i="1"/>
  <c r="AV762" i="1"/>
  <c r="AU762" i="1"/>
  <c r="AT762" i="1"/>
  <c r="AS762" i="1"/>
  <c r="AL762" i="1"/>
  <c r="AK762" i="1"/>
  <c r="AJ762" i="1"/>
  <c r="AI762" i="1"/>
  <c r="AF762" i="1"/>
  <c r="AE762" i="1"/>
  <c r="AD762" i="1"/>
  <c r="AC762" i="1"/>
  <c r="AB762" i="1"/>
  <c r="AA762" i="1"/>
  <c r="AW761" i="1"/>
  <c r="AV761" i="1"/>
  <c r="AU761" i="1"/>
  <c r="AT761" i="1"/>
  <c r="AS761" i="1"/>
  <c r="AL761" i="1"/>
  <c r="AK761" i="1"/>
  <c r="AJ761" i="1"/>
  <c r="AI761" i="1"/>
  <c r="AF761" i="1"/>
  <c r="AE761" i="1"/>
  <c r="AD761" i="1"/>
  <c r="AC761" i="1"/>
  <c r="AB761" i="1"/>
  <c r="AA761" i="1"/>
  <c r="AW760" i="1"/>
  <c r="AV760" i="1"/>
  <c r="AU760" i="1"/>
  <c r="AT760" i="1"/>
  <c r="AS760" i="1"/>
  <c r="AL760" i="1"/>
  <c r="AK760" i="1"/>
  <c r="AJ760" i="1"/>
  <c r="AI760" i="1"/>
  <c r="AF760" i="1"/>
  <c r="AE760" i="1"/>
  <c r="AD760" i="1"/>
  <c r="AC760" i="1"/>
  <c r="AB760" i="1"/>
  <c r="AA760" i="1"/>
  <c r="AW759" i="1"/>
  <c r="AV759" i="1"/>
  <c r="AU759" i="1"/>
  <c r="AT759" i="1"/>
  <c r="AS759" i="1"/>
  <c r="AL759" i="1"/>
  <c r="AK759" i="1"/>
  <c r="AJ759" i="1"/>
  <c r="AI759" i="1"/>
  <c r="AF759" i="1"/>
  <c r="AE759" i="1"/>
  <c r="AD759" i="1"/>
  <c r="AC759" i="1"/>
  <c r="AB759" i="1"/>
  <c r="AA759" i="1"/>
  <c r="AW758" i="1"/>
  <c r="AV758" i="1"/>
  <c r="AU758" i="1"/>
  <c r="AT758" i="1"/>
  <c r="AS758" i="1"/>
  <c r="AL758" i="1"/>
  <c r="AK758" i="1"/>
  <c r="AJ758" i="1"/>
  <c r="AI758" i="1"/>
  <c r="AF758" i="1"/>
  <c r="AE758" i="1"/>
  <c r="AD758" i="1"/>
  <c r="AC758" i="1"/>
  <c r="AB758" i="1"/>
  <c r="AA758" i="1"/>
  <c r="AW757" i="1"/>
  <c r="AV757" i="1"/>
  <c r="AU757" i="1"/>
  <c r="AT757" i="1"/>
  <c r="AS757" i="1"/>
  <c r="AL757" i="1"/>
  <c r="AK757" i="1"/>
  <c r="AJ757" i="1"/>
  <c r="AI757" i="1"/>
  <c r="AF757" i="1"/>
  <c r="AE757" i="1"/>
  <c r="AD757" i="1"/>
  <c r="AC757" i="1"/>
  <c r="AB757" i="1"/>
  <c r="AA757" i="1"/>
  <c r="AW756" i="1"/>
  <c r="AV756" i="1"/>
  <c r="AU756" i="1"/>
  <c r="AT756" i="1"/>
  <c r="AS756" i="1"/>
  <c r="AL756" i="1"/>
  <c r="AK756" i="1"/>
  <c r="AJ756" i="1"/>
  <c r="AI756" i="1"/>
  <c r="AF756" i="1"/>
  <c r="AE756" i="1"/>
  <c r="AD756" i="1"/>
  <c r="AC756" i="1"/>
  <c r="AB756" i="1"/>
  <c r="AA756" i="1"/>
  <c r="AW755" i="1"/>
  <c r="AV755" i="1"/>
  <c r="AU755" i="1"/>
  <c r="AT755" i="1"/>
  <c r="AS755" i="1"/>
  <c r="AL755" i="1"/>
  <c r="AK755" i="1"/>
  <c r="AJ755" i="1"/>
  <c r="AI755" i="1"/>
  <c r="AF755" i="1"/>
  <c r="AE755" i="1"/>
  <c r="AD755" i="1"/>
  <c r="AC755" i="1"/>
  <c r="AB755" i="1"/>
  <c r="AA755" i="1"/>
  <c r="AW754" i="1"/>
  <c r="AV754" i="1"/>
  <c r="AU754" i="1"/>
  <c r="AT754" i="1"/>
  <c r="AS754" i="1"/>
  <c r="AL754" i="1"/>
  <c r="AK754" i="1"/>
  <c r="AJ754" i="1"/>
  <c r="AI754" i="1"/>
  <c r="AF754" i="1"/>
  <c r="AE754" i="1"/>
  <c r="AD754" i="1"/>
  <c r="AC754" i="1"/>
  <c r="AB754" i="1"/>
  <c r="AA754" i="1"/>
  <c r="AW753" i="1"/>
  <c r="AV753" i="1"/>
  <c r="AU753" i="1"/>
  <c r="AT753" i="1"/>
  <c r="AS753" i="1"/>
  <c r="AL753" i="1"/>
  <c r="AK753" i="1"/>
  <c r="AJ753" i="1"/>
  <c r="AI753" i="1"/>
  <c r="AF753" i="1"/>
  <c r="AE753" i="1"/>
  <c r="AD753" i="1"/>
  <c r="AC753" i="1"/>
  <c r="AB753" i="1"/>
  <c r="AA753" i="1"/>
  <c r="AW752" i="1"/>
  <c r="AV752" i="1"/>
  <c r="AU752" i="1"/>
  <c r="AT752" i="1"/>
  <c r="AS752" i="1"/>
  <c r="AL752" i="1"/>
  <c r="AK752" i="1"/>
  <c r="AJ752" i="1"/>
  <c r="AI752" i="1"/>
  <c r="AF752" i="1"/>
  <c r="AE752" i="1"/>
  <c r="AD752" i="1"/>
  <c r="AC752" i="1"/>
  <c r="AB752" i="1"/>
  <c r="AA752" i="1"/>
  <c r="AW751" i="1"/>
  <c r="AV751" i="1"/>
  <c r="AU751" i="1"/>
  <c r="AT751" i="1"/>
  <c r="AS751" i="1"/>
  <c r="AL751" i="1"/>
  <c r="AK751" i="1"/>
  <c r="AJ751" i="1"/>
  <c r="AI751" i="1"/>
  <c r="AF751" i="1"/>
  <c r="AE751" i="1"/>
  <c r="AD751" i="1"/>
  <c r="AC751" i="1"/>
  <c r="AB751" i="1"/>
  <c r="AA751" i="1"/>
  <c r="AW750" i="1"/>
  <c r="AV750" i="1"/>
  <c r="AU750" i="1"/>
  <c r="AT750" i="1"/>
  <c r="AS750" i="1"/>
  <c r="AL750" i="1"/>
  <c r="AK750" i="1"/>
  <c r="AJ750" i="1"/>
  <c r="AI750" i="1"/>
  <c r="AF750" i="1"/>
  <c r="AE750" i="1"/>
  <c r="AD750" i="1"/>
  <c r="AC750" i="1"/>
  <c r="AB750" i="1"/>
  <c r="AA750" i="1"/>
  <c r="AW749" i="1"/>
  <c r="AV749" i="1"/>
  <c r="AU749" i="1"/>
  <c r="AT749" i="1"/>
  <c r="AS749" i="1"/>
  <c r="AL749" i="1"/>
  <c r="AK749" i="1"/>
  <c r="AJ749" i="1"/>
  <c r="AI749" i="1"/>
  <c r="AF749" i="1"/>
  <c r="AE749" i="1"/>
  <c r="AD749" i="1"/>
  <c r="AC749" i="1"/>
  <c r="AB749" i="1"/>
  <c r="AA749" i="1"/>
  <c r="AW748" i="1"/>
  <c r="AV748" i="1"/>
  <c r="AU748" i="1"/>
  <c r="AT748" i="1"/>
  <c r="AS748" i="1"/>
  <c r="AL748" i="1"/>
  <c r="AK748" i="1"/>
  <c r="AJ748" i="1"/>
  <c r="AI748" i="1"/>
  <c r="AF748" i="1"/>
  <c r="AE748" i="1"/>
  <c r="AD748" i="1"/>
  <c r="AC748" i="1"/>
  <c r="AB748" i="1"/>
  <c r="AA748" i="1"/>
  <c r="AW747" i="1"/>
  <c r="AV747" i="1"/>
  <c r="AU747" i="1"/>
  <c r="AT747" i="1"/>
  <c r="AS747" i="1"/>
  <c r="AL747" i="1"/>
  <c r="AK747" i="1"/>
  <c r="AJ747" i="1"/>
  <c r="AI747" i="1"/>
  <c r="AF747" i="1"/>
  <c r="AE747" i="1"/>
  <c r="AD747" i="1"/>
  <c r="AC747" i="1"/>
  <c r="AB747" i="1"/>
  <c r="AA747" i="1"/>
  <c r="AW746" i="1"/>
  <c r="AV746" i="1"/>
  <c r="AU746" i="1"/>
  <c r="AT746" i="1"/>
  <c r="AS746" i="1"/>
  <c r="AL746" i="1"/>
  <c r="AK746" i="1"/>
  <c r="AJ746" i="1"/>
  <c r="AI746" i="1"/>
  <c r="AF746" i="1"/>
  <c r="AE746" i="1"/>
  <c r="AD746" i="1"/>
  <c r="AC746" i="1"/>
  <c r="AB746" i="1"/>
  <c r="AA746" i="1"/>
  <c r="AW745" i="1"/>
  <c r="AV745" i="1"/>
  <c r="AU745" i="1"/>
  <c r="AT745" i="1"/>
  <c r="AS745" i="1"/>
  <c r="AL745" i="1"/>
  <c r="AK745" i="1"/>
  <c r="AJ745" i="1"/>
  <c r="AI745" i="1"/>
  <c r="AF745" i="1"/>
  <c r="AE745" i="1"/>
  <c r="AD745" i="1"/>
  <c r="AC745" i="1"/>
  <c r="AB745" i="1"/>
  <c r="AA745" i="1"/>
  <c r="AW744" i="1"/>
  <c r="AV744" i="1"/>
  <c r="AU744" i="1"/>
  <c r="AT744" i="1"/>
  <c r="AS744" i="1"/>
  <c r="AL744" i="1"/>
  <c r="AK744" i="1"/>
  <c r="AJ744" i="1"/>
  <c r="AI744" i="1"/>
  <c r="AF744" i="1"/>
  <c r="AE744" i="1"/>
  <c r="AD744" i="1"/>
  <c r="AC744" i="1"/>
  <c r="AB744" i="1"/>
  <c r="AA744" i="1"/>
  <c r="AW743" i="1"/>
  <c r="AV743" i="1"/>
  <c r="AU743" i="1"/>
  <c r="AT743" i="1"/>
  <c r="AS743" i="1"/>
  <c r="AL743" i="1"/>
  <c r="AK743" i="1"/>
  <c r="AJ743" i="1"/>
  <c r="AI743" i="1"/>
  <c r="AF743" i="1"/>
  <c r="AE743" i="1"/>
  <c r="AD743" i="1"/>
  <c r="AC743" i="1"/>
  <c r="AB743" i="1"/>
  <c r="AA743" i="1"/>
  <c r="AW742" i="1"/>
  <c r="AV742" i="1"/>
  <c r="AU742" i="1"/>
  <c r="AT742" i="1"/>
  <c r="AS742" i="1"/>
  <c r="AL742" i="1"/>
  <c r="AK742" i="1"/>
  <c r="AJ742" i="1"/>
  <c r="AI742" i="1"/>
  <c r="AF742" i="1"/>
  <c r="AE742" i="1"/>
  <c r="AD742" i="1"/>
  <c r="AC742" i="1"/>
  <c r="AB742" i="1"/>
  <c r="AA742" i="1"/>
  <c r="AW741" i="1"/>
  <c r="AV741" i="1"/>
  <c r="AU741" i="1"/>
  <c r="AT741" i="1"/>
  <c r="AS741" i="1"/>
  <c r="AL741" i="1"/>
  <c r="AK741" i="1"/>
  <c r="AJ741" i="1"/>
  <c r="AI741" i="1"/>
  <c r="AF741" i="1"/>
  <c r="AE741" i="1"/>
  <c r="AD741" i="1"/>
  <c r="AC741" i="1"/>
  <c r="AB741" i="1"/>
  <c r="AA741" i="1"/>
  <c r="AW740" i="1"/>
  <c r="AV740" i="1"/>
  <c r="AU740" i="1"/>
  <c r="AT740" i="1"/>
  <c r="AS740" i="1"/>
  <c r="AL740" i="1"/>
  <c r="AK740" i="1"/>
  <c r="AJ740" i="1"/>
  <c r="AI740" i="1"/>
  <c r="AF740" i="1"/>
  <c r="AE740" i="1"/>
  <c r="AD740" i="1"/>
  <c r="AC740" i="1"/>
  <c r="AB740" i="1"/>
  <c r="AA740" i="1"/>
  <c r="AW739" i="1"/>
  <c r="AV739" i="1"/>
  <c r="AU739" i="1"/>
  <c r="AT739" i="1"/>
  <c r="AS739" i="1"/>
  <c r="AL739" i="1"/>
  <c r="AK739" i="1"/>
  <c r="AJ739" i="1"/>
  <c r="AI739" i="1"/>
  <c r="AF739" i="1"/>
  <c r="AE739" i="1"/>
  <c r="AD739" i="1"/>
  <c r="AC739" i="1"/>
  <c r="AB739" i="1"/>
  <c r="AA739" i="1"/>
  <c r="AW738" i="1"/>
  <c r="AV738" i="1"/>
  <c r="AU738" i="1"/>
  <c r="AT738" i="1"/>
  <c r="AS738" i="1"/>
  <c r="AL738" i="1"/>
  <c r="AK738" i="1"/>
  <c r="AJ738" i="1"/>
  <c r="AI738" i="1"/>
  <c r="AF738" i="1"/>
  <c r="AE738" i="1"/>
  <c r="AD738" i="1"/>
  <c r="AC738" i="1"/>
  <c r="AB738" i="1"/>
  <c r="AA738" i="1"/>
  <c r="AW737" i="1"/>
  <c r="AV737" i="1"/>
  <c r="AU737" i="1"/>
  <c r="AT737" i="1"/>
  <c r="AS737" i="1"/>
  <c r="AL737" i="1"/>
  <c r="AK737" i="1"/>
  <c r="AJ737" i="1"/>
  <c r="AI737" i="1"/>
  <c r="AF737" i="1"/>
  <c r="AE737" i="1"/>
  <c r="AD737" i="1"/>
  <c r="AC737" i="1"/>
  <c r="AB737" i="1"/>
  <c r="AA737" i="1"/>
  <c r="AW736" i="1"/>
  <c r="AV736" i="1"/>
  <c r="AU736" i="1"/>
  <c r="AT736" i="1"/>
  <c r="AS736" i="1"/>
  <c r="AL736" i="1"/>
  <c r="AK736" i="1"/>
  <c r="AJ736" i="1"/>
  <c r="AI736" i="1"/>
  <c r="AF736" i="1"/>
  <c r="AE736" i="1"/>
  <c r="AD736" i="1"/>
  <c r="AC736" i="1"/>
  <c r="AB736" i="1"/>
  <c r="AA736" i="1"/>
  <c r="AW735" i="1"/>
  <c r="AV735" i="1"/>
  <c r="AU735" i="1"/>
  <c r="AT735" i="1"/>
  <c r="AS735" i="1"/>
  <c r="AL735" i="1"/>
  <c r="AK735" i="1"/>
  <c r="AJ735" i="1"/>
  <c r="AI735" i="1"/>
  <c r="AF735" i="1"/>
  <c r="AE735" i="1"/>
  <c r="AD735" i="1"/>
  <c r="AC735" i="1"/>
  <c r="AB735" i="1"/>
  <c r="AA735" i="1"/>
  <c r="AW734" i="1"/>
  <c r="AV734" i="1"/>
  <c r="AU734" i="1"/>
  <c r="AT734" i="1"/>
  <c r="AS734" i="1"/>
  <c r="AL734" i="1"/>
  <c r="AK734" i="1"/>
  <c r="AJ734" i="1"/>
  <c r="AI734" i="1"/>
  <c r="AF734" i="1"/>
  <c r="AE734" i="1"/>
  <c r="AD734" i="1"/>
  <c r="AC734" i="1"/>
  <c r="AB734" i="1"/>
  <c r="AA734" i="1"/>
  <c r="AW733" i="1"/>
  <c r="AV733" i="1"/>
  <c r="AU733" i="1"/>
  <c r="AT733" i="1"/>
  <c r="AS733" i="1"/>
  <c r="AL733" i="1"/>
  <c r="AK733" i="1"/>
  <c r="AJ733" i="1"/>
  <c r="AI733" i="1"/>
  <c r="AF733" i="1"/>
  <c r="AE733" i="1"/>
  <c r="AD733" i="1"/>
  <c r="AC733" i="1"/>
  <c r="AB733" i="1"/>
  <c r="AA733" i="1"/>
  <c r="AW732" i="1"/>
  <c r="AV732" i="1"/>
  <c r="AU732" i="1"/>
  <c r="AT732" i="1"/>
  <c r="AS732" i="1"/>
  <c r="AL732" i="1"/>
  <c r="AK732" i="1"/>
  <c r="AJ732" i="1"/>
  <c r="AI732" i="1"/>
  <c r="AF732" i="1"/>
  <c r="AE732" i="1"/>
  <c r="AD732" i="1"/>
  <c r="AC732" i="1"/>
  <c r="AB732" i="1"/>
  <c r="AA732" i="1"/>
  <c r="AW731" i="1"/>
  <c r="AV731" i="1"/>
  <c r="AU731" i="1"/>
  <c r="AT731" i="1"/>
  <c r="AS731" i="1"/>
  <c r="AL731" i="1"/>
  <c r="AK731" i="1"/>
  <c r="AJ731" i="1"/>
  <c r="AI731" i="1"/>
  <c r="AF731" i="1"/>
  <c r="AE731" i="1"/>
  <c r="AD731" i="1"/>
  <c r="AC731" i="1"/>
  <c r="AB731" i="1"/>
  <c r="AA731" i="1"/>
  <c r="AW730" i="1"/>
  <c r="AV730" i="1"/>
  <c r="AU730" i="1"/>
  <c r="AT730" i="1"/>
  <c r="AS730" i="1"/>
  <c r="AL730" i="1"/>
  <c r="AK730" i="1"/>
  <c r="AJ730" i="1"/>
  <c r="AI730" i="1"/>
  <c r="AF730" i="1"/>
  <c r="AE730" i="1"/>
  <c r="AD730" i="1"/>
  <c r="AC730" i="1"/>
  <c r="AB730" i="1"/>
  <c r="AA730" i="1"/>
  <c r="AW729" i="1"/>
  <c r="AV729" i="1"/>
  <c r="AU729" i="1"/>
  <c r="AT729" i="1"/>
  <c r="AS729" i="1"/>
  <c r="AL729" i="1"/>
  <c r="AK729" i="1"/>
  <c r="AJ729" i="1"/>
  <c r="AI729" i="1"/>
  <c r="AF729" i="1"/>
  <c r="AE729" i="1"/>
  <c r="AD729" i="1"/>
  <c r="AC729" i="1"/>
  <c r="AB729" i="1"/>
  <c r="AA729" i="1"/>
  <c r="AW728" i="1"/>
  <c r="AV728" i="1"/>
  <c r="AU728" i="1"/>
  <c r="AT728" i="1"/>
  <c r="AS728" i="1"/>
  <c r="AL728" i="1"/>
  <c r="AK728" i="1"/>
  <c r="AJ728" i="1"/>
  <c r="AI728" i="1"/>
  <c r="AF728" i="1"/>
  <c r="AE728" i="1"/>
  <c r="AD728" i="1"/>
  <c r="AC728" i="1"/>
  <c r="AB728" i="1"/>
  <c r="AA728" i="1"/>
  <c r="AW727" i="1"/>
  <c r="AV727" i="1"/>
  <c r="AU727" i="1"/>
  <c r="AT727" i="1"/>
  <c r="AS727" i="1"/>
  <c r="AL727" i="1"/>
  <c r="AK727" i="1"/>
  <c r="AJ727" i="1"/>
  <c r="AI727" i="1"/>
  <c r="AF727" i="1"/>
  <c r="AE727" i="1"/>
  <c r="AD727" i="1"/>
  <c r="AC727" i="1"/>
  <c r="AB727" i="1"/>
  <c r="AA727" i="1"/>
  <c r="AW726" i="1"/>
  <c r="AV726" i="1"/>
  <c r="AU726" i="1"/>
  <c r="AT726" i="1"/>
  <c r="AS726" i="1"/>
  <c r="AL726" i="1"/>
  <c r="AK726" i="1"/>
  <c r="AJ726" i="1"/>
  <c r="AI726" i="1"/>
  <c r="AF726" i="1"/>
  <c r="AE726" i="1"/>
  <c r="AD726" i="1"/>
  <c r="AC726" i="1"/>
  <c r="AB726" i="1"/>
  <c r="AA726" i="1"/>
  <c r="AW725" i="1"/>
  <c r="AV725" i="1"/>
  <c r="AU725" i="1"/>
  <c r="AT725" i="1"/>
  <c r="AS725" i="1"/>
  <c r="AL725" i="1"/>
  <c r="AK725" i="1"/>
  <c r="AJ725" i="1"/>
  <c r="AI725" i="1"/>
  <c r="AF725" i="1"/>
  <c r="AE725" i="1"/>
  <c r="AD725" i="1"/>
  <c r="AC725" i="1"/>
  <c r="AB725" i="1"/>
  <c r="AA725" i="1"/>
  <c r="AW724" i="1"/>
  <c r="AV724" i="1"/>
  <c r="AU724" i="1"/>
  <c r="AT724" i="1"/>
  <c r="AS724" i="1"/>
  <c r="AL724" i="1"/>
  <c r="AK724" i="1"/>
  <c r="AJ724" i="1"/>
  <c r="AI724" i="1"/>
  <c r="AF724" i="1"/>
  <c r="AE724" i="1"/>
  <c r="AD724" i="1"/>
  <c r="AC724" i="1"/>
  <c r="AB724" i="1"/>
  <c r="AA724" i="1"/>
  <c r="AW723" i="1"/>
  <c r="AV723" i="1"/>
  <c r="AU723" i="1"/>
  <c r="AT723" i="1"/>
  <c r="AS723" i="1"/>
  <c r="AL723" i="1"/>
  <c r="AK723" i="1"/>
  <c r="AJ723" i="1"/>
  <c r="AI723" i="1"/>
  <c r="AF723" i="1"/>
  <c r="AE723" i="1"/>
  <c r="AD723" i="1"/>
  <c r="AC723" i="1"/>
  <c r="AB723" i="1"/>
  <c r="AA723" i="1"/>
  <c r="AW722" i="1"/>
  <c r="AV722" i="1"/>
  <c r="AU722" i="1"/>
  <c r="AT722" i="1"/>
  <c r="AS722" i="1"/>
  <c r="AL722" i="1"/>
  <c r="AK722" i="1"/>
  <c r="AJ722" i="1"/>
  <c r="AI722" i="1"/>
  <c r="AF722" i="1"/>
  <c r="AE722" i="1"/>
  <c r="AD722" i="1"/>
  <c r="AC722" i="1"/>
  <c r="AB722" i="1"/>
  <c r="AA722" i="1"/>
  <c r="AW721" i="1"/>
  <c r="AV721" i="1"/>
  <c r="AU721" i="1"/>
  <c r="AT721" i="1"/>
  <c r="AS721" i="1"/>
  <c r="AL721" i="1"/>
  <c r="AK721" i="1"/>
  <c r="AJ721" i="1"/>
  <c r="AI721" i="1"/>
  <c r="AF721" i="1"/>
  <c r="AE721" i="1"/>
  <c r="AD721" i="1"/>
  <c r="AC721" i="1"/>
  <c r="AB721" i="1"/>
  <c r="AA721" i="1"/>
  <c r="AW720" i="1"/>
  <c r="AV720" i="1"/>
  <c r="AU720" i="1"/>
  <c r="AT720" i="1"/>
  <c r="AS720" i="1"/>
  <c r="AL720" i="1"/>
  <c r="AK720" i="1"/>
  <c r="AJ720" i="1"/>
  <c r="AI720" i="1"/>
  <c r="AF720" i="1"/>
  <c r="AE720" i="1"/>
  <c r="AD720" i="1"/>
  <c r="AC720" i="1"/>
  <c r="AB720" i="1"/>
  <c r="AA720" i="1"/>
  <c r="AW719" i="1"/>
  <c r="AV719" i="1"/>
  <c r="AU719" i="1"/>
  <c r="AT719" i="1"/>
  <c r="AS719" i="1"/>
  <c r="AL719" i="1"/>
  <c r="AK719" i="1"/>
  <c r="AJ719" i="1"/>
  <c r="AI719" i="1"/>
  <c r="AF719" i="1"/>
  <c r="AE719" i="1"/>
  <c r="AD719" i="1"/>
  <c r="AC719" i="1"/>
  <c r="AB719" i="1"/>
  <c r="AA719" i="1"/>
  <c r="AW718" i="1"/>
  <c r="AV718" i="1"/>
  <c r="AU718" i="1"/>
  <c r="AT718" i="1"/>
  <c r="AS718" i="1"/>
  <c r="AL718" i="1"/>
  <c r="AK718" i="1"/>
  <c r="AJ718" i="1"/>
  <c r="AI718" i="1"/>
  <c r="AF718" i="1"/>
  <c r="AE718" i="1"/>
  <c r="AD718" i="1"/>
  <c r="AC718" i="1"/>
  <c r="AB718" i="1"/>
  <c r="AA718" i="1"/>
  <c r="AW717" i="1"/>
  <c r="AV717" i="1"/>
  <c r="AU717" i="1"/>
  <c r="AT717" i="1"/>
  <c r="AS717" i="1"/>
  <c r="AL717" i="1"/>
  <c r="AK717" i="1"/>
  <c r="AJ717" i="1"/>
  <c r="AI717" i="1"/>
  <c r="AF717" i="1"/>
  <c r="AE717" i="1"/>
  <c r="AD717" i="1"/>
  <c r="AC717" i="1"/>
  <c r="AB717" i="1"/>
  <c r="AA717" i="1"/>
  <c r="AW716" i="1"/>
  <c r="AV716" i="1"/>
  <c r="AU716" i="1"/>
  <c r="AT716" i="1"/>
  <c r="AS716" i="1"/>
  <c r="AL716" i="1"/>
  <c r="AK716" i="1"/>
  <c r="AJ716" i="1"/>
  <c r="AI716" i="1"/>
  <c r="AF716" i="1"/>
  <c r="AE716" i="1"/>
  <c r="AD716" i="1"/>
  <c r="AC716" i="1"/>
  <c r="AB716" i="1"/>
  <c r="AA716" i="1"/>
  <c r="AW715" i="1"/>
  <c r="AV715" i="1"/>
  <c r="AU715" i="1"/>
  <c r="AT715" i="1"/>
  <c r="AS715" i="1"/>
  <c r="AL715" i="1"/>
  <c r="AK715" i="1"/>
  <c r="AJ715" i="1"/>
  <c r="AI715" i="1"/>
  <c r="AF715" i="1"/>
  <c r="AE715" i="1"/>
  <c r="AD715" i="1"/>
  <c r="AC715" i="1"/>
  <c r="AB715" i="1"/>
  <c r="AA715" i="1"/>
  <c r="AW714" i="1"/>
  <c r="AV714" i="1"/>
  <c r="AU714" i="1"/>
  <c r="AT714" i="1"/>
  <c r="AS714" i="1"/>
  <c r="AL714" i="1"/>
  <c r="AK714" i="1"/>
  <c r="AJ714" i="1"/>
  <c r="AI714" i="1"/>
  <c r="AF714" i="1"/>
  <c r="AE714" i="1"/>
  <c r="AD714" i="1"/>
  <c r="AC714" i="1"/>
  <c r="AB714" i="1"/>
  <c r="AA714" i="1"/>
  <c r="AW713" i="1"/>
  <c r="AV713" i="1"/>
  <c r="AU713" i="1"/>
  <c r="AT713" i="1"/>
  <c r="AS713" i="1"/>
  <c r="AL713" i="1"/>
  <c r="AK713" i="1"/>
  <c r="AJ713" i="1"/>
  <c r="AI713" i="1"/>
  <c r="AF713" i="1"/>
  <c r="AE713" i="1"/>
  <c r="AD713" i="1"/>
  <c r="AC713" i="1"/>
  <c r="AB713" i="1"/>
  <c r="AA713" i="1"/>
  <c r="AW712" i="1"/>
  <c r="AV712" i="1"/>
  <c r="AU712" i="1"/>
  <c r="AT712" i="1"/>
  <c r="AS712" i="1"/>
  <c r="AL712" i="1"/>
  <c r="AK712" i="1"/>
  <c r="AJ712" i="1"/>
  <c r="AI712" i="1"/>
  <c r="AF712" i="1"/>
  <c r="AE712" i="1"/>
  <c r="AD712" i="1"/>
  <c r="AC712" i="1"/>
  <c r="AB712" i="1"/>
  <c r="AA712" i="1"/>
  <c r="AW711" i="1"/>
  <c r="AV711" i="1"/>
  <c r="AU711" i="1"/>
  <c r="AT711" i="1"/>
  <c r="AS711" i="1"/>
  <c r="AL711" i="1"/>
  <c r="AK711" i="1"/>
  <c r="AJ711" i="1"/>
  <c r="AI711" i="1"/>
  <c r="AF711" i="1"/>
  <c r="AE711" i="1"/>
  <c r="AD711" i="1"/>
  <c r="AC711" i="1"/>
  <c r="AB711" i="1"/>
  <c r="AA711" i="1"/>
  <c r="AW710" i="1"/>
  <c r="AV710" i="1"/>
  <c r="AU710" i="1"/>
  <c r="AT710" i="1"/>
  <c r="AS710" i="1"/>
  <c r="AL710" i="1"/>
  <c r="AK710" i="1"/>
  <c r="AJ710" i="1"/>
  <c r="AI710" i="1"/>
  <c r="AF710" i="1"/>
  <c r="AE710" i="1"/>
  <c r="AD710" i="1"/>
  <c r="AC710" i="1"/>
  <c r="AB710" i="1"/>
  <c r="AA710" i="1"/>
  <c r="AW709" i="1"/>
  <c r="AV709" i="1"/>
  <c r="AU709" i="1"/>
  <c r="AT709" i="1"/>
  <c r="AS709" i="1"/>
  <c r="AL709" i="1"/>
  <c r="AK709" i="1"/>
  <c r="AJ709" i="1"/>
  <c r="AI709" i="1"/>
  <c r="AF709" i="1"/>
  <c r="AE709" i="1"/>
  <c r="AD709" i="1"/>
  <c r="AC709" i="1"/>
  <c r="AB709" i="1"/>
  <c r="AA709" i="1"/>
  <c r="AW708" i="1"/>
  <c r="AV708" i="1"/>
  <c r="AU708" i="1"/>
  <c r="AT708" i="1"/>
  <c r="AS708" i="1"/>
  <c r="AL708" i="1"/>
  <c r="AK708" i="1"/>
  <c r="AJ708" i="1"/>
  <c r="AI708" i="1"/>
  <c r="AF708" i="1"/>
  <c r="AE708" i="1"/>
  <c r="AD708" i="1"/>
  <c r="AC708" i="1"/>
  <c r="AB708" i="1"/>
  <c r="AA708" i="1"/>
  <c r="AW707" i="1"/>
  <c r="AV707" i="1"/>
  <c r="AU707" i="1"/>
  <c r="AT707" i="1"/>
  <c r="AS707" i="1"/>
  <c r="AL707" i="1"/>
  <c r="AK707" i="1"/>
  <c r="AJ707" i="1"/>
  <c r="AI707" i="1"/>
  <c r="AF707" i="1"/>
  <c r="AE707" i="1"/>
  <c r="AD707" i="1"/>
  <c r="AC707" i="1"/>
  <c r="AB707" i="1"/>
  <c r="AA707" i="1"/>
  <c r="AW706" i="1"/>
  <c r="AV706" i="1"/>
  <c r="AU706" i="1"/>
  <c r="AT706" i="1"/>
  <c r="AS706" i="1"/>
  <c r="AL706" i="1"/>
  <c r="AK706" i="1"/>
  <c r="AJ706" i="1"/>
  <c r="AI706" i="1"/>
  <c r="AF706" i="1"/>
  <c r="AE706" i="1"/>
  <c r="AD706" i="1"/>
  <c r="AC706" i="1"/>
  <c r="AB706" i="1"/>
  <c r="AA706" i="1"/>
  <c r="AW705" i="1"/>
  <c r="AV705" i="1"/>
  <c r="AU705" i="1"/>
  <c r="AT705" i="1"/>
  <c r="AS705" i="1"/>
  <c r="AL705" i="1"/>
  <c r="AK705" i="1"/>
  <c r="AJ705" i="1"/>
  <c r="AI705" i="1"/>
  <c r="AF705" i="1"/>
  <c r="AE705" i="1"/>
  <c r="AD705" i="1"/>
  <c r="AC705" i="1"/>
  <c r="AB705" i="1"/>
  <c r="AA705" i="1"/>
  <c r="AW704" i="1"/>
  <c r="AV704" i="1"/>
  <c r="AU704" i="1"/>
  <c r="AT704" i="1"/>
  <c r="AS704" i="1"/>
  <c r="AL704" i="1"/>
  <c r="AK704" i="1"/>
  <c r="AJ704" i="1"/>
  <c r="AI704" i="1"/>
  <c r="AF704" i="1"/>
  <c r="AE704" i="1"/>
  <c r="AD704" i="1"/>
  <c r="AC704" i="1"/>
  <c r="AB704" i="1"/>
  <c r="AA704" i="1"/>
  <c r="AW703" i="1"/>
  <c r="AV703" i="1"/>
  <c r="AU703" i="1"/>
  <c r="AT703" i="1"/>
  <c r="AS703" i="1"/>
  <c r="AL703" i="1"/>
  <c r="AK703" i="1"/>
  <c r="AJ703" i="1"/>
  <c r="AI703" i="1"/>
  <c r="AF703" i="1"/>
  <c r="AE703" i="1"/>
  <c r="AD703" i="1"/>
  <c r="AC703" i="1"/>
  <c r="AB703" i="1"/>
  <c r="AA703" i="1"/>
  <c r="AW702" i="1"/>
  <c r="AV702" i="1"/>
  <c r="AU702" i="1"/>
  <c r="AT702" i="1"/>
  <c r="AS702" i="1"/>
  <c r="AL702" i="1"/>
  <c r="AK702" i="1"/>
  <c r="AJ702" i="1"/>
  <c r="AI702" i="1"/>
  <c r="AF702" i="1"/>
  <c r="AE702" i="1"/>
  <c r="AD702" i="1"/>
  <c r="AC702" i="1"/>
  <c r="AB702" i="1"/>
  <c r="AA702" i="1"/>
  <c r="AW701" i="1"/>
  <c r="AV701" i="1"/>
  <c r="AU701" i="1"/>
  <c r="AT701" i="1"/>
  <c r="AS701" i="1"/>
  <c r="AL701" i="1"/>
  <c r="AK701" i="1"/>
  <c r="AJ701" i="1"/>
  <c r="AI701" i="1"/>
  <c r="AF701" i="1"/>
  <c r="AE701" i="1"/>
  <c r="AD701" i="1"/>
  <c r="AC701" i="1"/>
  <c r="AB701" i="1"/>
  <c r="AA701" i="1"/>
  <c r="AW700" i="1"/>
  <c r="AV700" i="1"/>
  <c r="AU700" i="1"/>
  <c r="AT700" i="1"/>
  <c r="AS700" i="1"/>
  <c r="AL700" i="1"/>
  <c r="AK700" i="1"/>
  <c r="AJ700" i="1"/>
  <c r="AI700" i="1"/>
  <c r="AF700" i="1"/>
  <c r="AE700" i="1"/>
  <c r="AD700" i="1"/>
  <c r="AC700" i="1"/>
  <c r="AB700" i="1"/>
  <c r="AA700" i="1"/>
  <c r="AW699" i="1"/>
  <c r="AV699" i="1"/>
  <c r="AU699" i="1"/>
  <c r="AT699" i="1"/>
  <c r="AS699" i="1"/>
  <c r="AL699" i="1"/>
  <c r="AK699" i="1"/>
  <c r="AJ699" i="1"/>
  <c r="AI699" i="1"/>
  <c r="AF699" i="1"/>
  <c r="AE699" i="1"/>
  <c r="AD699" i="1"/>
  <c r="AC699" i="1"/>
  <c r="AB699" i="1"/>
  <c r="AA699" i="1"/>
  <c r="AW698" i="1"/>
  <c r="AV698" i="1"/>
  <c r="AU698" i="1"/>
  <c r="AT698" i="1"/>
  <c r="AS698" i="1"/>
  <c r="AL698" i="1"/>
  <c r="AK698" i="1"/>
  <c r="AJ698" i="1"/>
  <c r="AI698" i="1"/>
  <c r="AF698" i="1"/>
  <c r="AE698" i="1"/>
  <c r="AD698" i="1"/>
  <c r="AC698" i="1"/>
  <c r="AB698" i="1"/>
  <c r="AA698" i="1"/>
  <c r="AW697" i="1"/>
  <c r="AV697" i="1"/>
  <c r="AU697" i="1"/>
  <c r="AT697" i="1"/>
  <c r="AS697" i="1"/>
  <c r="AL697" i="1"/>
  <c r="AK697" i="1"/>
  <c r="AJ697" i="1"/>
  <c r="AI697" i="1"/>
  <c r="AF697" i="1"/>
  <c r="AE697" i="1"/>
  <c r="AD697" i="1"/>
  <c r="AC697" i="1"/>
  <c r="AB697" i="1"/>
  <c r="AA697" i="1"/>
  <c r="AW696" i="1"/>
  <c r="AV696" i="1"/>
  <c r="AU696" i="1"/>
  <c r="AT696" i="1"/>
  <c r="AS696" i="1"/>
  <c r="AL696" i="1"/>
  <c r="AK696" i="1"/>
  <c r="AJ696" i="1"/>
  <c r="AI696" i="1"/>
  <c r="AF696" i="1"/>
  <c r="AE696" i="1"/>
  <c r="AD696" i="1"/>
  <c r="AC696" i="1"/>
  <c r="AB696" i="1"/>
  <c r="AA696" i="1"/>
  <c r="AW695" i="1"/>
  <c r="AV695" i="1"/>
  <c r="AU695" i="1"/>
  <c r="AT695" i="1"/>
  <c r="AS695" i="1"/>
  <c r="AL695" i="1"/>
  <c r="AK695" i="1"/>
  <c r="AJ695" i="1"/>
  <c r="AI695" i="1"/>
  <c r="AF695" i="1"/>
  <c r="AE695" i="1"/>
  <c r="AD695" i="1"/>
  <c r="AC695" i="1"/>
  <c r="AB695" i="1"/>
  <c r="AA695" i="1"/>
  <c r="AW694" i="1"/>
  <c r="AV694" i="1"/>
  <c r="AU694" i="1"/>
  <c r="AT694" i="1"/>
  <c r="AS694" i="1"/>
  <c r="AL694" i="1"/>
  <c r="AK694" i="1"/>
  <c r="AJ694" i="1"/>
  <c r="AI694" i="1"/>
  <c r="AF694" i="1"/>
  <c r="AE694" i="1"/>
  <c r="AD694" i="1"/>
  <c r="AC694" i="1"/>
  <c r="AB694" i="1"/>
  <c r="AA694" i="1"/>
  <c r="AW693" i="1"/>
  <c r="AV693" i="1"/>
  <c r="AU693" i="1"/>
  <c r="AT693" i="1"/>
  <c r="AS693" i="1"/>
  <c r="AL693" i="1"/>
  <c r="AK693" i="1"/>
  <c r="AJ693" i="1"/>
  <c r="AI693" i="1"/>
  <c r="AF693" i="1"/>
  <c r="AE693" i="1"/>
  <c r="AD693" i="1"/>
  <c r="AC693" i="1"/>
  <c r="AB693" i="1"/>
  <c r="AA693" i="1"/>
  <c r="AW692" i="1"/>
  <c r="AV692" i="1"/>
  <c r="AU692" i="1"/>
  <c r="AT692" i="1"/>
  <c r="AS692" i="1"/>
  <c r="AL692" i="1"/>
  <c r="AK692" i="1"/>
  <c r="AJ692" i="1"/>
  <c r="AI692" i="1"/>
  <c r="AF692" i="1"/>
  <c r="AE692" i="1"/>
  <c r="AD692" i="1"/>
  <c r="AC692" i="1"/>
  <c r="AB692" i="1"/>
  <c r="AA692" i="1"/>
  <c r="AW691" i="1"/>
  <c r="AV691" i="1"/>
  <c r="AU691" i="1"/>
  <c r="AT691" i="1"/>
  <c r="AS691" i="1"/>
  <c r="AL691" i="1"/>
  <c r="AK691" i="1"/>
  <c r="AJ691" i="1"/>
  <c r="AI691" i="1"/>
  <c r="AF691" i="1"/>
  <c r="AE691" i="1"/>
  <c r="AD691" i="1"/>
  <c r="AC691" i="1"/>
  <c r="AB691" i="1"/>
  <c r="AA691" i="1"/>
  <c r="AW690" i="1"/>
  <c r="AV690" i="1"/>
  <c r="AU690" i="1"/>
  <c r="AT690" i="1"/>
  <c r="AS690" i="1"/>
  <c r="AL690" i="1"/>
  <c r="AK690" i="1"/>
  <c r="AJ690" i="1"/>
  <c r="AI690" i="1"/>
  <c r="AF690" i="1"/>
  <c r="AE690" i="1"/>
  <c r="AD690" i="1"/>
  <c r="AC690" i="1"/>
  <c r="AB690" i="1"/>
  <c r="AA690" i="1"/>
  <c r="AW689" i="1"/>
  <c r="AV689" i="1"/>
  <c r="AU689" i="1"/>
  <c r="AT689" i="1"/>
  <c r="AS689" i="1"/>
  <c r="AL689" i="1"/>
  <c r="AK689" i="1"/>
  <c r="AJ689" i="1"/>
  <c r="AI689" i="1"/>
  <c r="AF689" i="1"/>
  <c r="AE689" i="1"/>
  <c r="AD689" i="1"/>
  <c r="AC689" i="1"/>
  <c r="AB689" i="1"/>
  <c r="AA689" i="1"/>
  <c r="AW688" i="1"/>
  <c r="AV688" i="1"/>
  <c r="AU688" i="1"/>
  <c r="AT688" i="1"/>
  <c r="AS688" i="1"/>
  <c r="AL688" i="1"/>
  <c r="AK688" i="1"/>
  <c r="AJ688" i="1"/>
  <c r="AI688" i="1"/>
  <c r="AF688" i="1"/>
  <c r="AE688" i="1"/>
  <c r="AD688" i="1"/>
  <c r="AC688" i="1"/>
  <c r="AB688" i="1"/>
  <c r="AA688" i="1"/>
  <c r="AW687" i="1"/>
  <c r="AV687" i="1"/>
  <c r="AU687" i="1"/>
  <c r="AT687" i="1"/>
  <c r="AS687" i="1"/>
  <c r="AL687" i="1"/>
  <c r="AK687" i="1"/>
  <c r="AJ687" i="1"/>
  <c r="AI687" i="1"/>
  <c r="AF687" i="1"/>
  <c r="AE687" i="1"/>
  <c r="AD687" i="1"/>
  <c r="AC687" i="1"/>
  <c r="AB687" i="1"/>
  <c r="AA687" i="1"/>
  <c r="AW686" i="1"/>
  <c r="AV686" i="1"/>
  <c r="AU686" i="1"/>
  <c r="AT686" i="1"/>
  <c r="AS686" i="1"/>
  <c r="AL686" i="1"/>
  <c r="AK686" i="1"/>
  <c r="AJ686" i="1"/>
  <c r="AI686" i="1"/>
  <c r="AF686" i="1"/>
  <c r="AE686" i="1"/>
  <c r="AD686" i="1"/>
  <c r="AC686" i="1"/>
  <c r="AB686" i="1"/>
  <c r="AA686" i="1"/>
  <c r="AW685" i="1"/>
  <c r="AV685" i="1"/>
  <c r="AU685" i="1"/>
  <c r="AT685" i="1"/>
  <c r="AS685" i="1"/>
  <c r="AL685" i="1"/>
  <c r="AK685" i="1"/>
  <c r="AJ685" i="1"/>
  <c r="AI685" i="1"/>
  <c r="AF685" i="1"/>
  <c r="AE685" i="1"/>
  <c r="AD685" i="1"/>
  <c r="AC685" i="1"/>
  <c r="AB685" i="1"/>
  <c r="AA685" i="1"/>
  <c r="AW684" i="1"/>
  <c r="AV684" i="1"/>
  <c r="AU684" i="1"/>
  <c r="AT684" i="1"/>
  <c r="AS684" i="1"/>
  <c r="AL684" i="1"/>
  <c r="AK684" i="1"/>
  <c r="AJ684" i="1"/>
  <c r="AI684" i="1"/>
  <c r="AF684" i="1"/>
  <c r="AE684" i="1"/>
  <c r="AD684" i="1"/>
  <c r="AC684" i="1"/>
  <c r="AB684" i="1"/>
  <c r="AA684" i="1"/>
  <c r="AW683" i="1"/>
  <c r="AV683" i="1"/>
  <c r="AU683" i="1"/>
  <c r="AT683" i="1"/>
  <c r="AS683" i="1"/>
  <c r="AL683" i="1"/>
  <c r="AK683" i="1"/>
  <c r="AJ683" i="1"/>
  <c r="AI683" i="1"/>
  <c r="AF683" i="1"/>
  <c r="AE683" i="1"/>
  <c r="AD683" i="1"/>
  <c r="AC683" i="1"/>
  <c r="AB683" i="1"/>
  <c r="AA683" i="1"/>
  <c r="AW682" i="1"/>
  <c r="AV682" i="1"/>
  <c r="AU682" i="1"/>
  <c r="AT682" i="1"/>
  <c r="AS682" i="1"/>
  <c r="AL682" i="1"/>
  <c r="AK682" i="1"/>
  <c r="AJ682" i="1"/>
  <c r="AI682" i="1"/>
  <c r="AF682" i="1"/>
  <c r="AE682" i="1"/>
  <c r="AD682" i="1"/>
  <c r="AC682" i="1"/>
  <c r="AB682" i="1"/>
  <c r="AA682" i="1"/>
  <c r="AW681" i="1"/>
  <c r="AV681" i="1"/>
  <c r="AU681" i="1"/>
  <c r="AT681" i="1"/>
  <c r="AS681" i="1"/>
  <c r="AL681" i="1"/>
  <c r="AK681" i="1"/>
  <c r="AJ681" i="1"/>
  <c r="AI681" i="1"/>
  <c r="AF681" i="1"/>
  <c r="AE681" i="1"/>
  <c r="AD681" i="1"/>
  <c r="AC681" i="1"/>
  <c r="AB681" i="1"/>
  <c r="AA681" i="1"/>
  <c r="AW680" i="1"/>
  <c r="AV680" i="1"/>
  <c r="AU680" i="1"/>
  <c r="AT680" i="1"/>
  <c r="AS680" i="1"/>
  <c r="AL680" i="1"/>
  <c r="AK680" i="1"/>
  <c r="AJ680" i="1"/>
  <c r="AI680" i="1"/>
  <c r="AF680" i="1"/>
  <c r="AE680" i="1"/>
  <c r="AD680" i="1"/>
  <c r="AC680" i="1"/>
  <c r="AB680" i="1"/>
  <c r="AA680" i="1"/>
  <c r="AW679" i="1"/>
  <c r="AV679" i="1"/>
  <c r="AU679" i="1"/>
  <c r="AT679" i="1"/>
  <c r="AS679" i="1"/>
  <c r="AL679" i="1"/>
  <c r="AK679" i="1"/>
  <c r="AJ679" i="1"/>
  <c r="AI679" i="1"/>
  <c r="AF679" i="1"/>
  <c r="AE679" i="1"/>
  <c r="AD679" i="1"/>
  <c r="AC679" i="1"/>
  <c r="AB679" i="1"/>
  <c r="AA679" i="1"/>
  <c r="AW678" i="1"/>
  <c r="AV678" i="1"/>
  <c r="AU678" i="1"/>
  <c r="AT678" i="1"/>
  <c r="AS678" i="1"/>
  <c r="AL678" i="1"/>
  <c r="AK678" i="1"/>
  <c r="AJ678" i="1"/>
  <c r="AI678" i="1"/>
  <c r="AF678" i="1"/>
  <c r="AE678" i="1"/>
  <c r="AD678" i="1"/>
  <c r="AC678" i="1"/>
  <c r="AB678" i="1"/>
  <c r="AA678" i="1"/>
  <c r="AW677" i="1"/>
  <c r="AV677" i="1"/>
  <c r="AU677" i="1"/>
  <c r="AT677" i="1"/>
  <c r="AS677" i="1"/>
  <c r="AL677" i="1"/>
  <c r="AK677" i="1"/>
  <c r="AJ677" i="1"/>
  <c r="AI677" i="1"/>
  <c r="AF677" i="1"/>
  <c r="AE677" i="1"/>
  <c r="AD677" i="1"/>
  <c r="AC677" i="1"/>
  <c r="AB677" i="1"/>
  <c r="AA677" i="1"/>
  <c r="AW676" i="1"/>
  <c r="AV676" i="1"/>
  <c r="AU676" i="1"/>
  <c r="AT676" i="1"/>
  <c r="AS676" i="1"/>
  <c r="AL676" i="1"/>
  <c r="AK676" i="1"/>
  <c r="AJ676" i="1"/>
  <c r="AI676" i="1"/>
  <c r="AF676" i="1"/>
  <c r="AE676" i="1"/>
  <c r="AD676" i="1"/>
  <c r="AC676" i="1"/>
  <c r="AB676" i="1"/>
  <c r="AA676" i="1"/>
  <c r="AW675" i="1"/>
  <c r="AV675" i="1"/>
  <c r="AU675" i="1"/>
  <c r="AT675" i="1"/>
  <c r="AS675" i="1"/>
  <c r="AL675" i="1"/>
  <c r="AK675" i="1"/>
  <c r="AJ675" i="1"/>
  <c r="AI675" i="1"/>
  <c r="AF675" i="1"/>
  <c r="AE675" i="1"/>
  <c r="AD675" i="1"/>
  <c r="AC675" i="1"/>
  <c r="AB675" i="1"/>
  <c r="AA675" i="1"/>
  <c r="AW674" i="1"/>
  <c r="AV674" i="1"/>
  <c r="AU674" i="1"/>
  <c r="AT674" i="1"/>
  <c r="AS674" i="1"/>
  <c r="AL674" i="1"/>
  <c r="AK674" i="1"/>
  <c r="AJ674" i="1"/>
  <c r="AI674" i="1"/>
  <c r="AF674" i="1"/>
  <c r="AE674" i="1"/>
  <c r="AD674" i="1"/>
  <c r="AC674" i="1"/>
  <c r="AB674" i="1"/>
  <c r="AA674" i="1"/>
  <c r="AW673" i="1"/>
  <c r="AV673" i="1"/>
  <c r="AU673" i="1"/>
  <c r="AT673" i="1"/>
  <c r="AS673" i="1"/>
  <c r="AL673" i="1"/>
  <c r="AK673" i="1"/>
  <c r="AJ673" i="1"/>
  <c r="AI673" i="1"/>
  <c r="AF673" i="1"/>
  <c r="AE673" i="1"/>
  <c r="AD673" i="1"/>
  <c r="AC673" i="1"/>
  <c r="AB673" i="1"/>
  <c r="AA673" i="1"/>
  <c r="AW672" i="1"/>
  <c r="AV672" i="1"/>
  <c r="AU672" i="1"/>
  <c r="AT672" i="1"/>
  <c r="AS672" i="1"/>
  <c r="AL672" i="1"/>
  <c r="AK672" i="1"/>
  <c r="AJ672" i="1"/>
  <c r="AI672" i="1"/>
  <c r="AF672" i="1"/>
  <c r="AE672" i="1"/>
  <c r="AD672" i="1"/>
  <c r="AC672" i="1"/>
  <c r="AB672" i="1"/>
  <c r="AA672" i="1"/>
  <c r="AW671" i="1"/>
  <c r="AV671" i="1"/>
  <c r="AU671" i="1"/>
  <c r="AT671" i="1"/>
  <c r="AS671" i="1"/>
  <c r="AL671" i="1"/>
  <c r="AK671" i="1"/>
  <c r="AJ671" i="1"/>
  <c r="AI671" i="1"/>
  <c r="AF671" i="1"/>
  <c r="AE671" i="1"/>
  <c r="AD671" i="1"/>
  <c r="AC671" i="1"/>
  <c r="AB671" i="1"/>
  <c r="AA671" i="1"/>
  <c r="AW670" i="1"/>
  <c r="AV670" i="1"/>
  <c r="AU670" i="1"/>
  <c r="AT670" i="1"/>
  <c r="AS670" i="1"/>
  <c r="AL670" i="1"/>
  <c r="AK670" i="1"/>
  <c r="AJ670" i="1"/>
  <c r="AI670" i="1"/>
  <c r="AF670" i="1"/>
  <c r="AE670" i="1"/>
  <c r="AD670" i="1"/>
  <c r="AC670" i="1"/>
  <c r="AB670" i="1"/>
  <c r="AA670" i="1"/>
  <c r="AW669" i="1"/>
  <c r="AV669" i="1"/>
  <c r="AU669" i="1"/>
  <c r="AT669" i="1"/>
  <c r="AS669" i="1"/>
  <c r="AL669" i="1"/>
  <c r="AK669" i="1"/>
  <c r="AJ669" i="1"/>
  <c r="AI669" i="1"/>
  <c r="AF669" i="1"/>
  <c r="AE669" i="1"/>
  <c r="AD669" i="1"/>
  <c r="AC669" i="1"/>
  <c r="AB669" i="1"/>
  <c r="AA669" i="1"/>
  <c r="AW668" i="1"/>
  <c r="AV668" i="1"/>
  <c r="AU668" i="1"/>
  <c r="AT668" i="1"/>
  <c r="AS668" i="1"/>
  <c r="AL668" i="1"/>
  <c r="AK668" i="1"/>
  <c r="AJ668" i="1"/>
  <c r="AI668" i="1"/>
  <c r="AF668" i="1"/>
  <c r="AE668" i="1"/>
  <c r="AD668" i="1"/>
  <c r="AC668" i="1"/>
  <c r="AB668" i="1"/>
  <c r="AA668" i="1"/>
  <c r="AW667" i="1"/>
  <c r="AV667" i="1"/>
  <c r="AU667" i="1"/>
  <c r="AT667" i="1"/>
  <c r="AS667" i="1"/>
  <c r="AL667" i="1"/>
  <c r="AK667" i="1"/>
  <c r="AJ667" i="1"/>
  <c r="AI667" i="1"/>
  <c r="AF667" i="1"/>
  <c r="AE667" i="1"/>
  <c r="AD667" i="1"/>
  <c r="AC667" i="1"/>
  <c r="AB667" i="1"/>
  <c r="AA667" i="1"/>
  <c r="AW666" i="1"/>
  <c r="AV666" i="1"/>
  <c r="AU666" i="1"/>
  <c r="AT666" i="1"/>
  <c r="AS666" i="1"/>
  <c r="AL666" i="1"/>
  <c r="AK666" i="1"/>
  <c r="AJ666" i="1"/>
  <c r="AI666" i="1"/>
  <c r="AF666" i="1"/>
  <c r="AE666" i="1"/>
  <c r="AD666" i="1"/>
  <c r="AC666" i="1"/>
  <c r="AB666" i="1"/>
  <c r="AA666" i="1"/>
  <c r="AW665" i="1"/>
  <c r="AV665" i="1"/>
  <c r="AU665" i="1"/>
  <c r="AT665" i="1"/>
  <c r="AS665" i="1"/>
  <c r="AL665" i="1"/>
  <c r="AK665" i="1"/>
  <c r="AJ665" i="1"/>
  <c r="AI665" i="1"/>
  <c r="AF665" i="1"/>
  <c r="AE665" i="1"/>
  <c r="AD665" i="1"/>
  <c r="AC665" i="1"/>
  <c r="AB665" i="1"/>
  <c r="AA665" i="1"/>
  <c r="AW664" i="1"/>
  <c r="AV664" i="1"/>
  <c r="AU664" i="1"/>
  <c r="AT664" i="1"/>
  <c r="AS664" i="1"/>
  <c r="AL664" i="1"/>
  <c r="AK664" i="1"/>
  <c r="AJ664" i="1"/>
  <c r="AI664" i="1"/>
  <c r="AF664" i="1"/>
  <c r="AE664" i="1"/>
  <c r="AD664" i="1"/>
  <c r="AC664" i="1"/>
  <c r="AB664" i="1"/>
  <c r="AA664" i="1"/>
  <c r="AW663" i="1"/>
  <c r="AV663" i="1"/>
  <c r="AU663" i="1"/>
  <c r="AT663" i="1"/>
  <c r="AS663" i="1"/>
  <c r="AL663" i="1"/>
  <c r="AK663" i="1"/>
  <c r="AJ663" i="1"/>
  <c r="AI663" i="1"/>
  <c r="AF663" i="1"/>
  <c r="AE663" i="1"/>
  <c r="AD663" i="1"/>
  <c r="AC663" i="1"/>
  <c r="AB663" i="1"/>
  <c r="AA663" i="1"/>
  <c r="AW662" i="1"/>
  <c r="AV662" i="1"/>
  <c r="AU662" i="1"/>
  <c r="AT662" i="1"/>
  <c r="AS662" i="1"/>
  <c r="AL662" i="1"/>
  <c r="AK662" i="1"/>
  <c r="AJ662" i="1"/>
  <c r="AI662" i="1"/>
  <c r="AF662" i="1"/>
  <c r="AE662" i="1"/>
  <c r="AD662" i="1"/>
  <c r="AC662" i="1"/>
  <c r="AB662" i="1"/>
  <c r="AA662" i="1"/>
  <c r="AW661" i="1"/>
  <c r="AV661" i="1"/>
  <c r="AU661" i="1"/>
  <c r="AT661" i="1"/>
  <c r="AS661" i="1"/>
  <c r="AL661" i="1"/>
  <c r="AK661" i="1"/>
  <c r="AJ661" i="1"/>
  <c r="AI661" i="1"/>
  <c r="AF661" i="1"/>
  <c r="AE661" i="1"/>
  <c r="AD661" i="1"/>
  <c r="AC661" i="1"/>
  <c r="AB661" i="1"/>
  <c r="AA661" i="1"/>
  <c r="AW660" i="1"/>
  <c r="AV660" i="1"/>
  <c r="AU660" i="1"/>
  <c r="AT660" i="1"/>
  <c r="AS660" i="1"/>
  <c r="AL660" i="1"/>
  <c r="AK660" i="1"/>
  <c r="AJ660" i="1"/>
  <c r="AI660" i="1"/>
  <c r="AF660" i="1"/>
  <c r="AE660" i="1"/>
  <c r="AD660" i="1"/>
  <c r="AC660" i="1"/>
  <c r="AB660" i="1"/>
  <c r="AA660" i="1"/>
  <c r="AW659" i="1"/>
  <c r="AV659" i="1"/>
  <c r="AU659" i="1"/>
  <c r="AT659" i="1"/>
  <c r="AS659" i="1"/>
  <c r="AL659" i="1"/>
  <c r="AK659" i="1"/>
  <c r="AJ659" i="1"/>
  <c r="AI659" i="1"/>
  <c r="AF659" i="1"/>
  <c r="AE659" i="1"/>
  <c r="AD659" i="1"/>
  <c r="AC659" i="1"/>
  <c r="AB659" i="1"/>
  <c r="AA659" i="1"/>
  <c r="AW658" i="1"/>
  <c r="AV658" i="1"/>
  <c r="AU658" i="1"/>
  <c r="AT658" i="1"/>
  <c r="AS658" i="1"/>
  <c r="AL658" i="1"/>
  <c r="AK658" i="1"/>
  <c r="AJ658" i="1"/>
  <c r="AI658" i="1"/>
  <c r="AF658" i="1"/>
  <c r="AE658" i="1"/>
  <c r="AD658" i="1"/>
  <c r="AC658" i="1"/>
  <c r="AB658" i="1"/>
  <c r="AA658" i="1"/>
  <c r="AW657" i="1"/>
  <c r="AV657" i="1"/>
  <c r="AU657" i="1"/>
  <c r="AT657" i="1"/>
  <c r="AS657" i="1"/>
  <c r="AL657" i="1"/>
  <c r="AK657" i="1"/>
  <c r="AJ657" i="1"/>
  <c r="AI657" i="1"/>
  <c r="AF657" i="1"/>
  <c r="AE657" i="1"/>
  <c r="AD657" i="1"/>
  <c r="AC657" i="1"/>
  <c r="AB657" i="1"/>
  <c r="AA657" i="1"/>
  <c r="AW656" i="1"/>
  <c r="AV656" i="1"/>
  <c r="AU656" i="1"/>
  <c r="AT656" i="1"/>
  <c r="AS656" i="1"/>
  <c r="AL656" i="1"/>
  <c r="AK656" i="1"/>
  <c r="AJ656" i="1"/>
  <c r="AI656" i="1"/>
  <c r="AF656" i="1"/>
  <c r="AE656" i="1"/>
  <c r="AD656" i="1"/>
  <c r="AC656" i="1"/>
  <c r="AB656" i="1"/>
  <c r="AA656" i="1"/>
  <c r="AW655" i="1"/>
  <c r="AV655" i="1"/>
  <c r="AU655" i="1"/>
  <c r="AT655" i="1"/>
  <c r="AS655" i="1"/>
  <c r="AL655" i="1"/>
  <c r="AK655" i="1"/>
  <c r="AJ655" i="1"/>
  <c r="AI655" i="1"/>
  <c r="AF655" i="1"/>
  <c r="AE655" i="1"/>
  <c r="AD655" i="1"/>
  <c r="AC655" i="1"/>
  <c r="AB655" i="1"/>
  <c r="AA655" i="1"/>
  <c r="AW654" i="1"/>
  <c r="AV654" i="1"/>
  <c r="AU654" i="1"/>
  <c r="AT654" i="1"/>
  <c r="AS654" i="1"/>
  <c r="AL654" i="1"/>
  <c r="AK654" i="1"/>
  <c r="AJ654" i="1"/>
  <c r="AI654" i="1"/>
  <c r="AF654" i="1"/>
  <c r="AE654" i="1"/>
  <c r="AD654" i="1"/>
  <c r="AC654" i="1"/>
  <c r="AB654" i="1"/>
  <c r="AA654" i="1"/>
  <c r="AW653" i="1"/>
  <c r="AV653" i="1"/>
  <c r="AU653" i="1"/>
  <c r="AT653" i="1"/>
  <c r="AS653" i="1"/>
  <c r="AL653" i="1"/>
  <c r="AK653" i="1"/>
  <c r="AJ653" i="1"/>
  <c r="AI653" i="1"/>
  <c r="AF653" i="1"/>
  <c r="AE653" i="1"/>
  <c r="AD653" i="1"/>
  <c r="AC653" i="1"/>
  <c r="AB653" i="1"/>
  <c r="AA653" i="1"/>
  <c r="AW652" i="1"/>
  <c r="AV652" i="1"/>
  <c r="AU652" i="1"/>
  <c r="AT652" i="1"/>
  <c r="AS652" i="1"/>
  <c r="AL652" i="1"/>
  <c r="AK652" i="1"/>
  <c r="AJ652" i="1"/>
  <c r="AI652" i="1"/>
  <c r="AF652" i="1"/>
  <c r="AE652" i="1"/>
  <c r="AD652" i="1"/>
  <c r="AC652" i="1"/>
  <c r="AB652" i="1"/>
  <c r="AA652" i="1"/>
  <c r="AW651" i="1"/>
  <c r="AV651" i="1"/>
  <c r="AU651" i="1"/>
  <c r="AT651" i="1"/>
  <c r="AS651" i="1"/>
  <c r="AL651" i="1"/>
  <c r="AK651" i="1"/>
  <c r="AJ651" i="1"/>
  <c r="AI651" i="1"/>
  <c r="AF651" i="1"/>
  <c r="AE651" i="1"/>
  <c r="AD651" i="1"/>
  <c r="AC651" i="1"/>
  <c r="AB651" i="1"/>
  <c r="AA651" i="1"/>
  <c r="AW650" i="1"/>
  <c r="AV650" i="1"/>
  <c r="AU650" i="1"/>
  <c r="AT650" i="1"/>
  <c r="AS650" i="1"/>
  <c r="AL650" i="1"/>
  <c r="AK650" i="1"/>
  <c r="AJ650" i="1"/>
  <c r="AI650" i="1"/>
  <c r="AF650" i="1"/>
  <c r="AE650" i="1"/>
  <c r="AD650" i="1"/>
  <c r="AC650" i="1"/>
  <c r="AB650" i="1"/>
  <c r="AA650" i="1"/>
  <c r="AW649" i="1"/>
  <c r="AV649" i="1"/>
  <c r="AU649" i="1"/>
  <c r="AT649" i="1"/>
  <c r="AS649" i="1"/>
  <c r="AL649" i="1"/>
  <c r="AK649" i="1"/>
  <c r="AJ649" i="1"/>
  <c r="AI649" i="1"/>
  <c r="AF649" i="1"/>
  <c r="AE649" i="1"/>
  <c r="AD649" i="1"/>
  <c r="AC649" i="1"/>
  <c r="AB649" i="1"/>
  <c r="AA649" i="1"/>
  <c r="AW648" i="1"/>
  <c r="AV648" i="1"/>
  <c r="AU648" i="1"/>
  <c r="AT648" i="1"/>
  <c r="AS648" i="1"/>
  <c r="AL648" i="1"/>
  <c r="AK648" i="1"/>
  <c r="AJ648" i="1"/>
  <c r="AI648" i="1"/>
  <c r="AF648" i="1"/>
  <c r="AE648" i="1"/>
  <c r="AD648" i="1"/>
  <c r="AC648" i="1"/>
  <c r="AB648" i="1"/>
  <c r="AA648" i="1"/>
  <c r="AW647" i="1"/>
  <c r="AV647" i="1"/>
  <c r="AU647" i="1"/>
  <c r="AT647" i="1"/>
  <c r="AS647" i="1"/>
  <c r="AL647" i="1"/>
  <c r="AK647" i="1"/>
  <c r="AJ647" i="1"/>
  <c r="AI647" i="1"/>
  <c r="AF647" i="1"/>
  <c r="AE647" i="1"/>
  <c r="AD647" i="1"/>
  <c r="AC647" i="1"/>
  <c r="AB647" i="1"/>
  <c r="AA647" i="1"/>
  <c r="AW646" i="1"/>
  <c r="AV646" i="1"/>
  <c r="AU646" i="1"/>
  <c r="AT646" i="1"/>
  <c r="AS646" i="1"/>
  <c r="AL646" i="1"/>
  <c r="AK646" i="1"/>
  <c r="AJ646" i="1"/>
  <c r="AI646" i="1"/>
  <c r="AF646" i="1"/>
  <c r="AE646" i="1"/>
  <c r="AD646" i="1"/>
  <c r="AC646" i="1"/>
  <c r="AB646" i="1"/>
  <c r="AA646" i="1"/>
  <c r="AW645" i="1"/>
  <c r="AV645" i="1"/>
  <c r="AU645" i="1"/>
  <c r="AT645" i="1"/>
  <c r="AS645" i="1"/>
  <c r="AL645" i="1"/>
  <c r="AK645" i="1"/>
  <c r="AJ645" i="1"/>
  <c r="AI645" i="1"/>
  <c r="AF645" i="1"/>
  <c r="AE645" i="1"/>
  <c r="AD645" i="1"/>
  <c r="AC645" i="1"/>
  <c r="AB645" i="1"/>
  <c r="AA645" i="1"/>
  <c r="AW644" i="1"/>
  <c r="AV644" i="1"/>
  <c r="AU644" i="1"/>
  <c r="AT644" i="1"/>
  <c r="AS644" i="1"/>
  <c r="AL644" i="1"/>
  <c r="AK644" i="1"/>
  <c r="AJ644" i="1"/>
  <c r="AI644" i="1"/>
  <c r="AF644" i="1"/>
  <c r="AE644" i="1"/>
  <c r="AD644" i="1"/>
  <c r="AC644" i="1"/>
  <c r="AB644" i="1"/>
  <c r="AA644" i="1"/>
  <c r="AW643" i="1"/>
  <c r="AV643" i="1"/>
  <c r="AU643" i="1"/>
  <c r="AT643" i="1"/>
  <c r="AS643" i="1"/>
  <c r="AL643" i="1"/>
  <c r="AK643" i="1"/>
  <c r="AJ643" i="1"/>
  <c r="AI643" i="1"/>
  <c r="AF643" i="1"/>
  <c r="AE643" i="1"/>
  <c r="AD643" i="1"/>
  <c r="AC643" i="1"/>
  <c r="AB643" i="1"/>
  <c r="AA643" i="1"/>
  <c r="AW642" i="1"/>
  <c r="AV642" i="1"/>
  <c r="AU642" i="1"/>
  <c r="AT642" i="1"/>
  <c r="AS642" i="1"/>
  <c r="AL642" i="1"/>
  <c r="AK642" i="1"/>
  <c r="AJ642" i="1"/>
  <c r="AI642" i="1"/>
  <c r="AF642" i="1"/>
  <c r="AE642" i="1"/>
  <c r="AD642" i="1"/>
  <c r="AC642" i="1"/>
  <c r="AB642" i="1"/>
  <c r="AA642" i="1"/>
  <c r="AW641" i="1"/>
  <c r="AV641" i="1"/>
  <c r="AU641" i="1"/>
  <c r="AT641" i="1"/>
  <c r="AS641" i="1"/>
  <c r="AL641" i="1"/>
  <c r="AK641" i="1"/>
  <c r="AJ641" i="1"/>
  <c r="AI641" i="1"/>
  <c r="AF641" i="1"/>
  <c r="AE641" i="1"/>
  <c r="AD641" i="1"/>
  <c r="AC641" i="1"/>
  <c r="AB641" i="1"/>
  <c r="AA641" i="1"/>
  <c r="AW640" i="1"/>
  <c r="AV640" i="1"/>
  <c r="AU640" i="1"/>
  <c r="AT640" i="1"/>
  <c r="AS640" i="1"/>
  <c r="AL640" i="1"/>
  <c r="AK640" i="1"/>
  <c r="AJ640" i="1"/>
  <c r="AI640" i="1"/>
  <c r="AF640" i="1"/>
  <c r="AE640" i="1"/>
  <c r="AD640" i="1"/>
  <c r="AC640" i="1"/>
  <c r="AB640" i="1"/>
  <c r="AA640" i="1"/>
  <c r="AW639" i="1"/>
  <c r="AV639" i="1"/>
  <c r="AU639" i="1"/>
  <c r="AT639" i="1"/>
  <c r="AS639" i="1"/>
  <c r="AL639" i="1"/>
  <c r="AK639" i="1"/>
  <c r="AJ639" i="1"/>
  <c r="AI639" i="1"/>
  <c r="AF639" i="1"/>
  <c r="AE639" i="1"/>
  <c r="AD639" i="1"/>
  <c r="AC639" i="1"/>
  <c r="AB639" i="1"/>
  <c r="AA639" i="1"/>
  <c r="AW638" i="1"/>
  <c r="AV638" i="1"/>
  <c r="AU638" i="1"/>
  <c r="AT638" i="1"/>
  <c r="AS638" i="1"/>
  <c r="AL638" i="1"/>
  <c r="AK638" i="1"/>
  <c r="AJ638" i="1"/>
  <c r="AI638" i="1"/>
  <c r="AF638" i="1"/>
  <c r="AE638" i="1"/>
  <c r="AD638" i="1"/>
  <c r="AC638" i="1"/>
  <c r="AB638" i="1"/>
  <c r="AA638" i="1"/>
  <c r="AW637" i="1"/>
  <c r="AV637" i="1"/>
  <c r="AU637" i="1"/>
  <c r="AT637" i="1"/>
  <c r="AS637" i="1"/>
  <c r="AL637" i="1"/>
  <c r="AK637" i="1"/>
  <c r="AJ637" i="1"/>
  <c r="AI637" i="1"/>
  <c r="AF637" i="1"/>
  <c r="AE637" i="1"/>
  <c r="AD637" i="1"/>
  <c r="AC637" i="1"/>
  <c r="AB637" i="1"/>
  <c r="AA637" i="1"/>
  <c r="AW636" i="1"/>
  <c r="AV636" i="1"/>
  <c r="AU636" i="1"/>
  <c r="AT636" i="1"/>
  <c r="AS636" i="1"/>
  <c r="AL636" i="1"/>
  <c r="AK636" i="1"/>
  <c r="AJ636" i="1"/>
  <c r="AI636" i="1"/>
  <c r="AF636" i="1"/>
  <c r="AE636" i="1"/>
  <c r="AD636" i="1"/>
  <c r="AC636" i="1"/>
  <c r="AB636" i="1"/>
  <c r="AA636" i="1"/>
  <c r="AW635" i="1"/>
  <c r="AV635" i="1"/>
  <c r="AU635" i="1"/>
  <c r="AT635" i="1"/>
  <c r="AS635" i="1"/>
  <c r="AL635" i="1"/>
  <c r="AK635" i="1"/>
  <c r="AJ635" i="1"/>
  <c r="AI635" i="1"/>
  <c r="AF635" i="1"/>
  <c r="AE635" i="1"/>
  <c r="AD635" i="1"/>
  <c r="AC635" i="1"/>
  <c r="AB635" i="1"/>
  <c r="AA635" i="1"/>
  <c r="AW634" i="1"/>
  <c r="AV634" i="1"/>
  <c r="AU634" i="1"/>
  <c r="AT634" i="1"/>
  <c r="AS634" i="1"/>
  <c r="AL634" i="1"/>
  <c r="AK634" i="1"/>
  <c r="AJ634" i="1"/>
  <c r="AI634" i="1"/>
  <c r="AF634" i="1"/>
  <c r="AE634" i="1"/>
  <c r="AD634" i="1"/>
  <c r="AC634" i="1"/>
  <c r="AB634" i="1"/>
  <c r="AA634" i="1"/>
  <c r="AW633" i="1"/>
  <c r="AV633" i="1"/>
  <c r="AU633" i="1"/>
  <c r="AT633" i="1"/>
  <c r="AS633" i="1"/>
  <c r="AL633" i="1"/>
  <c r="AK633" i="1"/>
  <c r="AJ633" i="1"/>
  <c r="AI633" i="1"/>
  <c r="AF633" i="1"/>
  <c r="AE633" i="1"/>
  <c r="AD633" i="1"/>
  <c r="AC633" i="1"/>
  <c r="AB633" i="1"/>
  <c r="AA633" i="1"/>
  <c r="AW632" i="1"/>
  <c r="AV632" i="1"/>
  <c r="AU632" i="1"/>
  <c r="AT632" i="1"/>
  <c r="AS632" i="1"/>
  <c r="AL632" i="1"/>
  <c r="AK632" i="1"/>
  <c r="AJ632" i="1"/>
  <c r="AI632" i="1"/>
  <c r="AF632" i="1"/>
  <c r="AE632" i="1"/>
  <c r="AD632" i="1"/>
  <c r="AC632" i="1"/>
  <c r="AB632" i="1"/>
  <c r="AA632" i="1"/>
  <c r="AW631" i="1"/>
  <c r="AV631" i="1"/>
  <c r="AU631" i="1"/>
  <c r="AT631" i="1"/>
  <c r="AS631" i="1"/>
  <c r="AL631" i="1"/>
  <c r="AK631" i="1"/>
  <c r="AJ631" i="1"/>
  <c r="AI631" i="1"/>
  <c r="AF631" i="1"/>
  <c r="AE631" i="1"/>
  <c r="AD631" i="1"/>
  <c r="AC631" i="1"/>
  <c r="AB631" i="1"/>
  <c r="AA631" i="1"/>
  <c r="AW630" i="1"/>
  <c r="AV630" i="1"/>
  <c r="AU630" i="1"/>
  <c r="AT630" i="1"/>
  <c r="AS630" i="1"/>
  <c r="AL630" i="1"/>
  <c r="AK630" i="1"/>
  <c r="AJ630" i="1"/>
  <c r="AI630" i="1"/>
  <c r="AF630" i="1"/>
  <c r="AE630" i="1"/>
  <c r="AD630" i="1"/>
  <c r="AC630" i="1"/>
  <c r="AB630" i="1"/>
  <c r="AA630" i="1"/>
  <c r="AW629" i="1"/>
  <c r="AV629" i="1"/>
  <c r="AU629" i="1"/>
  <c r="AT629" i="1"/>
  <c r="AS629" i="1"/>
  <c r="AL629" i="1"/>
  <c r="AK629" i="1"/>
  <c r="AJ629" i="1"/>
  <c r="AI629" i="1"/>
  <c r="AF629" i="1"/>
  <c r="AE629" i="1"/>
  <c r="AD629" i="1"/>
  <c r="AC629" i="1"/>
  <c r="AB629" i="1"/>
  <c r="AA629" i="1"/>
  <c r="AW628" i="1"/>
  <c r="AV628" i="1"/>
  <c r="AU628" i="1"/>
  <c r="AT628" i="1"/>
  <c r="AS628" i="1"/>
  <c r="AL628" i="1"/>
  <c r="AK628" i="1"/>
  <c r="AJ628" i="1"/>
  <c r="AI628" i="1"/>
  <c r="AF628" i="1"/>
  <c r="AE628" i="1"/>
  <c r="AD628" i="1"/>
  <c r="AC628" i="1"/>
  <c r="AB628" i="1"/>
  <c r="AA628" i="1"/>
  <c r="AW627" i="1"/>
  <c r="AV627" i="1"/>
  <c r="AU627" i="1"/>
  <c r="AT627" i="1"/>
  <c r="AS627" i="1"/>
  <c r="AL627" i="1"/>
  <c r="AK627" i="1"/>
  <c r="AJ627" i="1"/>
  <c r="AI627" i="1"/>
  <c r="AF627" i="1"/>
  <c r="AE627" i="1"/>
  <c r="AD627" i="1"/>
  <c r="AC627" i="1"/>
  <c r="AB627" i="1"/>
  <c r="AA627" i="1"/>
  <c r="AW626" i="1"/>
  <c r="AV626" i="1"/>
  <c r="AU626" i="1"/>
  <c r="AT626" i="1"/>
  <c r="AS626" i="1"/>
  <c r="AL626" i="1"/>
  <c r="AK626" i="1"/>
  <c r="AJ626" i="1"/>
  <c r="AI626" i="1"/>
  <c r="AF626" i="1"/>
  <c r="AE626" i="1"/>
  <c r="AD626" i="1"/>
  <c r="AC626" i="1"/>
  <c r="AB626" i="1"/>
  <c r="AA626" i="1"/>
  <c r="AW625" i="1"/>
  <c r="AV625" i="1"/>
  <c r="AU625" i="1"/>
  <c r="AT625" i="1"/>
  <c r="AS625" i="1"/>
  <c r="AL625" i="1"/>
  <c r="AK625" i="1"/>
  <c r="AJ625" i="1"/>
  <c r="AI625" i="1"/>
  <c r="AF625" i="1"/>
  <c r="AE625" i="1"/>
  <c r="AD625" i="1"/>
  <c r="AC625" i="1"/>
  <c r="AB625" i="1"/>
  <c r="AA625" i="1"/>
  <c r="AW624" i="1"/>
  <c r="AV624" i="1"/>
  <c r="AU624" i="1"/>
  <c r="AT624" i="1"/>
  <c r="AS624" i="1"/>
  <c r="AL624" i="1"/>
  <c r="AK624" i="1"/>
  <c r="AJ624" i="1"/>
  <c r="AI624" i="1"/>
  <c r="AF624" i="1"/>
  <c r="AE624" i="1"/>
  <c r="AD624" i="1"/>
  <c r="AC624" i="1"/>
  <c r="AB624" i="1"/>
  <c r="AA624" i="1"/>
  <c r="AW623" i="1"/>
  <c r="AV623" i="1"/>
  <c r="AU623" i="1"/>
  <c r="AT623" i="1"/>
  <c r="AS623" i="1"/>
  <c r="AL623" i="1"/>
  <c r="AK623" i="1"/>
  <c r="AJ623" i="1"/>
  <c r="AI623" i="1"/>
  <c r="AF623" i="1"/>
  <c r="AE623" i="1"/>
  <c r="AD623" i="1"/>
  <c r="AC623" i="1"/>
  <c r="AB623" i="1"/>
  <c r="AA623" i="1"/>
  <c r="AW622" i="1"/>
  <c r="AV622" i="1"/>
  <c r="AU622" i="1"/>
  <c r="AT622" i="1"/>
  <c r="AS622" i="1"/>
  <c r="AL622" i="1"/>
  <c r="AK622" i="1"/>
  <c r="AJ622" i="1"/>
  <c r="AI622" i="1"/>
  <c r="AF622" i="1"/>
  <c r="AE622" i="1"/>
  <c r="AD622" i="1"/>
  <c r="AC622" i="1"/>
  <c r="AB622" i="1"/>
  <c r="AA622" i="1"/>
  <c r="AW621" i="1"/>
  <c r="AV621" i="1"/>
  <c r="AU621" i="1"/>
  <c r="AT621" i="1"/>
  <c r="AS621" i="1"/>
  <c r="AL621" i="1"/>
  <c r="AK621" i="1"/>
  <c r="AJ621" i="1"/>
  <c r="AI621" i="1"/>
  <c r="AF621" i="1"/>
  <c r="AE621" i="1"/>
  <c r="AD621" i="1"/>
  <c r="AC621" i="1"/>
  <c r="AB621" i="1"/>
  <c r="AA621" i="1"/>
  <c r="AW620" i="1"/>
  <c r="AV620" i="1"/>
  <c r="AU620" i="1"/>
  <c r="AT620" i="1"/>
  <c r="AS620" i="1"/>
  <c r="AL620" i="1"/>
  <c r="AK620" i="1"/>
  <c r="AJ620" i="1"/>
  <c r="AI620" i="1"/>
  <c r="AF620" i="1"/>
  <c r="AE620" i="1"/>
  <c r="AD620" i="1"/>
  <c r="AC620" i="1"/>
  <c r="AB620" i="1"/>
  <c r="AA620" i="1"/>
  <c r="AW619" i="1"/>
  <c r="AV619" i="1"/>
  <c r="AU619" i="1"/>
  <c r="AT619" i="1"/>
  <c r="AS619" i="1"/>
  <c r="AL619" i="1"/>
  <c r="AK619" i="1"/>
  <c r="AJ619" i="1"/>
  <c r="AI619" i="1"/>
  <c r="AF619" i="1"/>
  <c r="AE619" i="1"/>
  <c r="AD619" i="1"/>
  <c r="AC619" i="1"/>
  <c r="AB619" i="1"/>
  <c r="AA619" i="1"/>
  <c r="AW618" i="1"/>
  <c r="AV618" i="1"/>
  <c r="AU618" i="1"/>
  <c r="AT618" i="1"/>
  <c r="AS618" i="1"/>
  <c r="AL618" i="1"/>
  <c r="AK618" i="1"/>
  <c r="AJ618" i="1"/>
  <c r="AI618" i="1"/>
  <c r="AF618" i="1"/>
  <c r="AE618" i="1"/>
  <c r="AD618" i="1"/>
  <c r="AC618" i="1"/>
  <c r="AB618" i="1"/>
  <c r="AA618" i="1"/>
  <c r="AW617" i="1"/>
  <c r="AV617" i="1"/>
  <c r="AU617" i="1"/>
  <c r="AT617" i="1"/>
  <c r="AS617" i="1"/>
  <c r="AL617" i="1"/>
  <c r="AK617" i="1"/>
  <c r="AJ617" i="1"/>
  <c r="AI617" i="1"/>
  <c r="AF617" i="1"/>
  <c r="AE617" i="1"/>
  <c r="AD617" i="1"/>
  <c r="AC617" i="1"/>
  <c r="AB617" i="1"/>
  <c r="AA617" i="1"/>
  <c r="AW616" i="1"/>
  <c r="AV616" i="1"/>
  <c r="AU616" i="1"/>
  <c r="AT616" i="1"/>
  <c r="AS616" i="1"/>
  <c r="AL616" i="1"/>
  <c r="AK616" i="1"/>
  <c r="AJ616" i="1"/>
  <c r="AI616" i="1"/>
  <c r="AF616" i="1"/>
  <c r="AE616" i="1"/>
  <c r="AD616" i="1"/>
  <c r="AC616" i="1"/>
  <c r="AB616" i="1"/>
  <c r="AA616" i="1"/>
  <c r="AW615" i="1"/>
  <c r="AV615" i="1"/>
  <c r="AU615" i="1"/>
  <c r="AT615" i="1"/>
  <c r="AS615" i="1"/>
  <c r="AL615" i="1"/>
  <c r="AK615" i="1"/>
  <c r="AJ615" i="1"/>
  <c r="AI615" i="1"/>
  <c r="AF615" i="1"/>
  <c r="AE615" i="1"/>
  <c r="AD615" i="1"/>
  <c r="AC615" i="1"/>
  <c r="AB615" i="1"/>
  <c r="AA615" i="1"/>
  <c r="AW614" i="1"/>
  <c r="AV614" i="1"/>
  <c r="AU614" i="1"/>
  <c r="AT614" i="1"/>
  <c r="AS614" i="1"/>
  <c r="AL614" i="1"/>
  <c r="AK614" i="1"/>
  <c r="AJ614" i="1"/>
  <c r="AI614" i="1"/>
  <c r="AF614" i="1"/>
  <c r="AE614" i="1"/>
  <c r="AD614" i="1"/>
  <c r="AC614" i="1"/>
  <c r="AB614" i="1"/>
  <c r="AA614" i="1"/>
  <c r="AW613" i="1"/>
  <c r="AV613" i="1"/>
  <c r="AU613" i="1"/>
  <c r="AT613" i="1"/>
  <c r="AS613" i="1"/>
  <c r="AL613" i="1"/>
  <c r="AK613" i="1"/>
  <c r="AJ613" i="1"/>
  <c r="AI613" i="1"/>
  <c r="AF613" i="1"/>
  <c r="AE613" i="1"/>
  <c r="AD613" i="1"/>
  <c r="AC613" i="1"/>
  <c r="AB613" i="1"/>
  <c r="AA613" i="1"/>
  <c r="AW612" i="1"/>
  <c r="AV612" i="1"/>
  <c r="AU612" i="1"/>
  <c r="AT612" i="1"/>
  <c r="AS612" i="1"/>
  <c r="AL612" i="1"/>
  <c r="AK612" i="1"/>
  <c r="AJ612" i="1"/>
  <c r="AI612" i="1"/>
  <c r="AF612" i="1"/>
  <c r="AE612" i="1"/>
  <c r="AD612" i="1"/>
  <c r="AC612" i="1"/>
  <c r="AB612" i="1"/>
  <c r="AA612" i="1"/>
  <c r="AW611" i="1"/>
  <c r="AV611" i="1"/>
  <c r="AU611" i="1"/>
  <c r="AT611" i="1"/>
  <c r="AS611" i="1"/>
  <c r="AL611" i="1"/>
  <c r="AK611" i="1"/>
  <c r="AJ611" i="1"/>
  <c r="AI611" i="1"/>
  <c r="AF611" i="1"/>
  <c r="AE611" i="1"/>
  <c r="AD611" i="1"/>
  <c r="AC611" i="1"/>
  <c r="AB611" i="1"/>
  <c r="AA611" i="1"/>
  <c r="AW610" i="1"/>
  <c r="AV610" i="1"/>
  <c r="AU610" i="1"/>
  <c r="AT610" i="1"/>
  <c r="AS610" i="1"/>
  <c r="AL610" i="1"/>
  <c r="AK610" i="1"/>
  <c r="AJ610" i="1"/>
  <c r="AI610" i="1"/>
  <c r="AF610" i="1"/>
  <c r="AE610" i="1"/>
  <c r="AD610" i="1"/>
  <c r="AC610" i="1"/>
  <c r="AB610" i="1"/>
  <c r="AA610" i="1"/>
  <c r="AW609" i="1"/>
  <c r="AV609" i="1"/>
  <c r="AU609" i="1"/>
  <c r="AT609" i="1"/>
  <c r="AS609" i="1"/>
  <c r="AL609" i="1"/>
  <c r="AK609" i="1"/>
  <c r="AJ609" i="1"/>
  <c r="AI609" i="1"/>
  <c r="AF609" i="1"/>
  <c r="AE609" i="1"/>
  <c r="AD609" i="1"/>
  <c r="AC609" i="1"/>
  <c r="AB609" i="1"/>
  <c r="AA609" i="1"/>
  <c r="AW608" i="1"/>
  <c r="AV608" i="1"/>
  <c r="AU608" i="1"/>
  <c r="AT608" i="1"/>
  <c r="AS608" i="1"/>
  <c r="AL608" i="1"/>
  <c r="AK608" i="1"/>
  <c r="AJ608" i="1"/>
  <c r="AI608" i="1"/>
  <c r="AF608" i="1"/>
  <c r="AE608" i="1"/>
  <c r="AD608" i="1"/>
  <c r="AC608" i="1"/>
  <c r="AB608" i="1"/>
  <c r="AA608" i="1"/>
  <c r="AW607" i="1"/>
  <c r="AV607" i="1"/>
  <c r="AU607" i="1"/>
  <c r="AT607" i="1"/>
  <c r="AS607" i="1"/>
  <c r="AL607" i="1"/>
  <c r="AK607" i="1"/>
  <c r="AJ607" i="1"/>
  <c r="AI607" i="1"/>
  <c r="AF607" i="1"/>
  <c r="AE607" i="1"/>
  <c r="AD607" i="1"/>
  <c r="AC607" i="1"/>
  <c r="AB607" i="1"/>
  <c r="AA607" i="1"/>
  <c r="AW606" i="1"/>
  <c r="AV606" i="1"/>
  <c r="AU606" i="1"/>
  <c r="AT606" i="1"/>
  <c r="AS606" i="1"/>
  <c r="AL606" i="1"/>
  <c r="AK606" i="1"/>
  <c r="AJ606" i="1"/>
  <c r="AI606" i="1"/>
  <c r="AF606" i="1"/>
  <c r="AE606" i="1"/>
  <c r="AD606" i="1"/>
  <c r="AC606" i="1"/>
  <c r="AB606" i="1"/>
  <c r="AA606" i="1"/>
  <c r="AW605" i="1"/>
  <c r="AV605" i="1"/>
  <c r="AU605" i="1"/>
  <c r="AT605" i="1"/>
  <c r="AS605" i="1"/>
  <c r="AL605" i="1"/>
  <c r="AK605" i="1"/>
  <c r="AJ605" i="1"/>
  <c r="AI605" i="1"/>
  <c r="AF605" i="1"/>
  <c r="AE605" i="1"/>
  <c r="AD605" i="1"/>
  <c r="AC605" i="1"/>
  <c r="AB605" i="1"/>
  <c r="AA605" i="1"/>
  <c r="AW604" i="1"/>
  <c r="AV604" i="1"/>
  <c r="AU604" i="1"/>
  <c r="AT604" i="1"/>
  <c r="AS604" i="1"/>
  <c r="AL604" i="1"/>
  <c r="AK604" i="1"/>
  <c r="AJ604" i="1"/>
  <c r="AI604" i="1"/>
  <c r="AF604" i="1"/>
  <c r="AE604" i="1"/>
  <c r="AD604" i="1"/>
  <c r="AC604" i="1"/>
  <c r="AB604" i="1"/>
  <c r="AA604" i="1"/>
  <c r="AW603" i="1"/>
  <c r="AV603" i="1"/>
  <c r="AU603" i="1"/>
  <c r="AT603" i="1"/>
  <c r="AS603" i="1"/>
  <c r="AL603" i="1"/>
  <c r="AK603" i="1"/>
  <c r="AJ603" i="1"/>
  <c r="AI603" i="1"/>
  <c r="AF603" i="1"/>
  <c r="AE603" i="1"/>
  <c r="AD603" i="1"/>
  <c r="AC603" i="1"/>
  <c r="AB603" i="1"/>
  <c r="AA603" i="1"/>
  <c r="AW602" i="1"/>
  <c r="AV602" i="1"/>
  <c r="AU602" i="1"/>
  <c r="AT602" i="1"/>
  <c r="AS602" i="1"/>
  <c r="AL602" i="1"/>
  <c r="AK602" i="1"/>
  <c r="AJ602" i="1"/>
  <c r="AI602" i="1"/>
  <c r="AF602" i="1"/>
  <c r="AE602" i="1"/>
  <c r="AD602" i="1"/>
  <c r="AC602" i="1"/>
  <c r="AB602" i="1"/>
  <c r="AA602" i="1"/>
  <c r="AW601" i="1"/>
  <c r="AV601" i="1"/>
  <c r="AU601" i="1"/>
  <c r="AT601" i="1"/>
  <c r="AS601" i="1"/>
  <c r="AL601" i="1"/>
  <c r="AK601" i="1"/>
  <c r="AJ601" i="1"/>
  <c r="AI601" i="1"/>
  <c r="AF601" i="1"/>
  <c r="AE601" i="1"/>
  <c r="AD601" i="1"/>
  <c r="AC601" i="1"/>
  <c r="AB601" i="1"/>
  <c r="AA601" i="1"/>
  <c r="AW600" i="1"/>
  <c r="AV600" i="1"/>
  <c r="AU600" i="1"/>
  <c r="AT600" i="1"/>
  <c r="AS600" i="1"/>
  <c r="AL600" i="1"/>
  <c r="AK600" i="1"/>
  <c r="AJ600" i="1"/>
  <c r="AI600" i="1"/>
  <c r="AF600" i="1"/>
  <c r="AE600" i="1"/>
  <c r="AD600" i="1"/>
  <c r="AC600" i="1"/>
  <c r="AB600" i="1"/>
  <c r="AA600" i="1"/>
  <c r="AW599" i="1"/>
  <c r="AV599" i="1"/>
  <c r="AU599" i="1"/>
  <c r="AT599" i="1"/>
  <c r="AS599" i="1"/>
  <c r="AL599" i="1"/>
  <c r="AK599" i="1"/>
  <c r="AJ599" i="1"/>
  <c r="AI599" i="1"/>
  <c r="AF599" i="1"/>
  <c r="AE599" i="1"/>
  <c r="AD599" i="1"/>
  <c r="AC599" i="1"/>
  <c r="AB599" i="1"/>
  <c r="AA599" i="1"/>
  <c r="AW598" i="1"/>
  <c r="AV598" i="1"/>
  <c r="AU598" i="1"/>
  <c r="AT598" i="1"/>
  <c r="AS598" i="1"/>
  <c r="AL598" i="1"/>
  <c r="AK598" i="1"/>
  <c r="AJ598" i="1"/>
  <c r="AI598" i="1"/>
  <c r="AF598" i="1"/>
  <c r="AE598" i="1"/>
  <c r="AD598" i="1"/>
  <c r="AC598" i="1"/>
  <c r="AB598" i="1"/>
  <c r="AA598" i="1"/>
  <c r="AW597" i="1"/>
  <c r="AV597" i="1"/>
  <c r="AU597" i="1"/>
  <c r="AT597" i="1"/>
  <c r="AS597" i="1"/>
  <c r="AL597" i="1"/>
  <c r="AK597" i="1"/>
  <c r="AJ597" i="1"/>
  <c r="AI597" i="1"/>
  <c r="AF597" i="1"/>
  <c r="AE597" i="1"/>
  <c r="AD597" i="1"/>
  <c r="AC597" i="1"/>
  <c r="AB597" i="1"/>
  <c r="AA597" i="1"/>
  <c r="AW596" i="1"/>
  <c r="AV596" i="1"/>
  <c r="AU596" i="1"/>
  <c r="AT596" i="1"/>
  <c r="AS596" i="1"/>
  <c r="AL596" i="1"/>
  <c r="AK596" i="1"/>
  <c r="AJ596" i="1"/>
  <c r="AI596" i="1"/>
  <c r="AF596" i="1"/>
  <c r="AE596" i="1"/>
  <c r="AD596" i="1"/>
  <c r="AC596" i="1"/>
  <c r="AB596" i="1"/>
  <c r="AA596" i="1"/>
  <c r="AW595" i="1"/>
  <c r="AV595" i="1"/>
  <c r="AU595" i="1"/>
  <c r="AT595" i="1"/>
  <c r="AS595" i="1"/>
  <c r="AL595" i="1"/>
  <c r="AK595" i="1"/>
  <c r="AJ595" i="1"/>
  <c r="AI595" i="1"/>
  <c r="AF595" i="1"/>
  <c r="AE595" i="1"/>
  <c r="AD595" i="1"/>
  <c r="AC595" i="1"/>
  <c r="AB595" i="1"/>
  <c r="AA595" i="1"/>
  <c r="AW594" i="1"/>
  <c r="AV594" i="1"/>
  <c r="AU594" i="1"/>
  <c r="AT594" i="1"/>
  <c r="AS594" i="1"/>
  <c r="AL594" i="1"/>
  <c r="AK594" i="1"/>
  <c r="AJ594" i="1"/>
  <c r="AI594" i="1"/>
  <c r="AF594" i="1"/>
  <c r="AE594" i="1"/>
  <c r="AD594" i="1"/>
  <c r="AC594" i="1"/>
  <c r="AB594" i="1"/>
  <c r="AA594" i="1"/>
  <c r="AW593" i="1"/>
  <c r="AV593" i="1"/>
  <c r="AU593" i="1"/>
  <c r="AT593" i="1"/>
  <c r="AS593" i="1"/>
  <c r="AL593" i="1"/>
  <c r="AK593" i="1"/>
  <c r="AJ593" i="1"/>
  <c r="AI593" i="1"/>
  <c r="AF593" i="1"/>
  <c r="AE593" i="1"/>
  <c r="AD593" i="1"/>
  <c r="AC593" i="1"/>
  <c r="AB593" i="1"/>
  <c r="AA593" i="1"/>
  <c r="AW592" i="1"/>
  <c r="AV592" i="1"/>
  <c r="AU592" i="1"/>
  <c r="AT592" i="1"/>
  <c r="AS592" i="1"/>
  <c r="AL592" i="1"/>
  <c r="AK592" i="1"/>
  <c r="AJ592" i="1"/>
  <c r="AI592" i="1"/>
  <c r="AF592" i="1"/>
  <c r="AE592" i="1"/>
  <c r="AD592" i="1"/>
  <c r="AC592" i="1"/>
  <c r="AB592" i="1"/>
  <c r="AA592" i="1"/>
  <c r="AW591" i="1"/>
  <c r="AV591" i="1"/>
  <c r="AU591" i="1"/>
  <c r="AT591" i="1"/>
  <c r="AS591" i="1"/>
  <c r="AL591" i="1"/>
  <c r="AK591" i="1"/>
  <c r="AJ591" i="1"/>
  <c r="AI591" i="1"/>
  <c r="AF591" i="1"/>
  <c r="AE591" i="1"/>
  <c r="AD591" i="1"/>
  <c r="AC591" i="1"/>
  <c r="AB591" i="1"/>
  <c r="AA591" i="1"/>
  <c r="AW590" i="1"/>
  <c r="AV590" i="1"/>
  <c r="AU590" i="1"/>
  <c r="AT590" i="1"/>
  <c r="AS590" i="1"/>
  <c r="AL590" i="1"/>
  <c r="AK590" i="1"/>
  <c r="AJ590" i="1"/>
  <c r="AI590" i="1"/>
  <c r="AF590" i="1"/>
  <c r="AE590" i="1"/>
  <c r="AD590" i="1"/>
  <c r="AC590" i="1"/>
  <c r="AB590" i="1"/>
  <c r="AA590" i="1"/>
  <c r="AW589" i="1"/>
  <c r="AV589" i="1"/>
  <c r="AU589" i="1"/>
  <c r="AT589" i="1"/>
  <c r="AS589" i="1"/>
  <c r="AL589" i="1"/>
  <c r="AK589" i="1"/>
  <c r="AJ589" i="1"/>
  <c r="AI589" i="1"/>
  <c r="AF589" i="1"/>
  <c r="AE589" i="1"/>
  <c r="AD589" i="1"/>
  <c r="AC589" i="1"/>
  <c r="AB589" i="1"/>
  <c r="AA589" i="1"/>
  <c r="AW588" i="1"/>
  <c r="AV588" i="1"/>
  <c r="AU588" i="1"/>
  <c r="AT588" i="1"/>
  <c r="AS588" i="1"/>
  <c r="AL588" i="1"/>
  <c r="AK588" i="1"/>
  <c r="AJ588" i="1"/>
  <c r="AI588" i="1"/>
  <c r="AF588" i="1"/>
  <c r="AE588" i="1"/>
  <c r="AD588" i="1"/>
  <c r="AC588" i="1"/>
  <c r="AB588" i="1"/>
  <c r="AA588" i="1"/>
  <c r="AW587" i="1"/>
  <c r="AV587" i="1"/>
  <c r="AU587" i="1"/>
  <c r="AT587" i="1"/>
  <c r="AS587" i="1"/>
  <c r="AL587" i="1"/>
  <c r="AK587" i="1"/>
  <c r="AJ587" i="1"/>
  <c r="AI587" i="1"/>
  <c r="AF587" i="1"/>
  <c r="AE587" i="1"/>
  <c r="AD587" i="1"/>
  <c r="AC587" i="1"/>
  <c r="AB587" i="1"/>
  <c r="AA587" i="1"/>
  <c r="AW586" i="1"/>
  <c r="AV586" i="1"/>
  <c r="AU586" i="1"/>
  <c r="AT586" i="1"/>
  <c r="AS586" i="1"/>
  <c r="AL586" i="1"/>
  <c r="AK586" i="1"/>
  <c r="AJ586" i="1"/>
  <c r="AI586" i="1"/>
  <c r="AF586" i="1"/>
  <c r="AE586" i="1"/>
  <c r="AD586" i="1"/>
  <c r="AC586" i="1"/>
  <c r="AB586" i="1"/>
  <c r="AA586" i="1"/>
  <c r="AW585" i="1"/>
  <c r="AV585" i="1"/>
  <c r="AU585" i="1"/>
  <c r="AT585" i="1"/>
  <c r="AS585" i="1"/>
  <c r="AL585" i="1"/>
  <c r="AK585" i="1"/>
  <c r="AJ585" i="1"/>
  <c r="AI585" i="1"/>
  <c r="AF585" i="1"/>
  <c r="AE585" i="1"/>
  <c r="AD585" i="1"/>
  <c r="AC585" i="1"/>
  <c r="AB585" i="1"/>
  <c r="AA585" i="1"/>
  <c r="AW584" i="1"/>
  <c r="AV584" i="1"/>
  <c r="AU584" i="1"/>
  <c r="AT584" i="1"/>
  <c r="AS584" i="1"/>
  <c r="AL584" i="1"/>
  <c r="AK584" i="1"/>
  <c r="AJ584" i="1"/>
  <c r="AI584" i="1"/>
  <c r="AF584" i="1"/>
  <c r="AE584" i="1"/>
  <c r="AD584" i="1"/>
  <c r="AC584" i="1"/>
  <c r="AB584" i="1"/>
  <c r="AA584" i="1"/>
  <c r="AW583" i="1"/>
  <c r="AV583" i="1"/>
  <c r="AU583" i="1"/>
  <c r="AT583" i="1"/>
  <c r="AS583" i="1"/>
  <c r="AL583" i="1"/>
  <c r="AK583" i="1"/>
  <c r="AJ583" i="1"/>
  <c r="AI583" i="1"/>
  <c r="AF583" i="1"/>
  <c r="AE583" i="1"/>
  <c r="AD583" i="1"/>
  <c r="AC583" i="1"/>
  <c r="AB583" i="1"/>
  <c r="AA583" i="1"/>
  <c r="AW582" i="1"/>
  <c r="AV582" i="1"/>
  <c r="AU582" i="1"/>
  <c r="AT582" i="1"/>
  <c r="AS582" i="1"/>
  <c r="AL582" i="1"/>
  <c r="AK582" i="1"/>
  <c r="AJ582" i="1"/>
  <c r="AI582" i="1"/>
  <c r="AF582" i="1"/>
  <c r="AE582" i="1"/>
  <c r="AD582" i="1"/>
  <c r="AC582" i="1"/>
  <c r="AB582" i="1"/>
  <c r="AA582" i="1"/>
  <c r="AW581" i="1"/>
  <c r="AV581" i="1"/>
  <c r="AU581" i="1"/>
  <c r="AT581" i="1"/>
  <c r="AS581" i="1"/>
  <c r="AL581" i="1"/>
  <c r="AK581" i="1"/>
  <c r="AJ581" i="1"/>
  <c r="AI581" i="1"/>
  <c r="AF581" i="1"/>
  <c r="AE581" i="1"/>
  <c r="AD581" i="1"/>
  <c r="AC581" i="1"/>
  <c r="AB581" i="1"/>
  <c r="AA581" i="1"/>
  <c r="AW580" i="1"/>
  <c r="AV580" i="1"/>
  <c r="AU580" i="1"/>
  <c r="AT580" i="1"/>
  <c r="AS580" i="1"/>
  <c r="AL580" i="1"/>
  <c r="AK580" i="1"/>
  <c r="AJ580" i="1"/>
  <c r="AI580" i="1"/>
  <c r="AF580" i="1"/>
  <c r="AE580" i="1"/>
  <c r="AD580" i="1"/>
  <c r="AC580" i="1"/>
  <c r="AB580" i="1"/>
  <c r="AA580" i="1"/>
  <c r="AW579" i="1"/>
  <c r="AV579" i="1"/>
  <c r="AU579" i="1"/>
  <c r="AT579" i="1"/>
  <c r="AS579" i="1"/>
  <c r="AL579" i="1"/>
  <c r="AK579" i="1"/>
  <c r="AJ579" i="1"/>
  <c r="AI579" i="1"/>
  <c r="AF579" i="1"/>
  <c r="AE579" i="1"/>
  <c r="AD579" i="1"/>
  <c r="AC579" i="1"/>
  <c r="AB579" i="1"/>
  <c r="AA579" i="1"/>
  <c r="AW578" i="1"/>
  <c r="AV578" i="1"/>
  <c r="AU578" i="1"/>
  <c r="AT578" i="1"/>
  <c r="AS578" i="1"/>
  <c r="AL578" i="1"/>
  <c r="AK578" i="1"/>
  <c r="AJ578" i="1"/>
  <c r="AI578" i="1"/>
  <c r="AF578" i="1"/>
  <c r="AE578" i="1"/>
  <c r="AD578" i="1"/>
  <c r="AC578" i="1"/>
  <c r="AB578" i="1"/>
  <c r="AA578" i="1"/>
  <c r="AW577" i="1"/>
  <c r="AV577" i="1"/>
  <c r="AU577" i="1"/>
  <c r="AT577" i="1"/>
  <c r="AS577" i="1"/>
  <c r="AL577" i="1"/>
  <c r="AK577" i="1"/>
  <c r="AJ577" i="1"/>
  <c r="AI577" i="1"/>
  <c r="AF577" i="1"/>
  <c r="AE577" i="1"/>
  <c r="AD577" i="1"/>
  <c r="AC577" i="1"/>
  <c r="AB577" i="1"/>
  <c r="AA577" i="1"/>
  <c r="AW576" i="1"/>
  <c r="AV576" i="1"/>
  <c r="AU576" i="1"/>
  <c r="AT576" i="1"/>
  <c r="AS576" i="1"/>
  <c r="AL576" i="1"/>
  <c r="AK576" i="1"/>
  <c r="AJ576" i="1"/>
  <c r="AI576" i="1"/>
  <c r="AF576" i="1"/>
  <c r="AE576" i="1"/>
  <c r="AD576" i="1"/>
  <c r="AC576" i="1"/>
  <c r="AB576" i="1"/>
  <c r="AA576" i="1"/>
  <c r="AW575" i="1"/>
  <c r="AV575" i="1"/>
  <c r="AU575" i="1"/>
  <c r="AT575" i="1"/>
  <c r="AS575" i="1"/>
  <c r="AL575" i="1"/>
  <c r="AK575" i="1"/>
  <c r="AJ575" i="1"/>
  <c r="AI575" i="1"/>
  <c r="AF575" i="1"/>
  <c r="AE575" i="1"/>
  <c r="AD575" i="1"/>
  <c r="AC575" i="1"/>
  <c r="AB575" i="1"/>
  <c r="AA575" i="1"/>
  <c r="AW574" i="1"/>
  <c r="AV574" i="1"/>
  <c r="AU574" i="1"/>
  <c r="AT574" i="1"/>
  <c r="AS574" i="1"/>
  <c r="AL574" i="1"/>
  <c r="AK574" i="1"/>
  <c r="AJ574" i="1"/>
  <c r="AI574" i="1"/>
  <c r="AF574" i="1"/>
  <c r="AE574" i="1"/>
  <c r="AD574" i="1"/>
  <c r="AC574" i="1"/>
  <c r="AB574" i="1"/>
  <c r="AA574" i="1"/>
  <c r="AW573" i="1"/>
  <c r="AV573" i="1"/>
  <c r="AU573" i="1"/>
  <c r="AT573" i="1"/>
  <c r="AS573" i="1"/>
  <c r="AL573" i="1"/>
  <c r="AK573" i="1"/>
  <c r="AJ573" i="1"/>
  <c r="AI573" i="1"/>
  <c r="AF573" i="1"/>
  <c r="AE573" i="1"/>
  <c r="AD573" i="1"/>
  <c r="AC573" i="1"/>
  <c r="AB573" i="1"/>
  <c r="AA573" i="1"/>
  <c r="AW572" i="1"/>
  <c r="AV572" i="1"/>
  <c r="AU572" i="1"/>
  <c r="AT572" i="1"/>
  <c r="AS572" i="1"/>
  <c r="AL572" i="1"/>
  <c r="AK572" i="1"/>
  <c r="AJ572" i="1"/>
  <c r="AI572" i="1"/>
  <c r="AF572" i="1"/>
  <c r="AE572" i="1"/>
  <c r="AD572" i="1"/>
  <c r="AC572" i="1"/>
  <c r="AB572" i="1"/>
  <c r="AA572" i="1"/>
  <c r="AW571" i="1"/>
  <c r="AV571" i="1"/>
  <c r="AU571" i="1"/>
  <c r="AT571" i="1"/>
  <c r="AS571" i="1"/>
  <c r="AL571" i="1"/>
  <c r="AK571" i="1"/>
  <c r="AJ571" i="1"/>
  <c r="AI571" i="1"/>
  <c r="AF571" i="1"/>
  <c r="AE571" i="1"/>
  <c r="AD571" i="1"/>
  <c r="AC571" i="1"/>
  <c r="AB571" i="1"/>
  <c r="AA571" i="1"/>
  <c r="AW570" i="1"/>
  <c r="AV570" i="1"/>
  <c r="AU570" i="1"/>
  <c r="AT570" i="1"/>
  <c r="AS570" i="1"/>
  <c r="AL570" i="1"/>
  <c r="AK570" i="1"/>
  <c r="AJ570" i="1"/>
  <c r="AI570" i="1"/>
  <c r="AF570" i="1"/>
  <c r="AE570" i="1"/>
  <c r="AD570" i="1"/>
  <c r="AC570" i="1"/>
  <c r="AB570" i="1"/>
  <c r="AA570" i="1"/>
  <c r="AW569" i="1"/>
  <c r="AV569" i="1"/>
  <c r="AU569" i="1"/>
  <c r="AT569" i="1"/>
  <c r="AS569" i="1"/>
  <c r="AL569" i="1"/>
  <c r="AK569" i="1"/>
  <c r="AJ569" i="1"/>
  <c r="AI569" i="1"/>
  <c r="AF569" i="1"/>
  <c r="AE569" i="1"/>
  <c r="AD569" i="1"/>
  <c r="AC569" i="1"/>
  <c r="AB569" i="1"/>
  <c r="AA569" i="1"/>
  <c r="AW568" i="1"/>
  <c r="AV568" i="1"/>
  <c r="AU568" i="1"/>
  <c r="AT568" i="1"/>
  <c r="AS568" i="1"/>
  <c r="AL568" i="1"/>
  <c r="AK568" i="1"/>
  <c r="AJ568" i="1"/>
  <c r="AI568" i="1"/>
  <c r="AF568" i="1"/>
  <c r="AE568" i="1"/>
  <c r="AD568" i="1"/>
  <c r="AC568" i="1"/>
  <c r="AB568" i="1"/>
  <c r="AA568" i="1"/>
  <c r="AW567" i="1"/>
  <c r="AV567" i="1"/>
  <c r="AU567" i="1"/>
  <c r="AT567" i="1"/>
  <c r="AS567" i="1"/>
  <c r="AL567" i="1"/>
  <c r="AK567" i="1"/>
  <c r="AJ567" i="1"/>
  <c r="AI567" i="1"/>
  <c r="AF567" i="1"/>
  <c r="AE567" i="1"/>
  <c r="AD567" i="1"/>
  <c r="AC567" i="1"/>
  <c r="AB567" i="1"/>
  <c r="AA567" i="1"/>
  <c r="AW566" i="1"/>
  <c r="AV566" i="1"/>
  <c r="AU566" i="1"/>
  <c r="AT566" i="1"/>
  <c r="AS566" i="1"/>
  <c r="AL566" i="1"/>
  <c r="AK566" i="1"/>
  <c r="AJ566" i="1"/>
  <c r="AI566" i="1"/>
  <c r="AF566" i="1"/>
  <c r="AE566" i="1"/>
  <c r="AD566" i="1"/>
  <c r="AC566" i="1"/>
  <c r="AB566" i="1"/>
  <c r="AA566" i="1"/>
  <c r="AW565" i="1"/>
  <c r="AV565" i="1"/>
  <c r="AU565" i="1"/>
  <c r="AT565" i="1"/>
  <c r="AS565" i="1"/>
  <c r="AL565" i="1"/>
  <c r="AK565" i="1"/>
  <c r="AJ565" i="1"/>
  <c r="AI565" i="1"/>
  <c r="AF565" i="1"/>
  <c r="AE565" i="1"/>
  <c r="AD565" i="1"/>
  <c r="AC565" i="1"/>
  <c r="AB565" i="1"/>
  <c r="AA565" i="1"/>
  <c r="AW564" i="1"/>
  <c r="AV564" i="1"/>
  <c r="AU564" i="1"/>
  <c r="AT564" i="1"/>
  <c r="AS564" i="1"/>
  <c r="AL564" i="1"/>
  <c r="AK564" i="1"/>
  <c r="AJ564" i="1"/>
  <c r="AI564" i="1"/>
  <c r="AF564" i="1"/>
  <c r="AE564" i="1"/>
  <c r="AD564" i="1"/>
  <c r="AC564" i="1"/>
  <c r="AB564" i="1"/>
  <c r="AA564" i="1"/>
  <c r="AW563" i="1"/>
  <c r="AV563" i="1"/>
  <c r="AU563" i="1"/>
  <c r="AT563" i="1"/>
  <c r="AS563" i="1"/>
  <c r="AL563" i="1"/>
  <c r="AK563" i="1"/>
  <c r="AJ563" i="1"/>
  <c r="AI563" i="1"/>
  <c r="AF563" i="1"/>
  <c r="AE563" i="1"/>
  <c r="AD563" i="1"/>
  <c r="AC563" i="1"/>
  <c r="AB563" i="1"/>
  <c r="AA563" i="1"/>
  <c r="AW562" i="1"/>
  <c r="AV562" i="1"/>
  <c r="AU562" i="1"/>
  <c r="AT562" i="1"/>
  <c r="AS562" i="1"/>
  <c r="AL562" i="1"/>
  <c r="AK562" i="1"/>
  <c r="AJ562" i="1"/>
  <c r="AI562" i="1"/>
  <c r="AF562" i="1"/>
  <c r="AE562" i="1"/>
  <c r="AD562" i="1"/>
  <c r="AC562" i="1"/>
  <c r="AB562" i="1"/>
  <c r="AA562" i="1"/>
  <c r="AW561" i="1"/>
  <c r="AV561" i="1"/>
  <c r="AU561" i="1"/>
  <c r="AT561" i="1"/>
  <c r="AS561" i="1"/>
  <c r="AL561" i="1"/>
  <c r="AK561" i="1"/>
  <c r="AJ561" i="1"/>
  <c r="AI561" i="1"/>
  <c r="AF561" i="1"/>
  <c r="AE561" i="1"/>
  <c r="AD561" i="1"/>
  <c r="AC561" i="1"/>
  <c r="AB561" i="1"/>
  <c r="AA561" i="1"/>
  <c r="AW560" i="1"/>
  <c r="AV560" i="1"/>
  <c r="AU560" i="1"/>
  <c r="AT560" i="1"/>
  <c r="AS560" i="1"/>
  <c r="AL560" i="1"/>
  <c r="AK560" i="1"/>
  <c r="AJ560" i="1"/>
  <c r="AI560" i="1"/>
  <c r="AF560" i="1"/>
  <c r="AE560" i="1"/>
  <c r="AD560" i="1"/>
  <c r="AC560" i="1"/>
  <c r="AB560" i="1"/>
  <c r="AA560" i="1"/>
  <c r="AW559" i="1"/>
  <c r="AV559" i="1"/>
  <c r="AU559" i="1"/>
  <c r="AT559" i="1"/>
  <c r="AS559" i="1"/>
  <c r="AL559" i="1"/>
  <c r="AK559" i="1"/>
  <c r="AJ559" i="1"/>
  <c r="AI559" i="1"/>
  <c r="AF559" i="1"/>
  <c r="AE559" i="1"/>
  <c r="AD559" i="1"/>
  <c r="AC559" i="1"/>
  <c r="AB559" i="1"/>
  <c r="AA559" i="1"/>
  <c r="AW558" i="1"/>
  <c r="AV558" i="1"/>
  <c r="AU558" i="1"/>
  <c r="AT558" i="1"/>
  <c r="AS558" i="1"/>
  <c r="AL558" i="1"/>
  <c r="AK558" i="1"/>
  <c r="AJ558" i="1"/>
  <c r="AI558" i="1"/>
  <c r="AF558" i="1"/>
  <c r="AE558" i="1"/>
  <c r="AD558" i="1"/>
  <c r="AC558" i="1"/>
  <c r="AB558" i="1"/>
  <c r="AA558" i="1"/>
  <c r="AW557" i="1"/>
  <c r="AV557" i="1"/>
  <c r="AU557" i="1"/>
  <c r="AT557" i="1"/>
  <c r="AS557" i="1"/>
  <c r="AL557" i="1"/>
  <c r="AK557" i="1"/>
  <c r="AJ557" i="1"/>
  <c r="AI557" i="1"/>
  <c r="AF557" i="1"/>
  <c r="AE557" i="1"/>
  <c r="AD557" i="1"/>
  <c r="AC557" i="1"/>
  <c r="AB557" i="1"/>
  <c r="AA557" i="1"/>
  <c r="AW556" i="1"/>
  <c r="AV556" i="1"/>
  <c r="AU556" i="1"/>
  <c r="AT556" i="1"/>
  <c r="AS556" i="1"/>
  <c r="AL556" i="1"/>
  <c r="AK556" i="1"/>
  <c r="AJ556" i="1"/>
  <c r="AI556" i="1"/>
  <c r="AF556" i="1"/>
  <c r="AE556" i="1"/>
  <c r="AD556" i="1"/>
  <c r="AC556" i="1"/>
  <c r="AB556" i="1"/>
  <c r="AA556" i="1"/>
  <c r="AW555" i="1"/>
  <c r="AV555" i="1"/>
  <c r="AU555" i="1"/>
  <c r="AT555" i="1"/>
  <c r="AS555" i="1"/>
  <c r="AL555" i="1"/>
  <c r="AK555" i="1"/>
  <c r="AJ555" i="1"/>
  <c r="AI555" i="1"/>
  <c r="AF555" i="1"/>
  <c r="AE555" i="1"/>
  <c r="AD555" i="1"/>
  <c r="AC555" i="1"/>
  <c r="AB555" i="1"/>
  <c r="AA555" i="1"/>
  <c r="AW554" i="1"/>
  <c r="AV554" i="1"/>
  <c r="AU554" i="1"/>
  <c r="AT554" i="1"/>
  <c r="AS554" i="1"/>
  <c r="AL554" i="1"/>
  <c r="AK554" i="1"/>
  <c r="AJ554" i="1"/>
  <c r="AI554" i="1"/>
  <c r="AF554" i="1"/>
  <c r="AE554" i="1"/>
  <c r="AD554" i="1"/>
  <c r="AC554" i="1"/>
  <c r="AB554" i="1"/>
  <c r="AA554" i="1"/>
  <c r="AW553" i="1"/>
  <c r="AV553" i="1"/>
  <c r="AU553" i="1"/>
  <c r="AT553" i="1"/>
  <c r="AS553" i="1"/>
  <c r="AL553" i="1"/>
  <c r="AK553" i="1"/>
  <c r="AJ553" i="1"/>
  <c r="AI553" i="1"/>
  <c r="AF553" i="1"/>
  <c r="AE553" i="1"/>
  <c r="AD553" i="1"/>
  <c r="AC553" i="1"/>
  <c r="AB553" i="1"/>
  <c r="AA553" i="1"/>
  <c r="AW552" i="1"/>
  <c r="AV552" i="1"/>
  <c r="AU552" i="1"/>
  <c r="AT552" i="1"/>
  <c r="AS552" i="1"/>
  <c r="AL552" i="1"/>
  <c r="AK552" i="1"/>
  <c r="AJ552" i="1"/>
  <c r="AI552" i="1"/>
  <c r="AF552" i="1"/>
  <c r="AE552" i="1"/>
  <c r="AD552" i="1"/>
  <c r="AC552" i="1"/>
  <c r="AB552" i="1"/>
  <c r="AA552" i="1"/>
  <c r="AW551" i="1"/>
  <c r="AV551" i="1"/>
  <c r="AU551" i="1"/>
  <c r="AT551" i="1"/>
  <c r="AS551" i="1"/>
  <c r="AL551" i="1"/>
  <c r="AK551" i="1"/>
  <c r="AJ551" i="1"/>
  <c r="AI551" i="1"/>
  <c r="AF551" i="1"/>
  <c r="AE551" i="1"/>
  <c r="AD551" i="1"/>
  <c r="AC551" i="1"/>
  <c r="AB551" i="1"/>
  <c r="AA551" i="1"/>
  <c r="AW550" i="1"/>
  <c r="AV550" i="1"/>
  <c r="AU550" i="1"/>
  <c r="AT550" i="1"/>
  <c r="AS550" i="1"/>
  <c r="AL550" i="1"/>
  <c r="AK550" i="1"/>
  <c r="AJ550" i="1"/>
  <c r="AI550" i="1"/>
  <c r="AF550" i="1"/>
  <c r="AE550" i="1"/>
  <c r="AD550" i="1"/>
  <c r="AC550" i="1"/>
  <c r="AB550" i="1"/>
  <c r="AA550" i="1"/>
  <c r="AW549" i="1"/>
  <c r="AV549" i="1"/>
  <c r="AU549" i="1"/>
  <c r="AT549" i="1"/>
  <c r="AS549" i="1"/>
  <c r="AL549" i="1"/>
  <c r="AK549" i="1"/>
  <c r="AJ549" i="1"/>
  <c r="AI549" i="1"/>
  <c r="AF549" i="1"/>
  <c r="AE549" i="1"/>
  <c r="AD549" i="1"/>
  <c r="AC549" i="1"/>
  <c r="AB549" i="1"/>
  <c r="AA549" i="1"/>
  <c r="AW548" i="1"/>
  <c r="AV548" i="1"/>
  <c r="AU548" i="1"/>
  <c r="AT548" i="1"/>
  <c r="AS548" i="1"/>
  <c r="AL548" i="1"/>
  <c r="AK548" i="1"/>
  <c r="AJ548" i="1"/>
  <c r="AI548" i="1"/>
  <c r="AF548" i="1"/>
  <c r="AE548" i="1"/>
  <c r="AD548" i="1"/>
  <c r="AC548" i="1"/>
  <c r="AB548" i="1"/>
  <c r="AA548" i="1"/>
  <c r="AW547" i="1"/>
  <c r="AV547" i="1"/>
  <c r="AU547" i="1"/>
  <c r="AT547" i="1"/>
  <c r="AS547" i="1"/>
  <c r="AL547" i="1"/>
  <c r="AK547" i="1"/>
  <c r="AJ547" i="1"/>
  <c r="AI547" i="1"/>
  <c r="AF547" i="1"/>
  <c r="AE547" i="1"/>
  <c r="AD547" i="1"/>
  <c r="AC547" i="1"/>
  <c r="AB547" i="1"/>
  <c r="AA547" i="1"/>
  <c r="AW546" i="1"/>
  <c r="AV546" i="1"/>
  <c r="AU546" i="1"/>
  <c r="AT546" i="1"/>
  <c r="AS546" i="1"/>
  <c r="AL546" i="1"/>
  <c r="AK546" i="1"/>
  <c r="AJ546" i="1"/>
  <c r="AI546" i="1"/>
  <c r="AF546" i="1"/>
  <c r="AE546" i="1"/>
  <c r="AD546" i="1"/>
  <c r="AC546" i="1"/>
  <c r="AB546" i="1"/>
  <c r="AA546" i="1"/>
  <c r="AW545" i="1"/>
  <c r="AV545" i="1"/>
  <c r="AU545" i="1"/>
  <c r="AT545" i="1"/>
  <c r="AS545" i="1"/>
  <c r="AL545" i="1"/>
  <c r="AK545" i="1"/>
  <c r="AJ545" i="1"/>
  <c r="AI545" i="1"/>
  <c r="AF545" i="1"/>
  <c r="AE545" i="1"/>
  <c r="AD545" i="1"/>
  <c r="AC545" i="1"/>
  <c r="AB545" i="1"/>
  <c r="AA545" i="1"/>
  <c r="AW544" i="1"/>
  <c r="AV544" i="1"/>
  <c r="AU544" i="1"/>
  <c r="AT544" i="1"/>
  <c r="AS544" i="1"/>
  <c r="AL544" i="1"/>
  <c r="AK544" i="1"/>
  <c r="AJ544" i="1"/>
  <c r="AI544" i="1"/>
  <c r="AF544" i="1"/>
  <c r="AE544" i="1"/>
  <c r="AD544" i="1"/>
  <c r="AC544" i="1"/>
  <c r="AB544" i="1"/>
  <c r="AA544" i="1"/>
  <c r="AW543" i="1"/>
  <c r="AV543" i="1"/>
  <c r="AU543" i="1"/>
  <c r="AT543" i="1"/>
  <c r="AS543" i="1"/>
  <c r="AL543" i="1"/>
  <c r="AK543" i="1"/>
  <c r="AJ543" i="1"/>
  <c r="AI543" i="1"/>
  <c r="AF543" i="1"/>
  <c r="AE543" i="1"/>
  <c r="AD543" i="1"/>
  <c r="AC543" i="1"/>
  <c r="AB543" i="1"/>
  <c r="AA543" i="1"/>
  <c r="AW542" i="1"/>
  <c r="AV542" i="1"/>
  <c r="AU542" i="1"/>
  <c r="AT542" i="1"/>
  <c r="AS542" i="1"/>
  <c r="AL542" i="1"/>
  <c r="AK542" i="1"/>
  <c r="AJ542" i="1"/>
  <c r="AI542" i="1"/>
  <c r="AF542" i="1"/>
  <c r="AE542" i="1"/>
  <c r="AD542" i="1"/>
  <c r="AC542" i="1"/>
  <c r="AB542" i="1"/>
  <c r="AA542" i="1"/>
  <c r="AW541" i="1"/>
  <c r="AV541" i="1"/>
  <c r="AU541" i="1"/>
  <c r="AT541" i="1"/>
  <c r="AS541" i="1"/>
  <c r="AL541" i="1"/>
  <c r="AK541" i="1"/>
  <c r="AJ541" i="1"/>
  <c r="AI541" i="1"/>
  <c r="AF541" i="1"/>
  <c r="AE541" i="1"/>
  <c r="AD541" i="1"/>
  <c r="AC541" i="1"/>
  <c r="AB541" i="1"/>
  <c r="AA541" i="1"/>
  <c r="AW540" i="1"/>
  <c r="AV540" i="1"/>
  <c r="AU540" i="1"/>
  <c r="AT540" i="1"/>
  <c r="AS540" i="1"/>
  <c r="AL540" i="1"/>
  <c r="AK540" i="1"/>
  <c r="AJ540" i="1"/>
  <c r="AI540" i="1"/>
  <c r="AF540" i="1"/>
  <c r="AE540" i="1"/>
  <c r="AD540" i="1"/>
  <c r="AC540" i="1"/>
  <c r="AB540" i="1"/>
  <c r="AA540" i="1"/>
  <c r="AW539" i="1"/>
  <c r="AV539" i="1"/>
  <c r="AU539" i="1"/>
  <c r="AT539" i="1"/>
  <c r="AS539" i="1"/>
  <c r="AL539" i="1"/>
  <c r="AK539" i="1"/>
  <c r="AJ539" i="1"/>
  <c r="AI539" i="1"/>
  <c r="AF539" i="1"/>
  <c r="AE539" i="1"/>
  <c r="AD539" i="1"/>
  <c r="AC539" i="1"/>
  <c r="AB539" i="1"/>
  <c r="AA539" i="1"/>
  <c r="AW538" i="1"/>
  <c r="AV538" i="1"/>
  <c r="AU538" i="1"/>
  <c r="AT538" i="1"/>
  <c r="AS538" i="1"/>
  <c r="AL538" i="1"/>
  <c r="AK538" i="1"/>
  <c r="AJ538" i="1"/>
  <c r="AI538" i="1"/>
  <c r="AF538" i="1"/>
  <c r="AE538" i="1"/>
  <c r="AD538" i="1"/>
  <c r="AC538" i="1"/>
  <c r="AB538" i="1"/>
  <c r="AA538" i="1"/>
  <c r="AW537" i="1"/>
  <c r="AV537" i="1"/>
  <c r="AU537" i="1"/>
  <c r="AT537" i="1"/>
  <c r="AS537" i="1"/>
  <c r="AL537" i="1"/>
  <c r="AK537" i="1"/>
  <c r="AJ537" i="1"/>
  <c r="AI537" i="1"/>
  <c r="AF537" i="1"/>
  <c r="AE537" i="1"/>
  <c r="AD537" i="1"/>
  <c r="AC537" i="1"/>
  <c r="AB537" i="1"/>
  <c r="AA537" i="1"/>
  <c r="AW536" i="1"/>
  <c r="AV536" i="1"/>
  <c r="AU536" i="1"/>
  <c r="AT536" i="1"/>
  <c r="AS536" i="1"/>
  <c r="AL536" i="1"/>
  <c r="AK536" i="1"/>
  <c r="AJ536" i="1"/>
  <c r="AI536" i="1"/>
  <c r="AF536" i="1"/>
  <c r="AE536" i="1"/>
  <c r="AD536" i="1"/>
  <c r="AC536" i="1"/>
  <c r="AB536" i="1"/>
  <c r="AA536" i="1"/>
  <c r="AW535" i="1"/>
  <c r="AV535" i="1"/>
  <c r="AU535" i="1"/>
  <c r="AT535" i="1"/>
  <c r="AS535" i="1"/>
  <c r="AL535" i="1"/>
  <c r="AK535" i="1"/>
  <c r="AJ535" i="1"/>
  <c r="AI535" i="1"/>
  <c r="AF535" i="1"/>
  <c r="AE535" i="1"/>
  <c r="AD535" i="1"/>
  <c r="AC535" i="1"/>
  <c r="AB535" i="1"/>
  <c r="AA535" i="1"/>
  <c r="AW534" i="1"/>
  <c r="AV534" i="1"/>
  <c r="AU534" i="1"/>
  <c r="AT534" i="1"/>
  <c r="AS534" i="1"/>
  <c r="AL534" i="1"/>
  <c r="AK534" i="1"/>
  <c r="AJ534" i="1"/>
  <c r="AI534" i="1"/>
  <c r="AF534" i="1"/>
  <c r="AE534" i="1"/>
  <c r="AD534" i="1"/>
  <c r="AC534" i="1"/>
  <c r="AB534" i="1"/>
  <c r="AA534" i="1"/>
  <c r="AW533" i="1"/>
  <c r="AV533" i="1"/>
  <c r="AU533" i="1"/>
  <c r="AT533" i="1"/>
  <c r="AS533" i="1"/>
  <c r="AL533" i="1"/>
  <c r="AK533" i="1"/>
  <c r="AJ533" i="1"/>
  <c r="AI533" i="1"/>
  <c r="AF533" i="1"/>
  <c r="AE533" i="1"/>
  <c r="AD533" i="1"/>
  <c r="AC533" i="1"/>
  <c r="AB533" i="1"/>
  <c r="AA533" i="1"/>
  <c r="AW532" i="1"/>
  <c r="AV532" i="1"/>
  <c r="AU532" i="1"/>
  <c r="AT532" i="1"/>
  <c r="AS532" i="1"/>
  <c r="AL532" i="1"/>
  <c r="AK532" i="1"/>
  <c r="AJ532" i="1"/>
  <c r="AI532" i="1"/>
  <c r="AF532" i="1"/>
  <c r="AE532" i="1"/>
  <c r="AD532" i="1"/>
  <c r="AC532" i="1"/>
  <c r="AB532" i="1"/>
  <c r="AA532" i="1"/>
  <c r="AW531" i="1"/>
  <c r="AV531" i="1"/>
  <c r="AU531" i="1"/>
  <c r="AT531" i="1"/>
  <c r="AS531" i="1"/>
  <c r="AL531" i="1"/>
  <c r="AK531" i="1"/>
  <c r="AJ531" i="1"/>
  <c r="AI531" i="1"/>
  <c r="AF531" i="1"/>
  <c r="AE531" i="1"/>
  <c r="AD531" i="1"/>
  <c r="AC531" i="1"/>
  <c r="AB531" i="1"/>
  <c r="AA531" i="1"/>
  <c r="AW530" i="1"/>
  <c r="AV530" i="1"/>
  <c r="AU530" i="1"/>
  <c r="AT530" i="1"/>
  <c r="AS530" i="1"/>
  <c r="AL530" i="1"/>
  <c r="AK530" i="1"/>
  <c r="AJ530" i="1"/>
  <c r="AI530" i="1"/>
  <c r="AF530" i="1"/>
  <c r="AE530" i="1"/>
  <c r="AD530" i="1"/>
  <c r="AC530" i="1"/>
  <c r="AB530" i="1"/>
  <c r="AA530" i="1"/>
  <c r="AW529" i="1"/>
  <c r="AV529" i="1"/>
  <c r="AU529" i="1"/>
  <c r="AT529" i="1"/>
  <c r="AS529" i="1"/>
  <c r="AL529" i="1"/>
  <c r="AK529" i="1"/>
  <c r="AJ529" i="1"/>
  <c r="AI529" i="1"/>
  <c r="AF529" i="1"/>
  <c r="AE529" i="1"/>
  <c r="AD529" i="1"/>
  <c r="AC529" i="1"/>
  <c r="AB529" i="1"/>
  <c r="AA529" i="1"/>
  <c r="AW528" i="1"/>
  <c r="AV528" i="1"/>
  <c r="AU528" i="1"/>
  <c r="AT528" i="1"/>
  <c r="AS528" i="1"/>
  <c r="AL528" i="1"/>
  <c r="AK528" i="1"/>
  <c r="AJ528" i="1"/>
  <c r="AI528" i="1"/>
  <c r="AF528" i="1"/>
  <c r="AE528" i="1"/>
  <c r="AD528" i="1"/>
  <c r="AC528" i="1"/>
  <c r="AB528" i="1"/>
  <c r="AA528" i="1"/>
  <c r="AW527" i="1"/>
  <c r="AV527" i="1"/>
  <c r="AU527" i="1"/>
  <c r="AT527" i="1"/>
  <c r="AS527" i="1"/>
  <c r="AL527" i="1"/>
  <c r="AK527" i="1"/>
  <c r="AJ527" i="1"/>
  <c r="AI527" i="1"/>
  <c r="AF527" i="1"/>
  <c r="AE527" i="1"/>
  <c r="AD527" i="1"/>
  <c r="AC527" i="1"/>
  <c r="AB527" i="1"/>
  <c r="AA527" i="1"/>
  <c r="AW526" i="1"/>
  <c r="AV526" i="1"/>
  <c r="AU526" i="1"/>
  <c r="AT526" i="1"/>
  <c r="AS526" i="1"/>
  <c r="AL526" i="1"/>
  <c r="AK526" i="1"/>
  <c r="AJ526" i="1"/>
  <c r="AI526" i="1"/>
  <c r="AF526" i="1"/>
  <c r="AE526" i="1"/>
  <c r="AD526" i="1"/>
  <c r="AC526" i="1"/>
  <c r="AB526" i="1"/>
  <c r="AA526" i="1"/>
  <c r="AW525" i="1"/>
  <c r="AV525" i="1"/>
  <c r="AU525" i="1"/>
  <c r="AT525" i="1"/>
  <c r="AS525" i="1"/>
  <c r="AL525" i="1"/>
  <c r="AK525" i="1"/>
  <c r="AJ525" i="1"/>
  <c r="AI525" i="1"/>
  <c r="AF525" i="1"/>
  <c r="AE525" i="1"/>
  <c r="AD525" i="1"/>
  <c r="AC525" i="1"/>
  <c r="AB525" i="1"/>
  <c r="AA525" i="1"/>
  <c r="AW524" i="1"/>
  <c r="AV524" i="1"/>
  <c r="AU524" i="1"/>
  <c r="AT524" i="1"/>
  <c r="AS524" i="1"/>
  <c r="AL524" i="1"/>
  <c r="AK524" i="1"/>
  <c r="AJ524" i="1"/>
  <c r="AI524" i="1"/>
  <c r="AF524" i="1"/>
  <c r="AE524" i="1"/>
  <c r="AD524" i="1"/>
  <c r="AC524" i="1"/>
  <c r="AB524" i="1"/>
  <c r="AA524" i="1"/>
  <c r="AW523" i="1"/>
  <c r="AV523" i="1"/>
  <c r="AU523" i="1"/>
  <c r="AT523" i="1"/>
  <c r="AS523" i="1"/>
  <c r="AL523" i="1"/>
  <c r="AK523" i="1"/>
  <c r="AJ523" i="1"/>
  <c r="AI523" i="1"/>
  <c r="AF523" i="1"/>
  <c r="AE523" i="1"/>
  <c r="AD523" i="1"/>
  <c r="AC523" i="1"/>
  <c r="AB523" i="1"/>
  <c r="AA523" i="1"/>
  <c r="AW522" i="1"/>
  <c r="AV522" i="1"/>
  <c r="AU522" i="1"/>
  <c r="AT522" i="1"/>
  <c r="AS522" i="1"/>
  <c r="AL522" i="1"/>
  <c r="AK522" i="1"/>
  <c r="AJ522" i="1"/>
  <c r="AI522" i="1"/>
  <c r="AF522" i="1"/>
  <c r="AE522" i="1"/>
  <c r="AD522" i="1"/>
  <c r="AC522" i="1"/>
  <c r="AB522" i="1"/>
  <c r="AA522" i="1"/>
  <c r="AW521" i="1"/>
  <c r="AV521" i="1"/>
  <c r="AU521" i="1"/>
  <c r="AT521" i="1"/>
  <c r="AS521" i="1"/>
  <c r="AL521" i="1"/>
  <c r="AK521" i="1"/>
  <c r="AJ521" i="1"/>
  <c r="AI521" i="1"/>
  <c r="AF521" i="1"/>
  <c r="AE521" i="1"/>
  <c r="AD521" i="1"/>
  <c r="AC521" i="1"/>
  <c r="AB521" i="1"/>
  <c r="AA521" i="1"/>
  <c r="AW520" i="1"/>
  <c r="AV520" i="1"/>
  <c r="AU520" i="1"/>
  <c r="AT520" i="1"/>
  <c r="AS520" i="1"/>
  <c r="AL520" i="1"/>
  <c r="AK520" i="1"/>
  <c r="AJ520" i="1"/>
  <c r="AI520" i="1"/>
  <c r="AF520" i="1"/>
  <c r="AE520" i="1"/>
  <c r="AD520" i="1"/>
  <c r="AC520" i="1"/>
  <c r="AB520" i="1"/>
  <c r="AA520" i="1"/>
  <c r="AW519" i="1"/>
  <c r="AV519" i="1"/>
  <c r="AU519" i="1"/>
  <c r="AT519" i="1"/>
  <c r="AS519" i="1"/>
  <c r="AL519" i="1"/>
  <c r="AK519" i="1"/>
  <c r="AJ519" i="1"/>
  <c r="AI519" i="1"/>
  <c r="AF519" i="1"/>
  <c r="AE519" i="1"/>
  <c r="AD519" i="1"/>
  <c r="AC519" i="1"/>
  <c r="AB519" i="1"/>
  <c r="AA519" i="1"/>
  <c r="AW518" i="1"/>
  <c r="AV518" i="1"/>
  <c r="AU518" i="1"/>
  <c r="AT518" i="1"/>
  <c r="AS518" i="1"/>
  <c r="AL518" i="1"/>
  <c r="AK518" i="1"/>
  <c r="AJ518" i="1"/>
  <c r="AI518" i="1"/>
  <c r="AF518" i="1"/>
  <c r="AE518" i="1"/>
  <c r="AD518" i="1"/>
  <c r="AC518" i="1"/>
  <c r="AB518" i="1"/>
  <c r="AA518" i="1"/>
  <c r="AW517" i="1"/>
  <c r="AV517" i="1"/>
  <c r="AU517" i="1"/>
  <c r="AT517" i="1"/>
  <c r="AS517" i="1"/>
  <c r="AL517" i="1"/>
  <c r="AK517" i="1"/>
  <c r="AJ517" i="1"/>
  <c r="AI517" i="1"/>
  <c r="AF517" i="1"/>
  <c r="AE517" i="1"/>
  <c r="AD517" i="1"/>
  <c r="AC517" i="1"/>
  <c r="AB517" i="1"/>
  <c r="AA517" i="1"/>
  <c r="AW516" i="1"/>
  <c r="AV516" i="1"/>
  <c r="AU516" i="1"/>
  <c r="AT516" i="1"/>
  <c r="AS516" i="1"/>
  <c r="AL516" i="1"/>
  <c r="AK516" i="1"/>
  <c r="AJ516" i="1"/>
  <c r="AI516" i="1"/>
  <c r="AF516" i="1"/>
  <c r="AE516" i="1"/>
  <c r="AD516" i="1"/>
  <c r="AC516" i="1"/>
  <c r="AB516" i="1"/>
  <c r="AA516" i="1"/>
  <c r="AW515" i="1"/>
  <c r="AV515" i="1"/>
  <c r="AU515" i="1"/>
  <c r="AT515" i="1"/>
  <c r="AS515" i="1"/>
  <c r="AL515" i="1"/>
  <c r="AK515" i="1"/>
  <c r="AJ515" i="1"/>
  <c r="AI515" i="1"/>
  <c r="AF515" i="1"/>
  <c r="AE515" i="1"/>
  <c r="AD515" i="1"/>
  <c r="AC515" i="1"/>
  <c r="AB515" i="1"/>
  <c r="AA515" i="1"/>
  <c r="AW514" i="1"/>
  <c r="AV514" i="1"/>
  <c r="AU514" i="1"/>
  <c r="AT514" i="1"/>
  <c r="AS514" i="1"/>
  <c r="AL514" i="1"/>
  <c r="AK514" i="1"/>
  <c r="AJ514" i="1"/>
  <c r="AI514" i="1"/>
  <c r="AF514" i="1"/>
  <c r="AE514" i="1"/>
  <c r="AD514" i="1"/>
  <c r="AC514" i="1"/>
  <c r="AB514" i="1"/>
  <c r="AA514" i="1"/>
  <c r="AW513" i="1"/>
  <c r="AV513" i="1"/>
  <c r="AU513" i="1"/>
  <c r="AT513" i="1"/>
  <c r="AS513" i="1"/>
  <c r="AL513" i="1"/>
  <c r="AK513" i="1"/>
  <c r="AJ513" i="1"/>
  <c r="AI513" i="1"/>
  <c r="AF513" i="1"/>
  <c r="AE513" i="1"/>
  <c r="AD513" i="1"/>
  <c r="AC513" i="1"/>
  <c r="AB513" i="1"/>
  <c r="AA513" i="1"/>
  <c r="AW512" i="1"/>
  <c r="AV512" i="1"/>
  <c r="AU512" i="1"/>
  <c r="AT512" i="1"/>
  <c r="AS512" i="1"/>
  <c r="AL512" i="1"/>
  <c r="AK512" i="1"/>
  <c r="AJ512" i="1"/>
  <c r="AI512" i="1"/>
  <c r="AF512" i="1"/>
  <c r="AE512" i="1"/>
  <c r="AD512" i="1"/>
  <c r="AC512" i="1"/>
  <c r="AB512" i="1"/>
  <c r="AA512" i="1"/>
  <c r="AW511" i="1"/>
  <c r="AV511" i="1"/>
  <c r="AU511" i="1"/>
  <c r="AT511" i="1"/>
  <c r="AS511" i="1"/>
  <c r="AL511" i="1"/>
  <c r="AK511" i="1"/>
  <c r="AJ511" i="1"/>
  <c r="AI511" i="1"/>
  <c r="AF511" i="1"/>
  <c r="AE511" i="1"/>
  <c r="AD511" i="1"/>
  <c r="AC511" i="1"/>
  <c r="AB511" i="1"/>
  <c r="AA511" i="1"/>
  <c r="AW510" i="1"/>
  <c r="AV510" i="1"/>
  <c r="AU510" i="1"/>
  <c r="AT510" i="1"/>
  <c r="AS510" i="1"/>
  <c r="AL510" i="1"/>
  <c r="AK510" i="1"/>
  <c r="AJ510" i="1"/>
  <c r="AI510" i="1"/>
  <c r="AF510" i="1"/>
  <c r="AE510" i="1"/>
  <c r="AD510" i="1"/>
  <c r="AC510" i="1"/>
  <c r="AB510" i="1"/>
  <c r="AA510" i="1"/>
  <c r="AW509" i="1"/>
  <c r="AV509" i="1"/>
  <c r="AU509" i="1"/>
  <c r="AT509" i="1"/>
  <c r="AS509" i="1"/>
  <c r="AL509" i="1"/>
  <c r="AK509" i="1"/>
  <c r="AJ509" i="1"/>
  <c r="AI509" i="1"/>
  <c r="AF509" i="1"/>
  <c r="AE509" i="1"/>
  <c r="AD509" i="1"/>
  <c r="AC509" i="1"/>
  <c r="AB509" i="1"/>
  <c r="AA509" i="1"/>
  <c r="AW508" i="1"/>
  <c r="AV508" i="1"/>
  <c r="AU508" i="1"/>
  <c r="AT508" i="1"/>
  <c r="AS508" i="1"/>
  <c r="AL508" i="1"/>
  <c r="AK508" i="1"/>
  <c r="AJ508" i="1"/>
  <c r="AI508" i="1"/>
  <c r="AF508" i="1"/>
  <c r="AE508" i="1"/>
  <c r="AD508" i="1"/>
  <c r="AC508" i="1"/>
  <c r="AB508" i="1"/>
  <c r="AA508" i="1"/>
  <c r="AW507" i="1"/>
  <c r="AV507" i="1"/>
  <c r="AU507" i="1"/>
  <c r="AT507" i="1"/>
  <c r="AS507" i="1"/>
  <c r="AL507" i="1"/>
  <c r="AK507" i="1"/>
  <c r="AJ507" i="1"/>
  <c r="AI507" i="1"/>
  <c r="AF507" i="1"/>
  <c r="AE507" i="1"/>
  <c r="AD507" i="1"/>
  <c r="AC507" i="1"/>
  <c r="AB507" i="1"/>
  <c r="AA507" i="1"/>
  <c r="AW506" i="1"/>
  <c r="AV506" i="1"/>
  <c r="AU506" i="1"/>
  <c r="AT506" i="1"/>
  <c r="AS506" i="1"/>
  <c r="AL506" i="1"/>
  <c r="AK506" i="1"/>
  <c r="AJ506" i="1"/>
  <c r="AI506" i="1"/>
  <c r="AF506" i="1"/>
  <c r="AE506" i="1"/>
  <c r="AD506" i="1"/>
  <c r="AC506" i="1"/>
  <c r="AB506" i="1"/>
  <c r="AA506" i="1"/>
  <c r="AW505" i="1"/>
  <c r="AV505" i="1"/>
  <c r="AU505" i="1"/>
  <c r="AT505" i="1"/>
  <c r="AS505" i="1"/>
  <c r="AL505" i="1"/>
  <c r="AK505" i="1"/>
  <c r="AJ505" i="1"/>
  <c r="AI505" i="1"/>
  <c r="AF505" i="1"/>
  <c r="AE505" i="1"/>
  <c r="AD505" i="1"/>
  <c r="AC505" i="1"/>
  <c r="AB505" i="1"/>
  <c r="AA505" i="1"/>
  <c r="AW504" i="1"/>
  <c r="AV504" i="1"/>
  <c r="AU504" i="1"/>
  <c r="AT504" i="1"/>
  <c r="AS504" i="1"/>
  <c r="AL504" i="1"/>
  <c r="AK504" i="1"/>
  <c r="AJ504" i="1"/>
  <c r="AI504" i="1"/>
  <c r="AF504" i="1"/>
  <c r="AE504" i="1"/>
  <c r="AD504" i="1"/>
  <c r="AC504" i="1"/>
  <c r="AB504" i="1"/>
  <c r="AA504" i="1"/>
  <c r="AW503" i="1"/>
  <c r="AV503" i="1"/>
  <c r="AU503" i="1"/>
  <c r="AT503" i="1"/>
  <c r="AS503" i="1"/>
  <c r="AL503" i="1"/>
  <c r="AK503" i="1"/>
  <c r="AJ503" i="1"/>
  <c r="AI503" i="1"/>
  <c r="AF503" i="1"/>
  <c r="AE503" i="1"/>
  <c r="AD503" i="1"/>
  <c r="AC503" i="1"/>
  <c r="AB503" i="1"/>
  <c r="AA503" i="1"/>
  <c r="AW502" i="1"/>
  <c r="AV502" i="1"/>
  <c r="AU502" i="1"/>
  <c r="AT502" i="1"/>
  <c r="AS502" i="1"/>
  <c r="AL502" i="1"/>
  <c r="AK502" i="1"/>
  <c r="AJ502" i="1"/>
  <c r="AI502" i="1"/>
  <c r="AF502" i="1"/>
  <c r="AE502" i="1"/>
  <c r="AD502" i="1"/>
  <c r="AC502" i="1"/>
  <c r="AB502" i="1"/>
  <c r="AA502" i="1"/>
  <c r="AW501" i="1"/>
  <c r="AV501" i="1"/>
  <c r="AU501" i="1"/>
  <c r="AT501" i="1"/>
  <c r="AS501" i="1"/>
  <c r="AL501" i="1"/>
  <c r="AK501" i="1"/>
  <c r="AJ501" i="1"/>
  <c r="AI501" i="1"/>
  <c r="AF501" i="1"/>
  <c r="AE501" i="1"/>
  <c r="AD501" i="1"/>
  <c r="AC501" i="1"/>
  <c r="AB501" i="1"/>
  <c r="AA501" i="1"/>
  <c r="AW500" i="1"/>
  <c r="AV500" i="1"/>
  <c r="AU500" i="1"/>
  <c r="AT500" i="1"/>
  <c r="AS500" i="1"/>
  <c r="AL500" i="1"/>
  <c r="AK500" i="1"/>
  <c r="AJ500" i="1"/>
  <c r="AI500" i="1"/>
  <c r="AF500" i="1"/>
  <c r="AE500" i="1"/>
  <c r="AD500" i="1"/>
  <c r="AC500" i="1"/>
  <c r="AB500" i="1"/>
  <c r="AA500" i="1"/>
  <c r="AW499" i="1"/>
  <c r="AV499" i="1"/>
  <c r="AU499" i="1"/>
  <c r="AT499" i="1"/>
  <c r="AS499" i="1"/>
  <c r="AL499" i="1"/>
  <c r="AK499" i="1"/>
  <c r="AJ499" i="1"/>
  <c r="AI499" i="1"/>
  <c r="AF499" i="1"/>
  <c r="AE499" i="1"/>
  <c r="AD499" i="1"/>
  <c r="AC499" i="1"/>
  <c r="AB499" i="1"/>
  <c r="AA499" i="1"/>
  <c r="AW498" i="1"/>
  <c r="AV498" i="1"/>
  <c r="AU498" i="1"/>
  <c r="AT498" i="1"/>
  <c r="AS498" i="1"/>
  <c r="AL498" i="1"/>
  <c r="AK498" i="1"/>
  <c r="AJ498" i="1"/>
  <c r="AI498" i="1"/>
  <c r="AF498" i="1"/>
  <c r="AE498" i="1"/>
  <c r="AD498" i="1"/>
  <c r="AC498" i="1"/>
  <c r="AB498" i="1"/>
  <c r="AA498" i="1"/>
  <c r="AW497" i="1"/>
  <c r="AV497" i="1"/>
  <c r="AU497" i="1"/>
  <c r="AT497" i="1"/>
  <c r="AS497" i="1"/>
  <c r="AL497" i="1"/>
  <c r="AK497" i="1"/>
  <c r="AJ497" i="1"/>
  <c r="AI497" i="1"/>
  <c r="AF497" i="1"/>
  <c r="AE497" i="1"/>
  <c r="AD497" i="1"/>
  <c r="AC497" i="1"/>
  <c r="AB497" i="1"/>
  <c r="AA497" i="1"/>
  <c r="AW496" i="1"/>
  <c r="AV496" i="1"/>
  <c r="AU496" i="1"/>
  <c r="AT496" i="1"/>
  <c r="AS496" i="1"/>
  <c r="AL496" i="1"/>
  <c r="AK496" i="1"/>
  <c r="AJ496" i="1"/>
  <c r="AI496" i="1"/>
  <c r="AF496" i="1"/>
  <c r="AE496" i="1"/>
  <c r="AD496" i="1"/>
  <c r="AC496" i="1"/>
  <c r="AB496" i="1"/>
  <c r="AA496" i="1"/>
  <c r="AW495" i="1"/>
  <c r="AV495" i="1"/>
  <c r="AU495" i="1"/>
  <c r="AT495" i="1"/>
  <c r="AS495" i="1"/>
  <c r="AL495" i="1"/>
  <c r="AK495" i="1"/>
  <c r="AJ495" i="1"/>
  <c r="AI495" i="1"/>
  <c r="AF495" i="1"/>
  <c r="AE495" i="1"/>
  <c r="AD495" i="1"/>
  <c r="AC495" i="1"/>
  <c r="AB495" i="1"/>
  <c r="AA495" i="1"/>
  <c r="AW494" i="1"/>
  <c r="AV494" i="1"/>
  <c r="AU494" i="1"/>
  <c r="AT494" i="1"/>
  <c r="AS494" i="1"/>
  <c r="AL494" i="1"/>
  <c r="AK494" i="1"/>
  <c r="AJ494" i="1"/>
  <c r="AI494" i="1"/>
  <c r="AF494" i="1"/>
  <c r="AE494" i="1"/>
  <c r="AD494" i="1"/>
  <c r="AC494" i="1"/>
  <c r="AB494" i="1"/>
  <c r="AA494" i="1"/>
  <c r="AW493" i="1"/>
  <c r="AV493" i="1"/>
  <c r="AU493" i="1"/>
  <c r="AT493" i="1"/>
  <c r="AS493" i="1"/>
  <c r="AL493" i="1"/>
  <c r="AK493" i="1"/>
  <c r="AJ493" i="1"/>
  <c r="AI493" i="1"/>
  <c r="AF493" i="1"/>
  <c r="AE493" i="1"/>
  <c r="AD493" i="1"/>
  <c r="AC493" i="1"/>
  <c r="AB493" i="1"/>
  <c r="AA493" i="1"/>
  <c r="AW492" i="1"/>
  <c r="AV492" i="1"/>
  <c r="AU492" i="1"/>
  <c r="AT492" i="1"/>
  <c r="AS492" i="1"/>
  <c r="AL492" i="1"/>
  <c r="AK492" i="1"/>
  <c r="AJ492" i="1"/>
  <c r="AI492" i="1"/>
  <c r="AF492" i="1"/>
  <c r="AE492" i="1"/>
  <c r="AD492" i="1"/>
  <c r="AC492" i="1"/>
  <c r="AB492" i="1"/>
  <c r="AA492" i="1"/>
  <c r="AW491" i="1"/>
  <c r="AV491" i="1"/>
  <c r="AU491" i="1"/>
  <c r="AT491" i="1"/>
  <c r="AS491" i="1"/>
  <c r="AL491" i="1"/>
  <c r="AK491" i="1"/>
  <c r="AJ491" i="1"/>
  <c r="AI491" i="1"/>
  <c r="AF491" i="1"/>
  <c r="AE491" i="1"/>
  <c r="AD491" i="1"/>
  <c r="AC491" i="1"/>
  <c r="AB491" i="1"/>
  <c r="AA491" i="1"/>
  <c r="AW490" i="1"/>
  <c r="AV490" i="1"/>
  <c r="AU490" i="1"/>
  <c r="AT490" i="1"/>
  <c r="AS490" i="1"/>
  <c r="AL490" i="1"/>
  <c r="AK490" i="1"/>
  <c r="AJ490" i="1"/>
  <c r="AI490" i="1"/>
  <c r="AF490" i="1"/>
  <c r="AE490" i="1"/>
  <c r="AD490" i="1"/>
  <c r="AC490" i="1"/>
  <c r="AB490" i="1"/>
  <c r="AA490" i="1"/>
  <c r="AW489" i="1"/>
  <c r="AV489" i="1"/>
  <c r="AU489" i="1"/>
  <c r="AT489" i="1"/>
  <c r="AS489" i="1"/>
  <c r="AL489" i="1"/>
  <c r="AK489" i="1"/>
  <c r="AJ489" i="1"/>
  <c r="AI489" i="1"/>
  <c r="AF489" i="1"/>
  <c r="AE489" i="1"/>
  <c r="AD489" i="1"/>
  <c r="AC489" i="1"/>
  <c r="AB489" i="1"/>
  <c r="AA489" i="1"/>
  <c r="AW488" i="1"/>
  <c r="AV488" i="1"/>
  <c r="AU488" i="1"/>
  <c r="AT488" i="1"/>
  <c r="AS488" i="1"/>
  <c r="AL488" i="1"/>
  <c r="AK488" i="1"/>
  <c r="AJ488" i="1"/>
  <c r="AI488" i="1"/>
  <c r="AF488" i="1"/>
  <c r="AE488" i="1"/>
  <c r="AD488" i="1"/>
  <c r="AC488" i="1"/>
  <c r="AB488" i="1"/>
  <c r="AA488" i="1"/>
  <c r="AW487" i="1"/>
  <c r="AV487" i="1"/>
  <c r="AU487" i="1"/>
  <c r="AT487" i="1"/>
  <c r="AS487" i="1"/>
  <c r="AL487" i="1"/>
  <c r="AK487" i="1"/>
  <c r="AJ487" i="1"/>
  <c r="AI487" i="1"/>
  <c r="AF487" i="1"/>
  <c r="AE487" i="1"/>
  <c r="AD487" i="1"/>
  <c r="AC487" i="1"/>
  <c r="AB487" i="1"/>
  <c r="AA487" i="1"/>
  <c r="AW486" i="1"/>
  <c r="AV486" i="1"/>
  <c r="AU486" i="1"/>
  <c r="AT486" i="1"/>
  <c r="AS486" i="1"/>
  <c r="AL486" i="1"/>
  <c r="AK486" i="1"/>
  <c r="AJ486" i="1"/>
  <c r="AI486" i="1"/>
  <c r="AF486" i="1"/>
  <c r="AE486" i="1"/>
  <c r="AD486" i="1"/>
  <c r="AC486" i="1"/>
  <c r="AB486" i="1"/>
  <c r="AA486" i="1"/>
  <c r="AW485" i="1"/>
  <c r="AV485" i="1"/>
  <c r="AU485" i="1"/>
  <c r="AT485" i="1"/>
  <c r="AS485" i="1"/>
  <c r="AL485" i="1"/>
  <c r="AK485" i="1"/>
  <c r="AJ485" i="1"/>
  <c r="AI485" i="1"/>
  <c r="AF485" i="1"/>
  <c r="AE485" i="1"/>
  <c r="AD485" i="1"/>
  <c r="AC485" i="1"/>
  <c r="AB485" i="1"/>
  <c r="AA485" i="1"/>
  <c r="AW484" i="1"/>
  <c r="AV484" i="1"/>
  <c r="AU484" i="1"/>
  <c r="AT484" i="1"/>
  <c r="AS484" i="1"/>
  <c r="AL484" i="1"/>
  <c r="AK484" i="1"/>
  <c r="AJ484" i="1"/>
  <c r="AI484" i="1"/>
  <c r="AF484" i="1"/>
  <c r="AE484" i="1"/>
  <c r="AD484" i="1"/>
  <c r="AC484" i="1"/>
  <c r="AB484" i="1"/>
  <c r="AA484" i="1"/>
  <c r="AW483" i="1"/>
  <c r="AV483" i="1"/>
  <c r="AU483" i="1"/>
  <c r="AT483" i="1"/>
  <c r="AS483" i="1"/>
  <c r="AL483" i="1"/>
  <c r="AK483" i="1"/>
  <c r="AJ483" i="1"/>
  <c r="AI483" i="1"/>
  <c r="AF483" i="1"/>
  <c r="AE483" i="1"/>
  <c r="AD483" i="1"/>
  <c r="AC483" i="1"/>
  <c r="AB483" i="1"/>
  <c r="AA483" i="1"/>
  <c r="AW482" i="1"/>
  <c r="AV482" i="1"/>
  <c r="AU482" i="1"/>
  <c r="AT482" i="1"/>
  <c r="AS482" i="1"/>
  <c r="AL482" i="1"/>
  <c r="AK482" i="1"/>
  <c r="AJ482" i="1"/>
  <c r="AI482" i="1"/>
  <c r="AF482" i="1"/>
  <c r="AE482" i="1"/>
  <c r="AD482" i="1"/>
  <c r="AC482" i="1"/>
  <c r="AB482" i="1"/>
  <c r="AA482" i="1"/>
  <c r="AW481" i="1"/>
  <c r="AV481" i="1"/>
  <c r="AU481" i="1"/>
  <c r="AT481" i="1"/>
  <c r="AS481" i="1"/>
  <c r="AL481" i="1"/>
  <c r="AK481" i="1"/>
  <c r="AJ481" i="1"/>
  <c r="AI481" i="1"/>
  <c r="AF481" i="1"/>
  <c r="AE481" i="1"/>
  <c r="AD481" i="1"/>
  <c r="AC481" i="1"/>
  <c r="AB481" i="1"/>
  <c r="AA481" i="1"/>
  <c r="AW480" i="1"/>
  <c r="AV480" i="1"/>
  <c r="AU480" i="1"/>
  <c r="AT480" i="1"/>
  <c r="AS480" i="1"/>
  <c r="AL480" i="1"/>
  <c r="AK480" i="1"/>
  <c r="AJ480" i="1"/>
  <c r="AI480" i="1"/>
  <c r="AF480" i="1"/>
  <c r="AE480" i="1"/>
  <c r="AD480" i="1"/>
  <c r="AC480" i="1"/>
  <c r="AB480" i="1"/>
  <c r="AA480" i="1"/>
  <c r="AW479" i="1"/>
  <c r="AV479" i="1"/>
  <c r="AU479" i="1"/>
  <c r="AT479" i="1"/>
  <c r="AS479" i="1"/>
  <c r="AL479" i="1"/>
  <c r="AK479" i="1"/>
  <c r="AJ479" i="1"/>
  <c r="AI479" i="1"/>
  <c r="AF479" i="1"/>
  <c r="AE479" i="1"/>
  <c r="AD479" i="1"/>
  <c r="AC479" i="1"/>
  <c r="AB479" i="1"/>
  <c r="AA479" i="1"/>
  <c r="AW478" i="1"/>
  <c r="AV478" i="1"/>
  <c r="AU478" i="1"/>
  <c r="AT478" i="1"/>
  <c r="AS478" i="1"/>
  <c r="AL478" i="1"/>
  <c r="AK478" i="1"/>
  <c r="AJ478" i="1"/>
  <c r="AI478" i="1"/>
  <c r="AF478" i="1"/>
  <c r="AE478" i="1"/>
  <c r="AD478" i="1"/>
  <c r="AC478" i="1"/>
  <c r="AB478" i="1"/>
  <c r="AA478" i="1"/>
  <c r="AW477" i="1"/>
  <c r="AV477" i="1"/>
  <c r="AU477" i="1"/>
  <c r="AT477" i="1"/>
  <c r="AS477" i="1"/>
  <c r="AL477" i="1"/>
  <c r="AK477" i="1"/>
  <c r="AJ477" i="1"/>
  <c r="AI477" i="1"/>
  <c r="AF477" i="1"/>
  <c r="AE477" i="1"/>
  <c r="AD477" i="1"/>
  <c r="AC477" i="1"/>
  <c r="AB477" i="1"/>
  <c r="AA477" i="1"/>
  <c r="AW476" i="1"/>
  <c r="AV476" i="1"/>
  <c r="AU476" i="1"/>
  <c r="AT476" i="1"/>
  <c r="AS476" i="1"/>
  <c r="AL476" i="1"/>
  <c r="AK476" i="1"/>
  <c r="AJ476" i="1"/>
  <c r="AI476" i="1"/>
  <c r="AF476" i="1"/>
  <c r="AE476" i="1"/>
  <c r="AD476" i="1"/>
  <c r="AC476" i="1"/>
  <c r="AB476" i="1"/>
  <c r="AA476" i="1"/>
  <c r="AW475" i="1"/>
  <c r="AV475" i="1"/>
  <c r="AU475" i="1"/>
  <c r="AT475" i="1"/>
  <c r="AS475" i="1"/>
  <c r="AL475" i="1"/>
  <c r="AK475" i="1"/>
  <c r="AJ475" i="1"/>
  <c r="AI475" i="1"/>
  <c r="AF475" i="1"/>
  <c r="AE475" i="1"/>
  <c r="AD475" i="1"/>
  <c r="AC475" i="1"/>
  <c r="AB475" i="1"/>
  <c r="AA475" i="1"/>
  <c r="AW474" i="1"/>
  <c r="AV474" i="1"/>
  <c r="AU474" i="1"/>
  <c r="AT474" i="1"/>
  <c r="AS474" i="1"/>
  <c r="AL474" i="1"/>
  <c r="AK474" i="1"/>
  <c r="AJ474" i="1"/>
  <c r="AI474" i="1"/>
  <c r="AF474" i="1"/>
  <c r="AE474" i="1"/>
  <c r="AD474" i="1"/>
  <c r="AC474" i="1"/>
  <c r="AB474" i="1"/>
  <c r="AA474" i="1"/>
  <c r="AW473" i="1"/>
  <c r="AV473" i="1"/>
  <c r="AU473" i="1"/>
  <c r="AT473" i="1"/>
  <c r="AS473" i="1"/>
  <c r="AL473" i="1"/>
  <c r="AK473" i="1"/>
  <c r="AJ473" i="1"/>
  <c r="AI473" i="1"/>
  <c r="AF473" i="1"/>
  <c r="AE473" i="1"/>
  <c r="AD473" i="1"/>
  <c r="AC473" i="1"/>
  <c r="AB473" i="1"/>
  <c r="AA473" i="1"/>
  <c r="AW472" i="1"/>
  <c r="AV472" i="1"/>
  <c r="AU472" i="1"/>
  <c r="AT472" i="1"/>
  <c r="AS472" i="1"/>
  <c r="AL472" i="1"/>
  <c r="AK472" i="1"/>
  <c r="AJ472" i="1"/>
  <c r="AI472" i="1"/>
  <c r="AF472" i="1"/>
  <c r="AE472" i="1"/>
  <c r="AD472" i="1"/>
  <c r="AC472" i="1"/>
  <c r="AB472" i="1"/>
  <c r="AA472" i="1"/>
  <c r="AW471" i="1"/>
  <c r="AV471" i="1"/>
  <c r="AU471" i="1"/>
  <c r="AT471" i="1"/>
  <c r="AS471" i="1"/>
  <c r="AL471" i="1"/>
  <c r="AK471" i="1"/>
  <c r="AJ471" i="1"/>
  <c r="AI471" i="1"/>
  <c r="AF471" i="1"/>
  <c r="AE471" i="1"/>
  <c r="AD471" i="1"/>
  <c r="AC471" i="1"/>
  <c r="AB471" i="1"/>
  <c r="AA471" i="1"/>
  <c r="AW470" i="1"/>
  <c r="AV470" i="1"/>
  <c r="AU470" i="1"/>
  <c r="AT470" i="1"/>
  <c r="AS470" i="1"/>
  <c r="AL470" i="1"/>
  <c r="AK470" i="1"/>
  <c r="AJ470" i="1"/>
  <c r="AI470" i="1"/>
  <c r="AF470" i="1"/>
  <c r="AE470" i="1"/>
  <c r="AD470" i="1"/>
  <c r="AC470" i="1"/>
  <c r="AB470" i="1"/>
  <c r="AA470" i="1"/>
  <c r="AW469" i="1"/>
  <c r="AV469" i="1"/>
  <c r="AU469" i="1"/>
  <c r="AT469" i="1"/>
  <c r="AS469" i="1"/>
  <c r="AL469" i="1"/>
  <c r="AK469" i="1"/>
  <c r="AJ469" i="1"/>
  <c r="AI469" i="1"/>
  <c r="AF469" i="1"/>
  <c r="AE469" i="1"/>
  <c r="AD469" i="1"/>
  <c r="AC469" i="1"/>
  <c r="AB469" i="1"/>
  <c r="AA469" i="1"/>
  <c r="AW468" i="1"/>
  <c r="AV468" i="1"/>
  <c r="AU468" i="1"/>
  <c r="AT468" i="1"/>
  <c r="AS468" i="1"/>
  <c r="AL468" i="1"/>
  <c r="AK468" i="1"/>
  <c r="AJ468" i="1"/>
  <c r="AI468" i="1"/>
  <c r="AF468" i="1"/>
  <c r="AE468" i="1"/>
  <c r="AD468" i="1"/>
  <c r="AC468" i="1"/>
  <c r="AB468" i="1"/>
  <c r="AA468" i="1"/>
  <c r="AW467" i="1"/>
  <c r="AV467" i="1"/>
  <c r="AU467" i="1"/>
  <c r="AT467" i="1"/>
  <c r="AS467" i="1"/>
  <c r="AL467" i="1"/>
  <c r="AK467" i="1"/>
  <c r="AJ467" i="1"/>
  <c r="AI467" i="1"/>
  <c r="AF467" i="1"/>
  <c r="AE467" i="1"/>
  <c r="AD467" i="1"/>
  <c r="AC467" i="1"/>
  <c r="AB467" i="1"/>
  <c r="AA467" i="1"/>
  <c r="AW466" i="1"/>
  <c r="AV466" i="1"/>
  <c r="AU466" i="1"/>
  <c r="AT466" i="1"/>
  <c r="AS466" i="1"/>
  <c r="AL466" i="1"/>
  <c r="AK466" i="1"/>
  <c r="AJ466" i="1"/>
  <c r="AI466" i="1"/>
  <c r="AF466" i="1"/>
  <c r="AE466" i="1"/>
  <c r="AD466" i="1"/>
  <c r="AC466" i="1"/>
  <c r="AB466" i="1"/>
  <c r="AA466" i="1"/>
  <c r="AW465" i="1"/>
  <c r="AV465" i="1"/>
  <c r="AU465" i="1"/>
  <c r="AT465" i="1"/>
  <c r="AS465" i="1"/>
  <c r="AL465" i="1"/>
  <c r="AK465" i="1"/>
  <c r="AJ465" i="1"/>
  <c r="AI465" i="1"/>
  <c r="AF465" i="1"/>
  <c r="AE465" i="1"/>
  <c r="AD465" i="1"/>
  <c r="AC465" i="1"/>
  <c r="AB465" i="1"/>
  <c r="AA465" i="1"/>
  <c r="AW464" i="1"/>
  <c r="AV464" i="1"/>
  <c r="AU464" i="1"/>
  <c r="AT464" i="1"/>
  <c r="AS464" i="1"/>
  <c r="AL464" i="1"/>
  <c r="AK464" i="1"/>
  <c r="AJ464" i="1"/>
  <c r="AI464" i="1"/>
  <c r="AF464" i="1"/>
  <c r="AE464" i="1"/>
  <c r="AD464" i="1"/>
  <c r="AC464" i="1"/>
  <c r="AB464" i="1"/>
  <c r="AA464" i="1"/>
  <c r="AW463" i="1"/>
  <c r="AV463" i="1"/>
  <c r="AU463" i="1"/>
  <c r="AT463" i="1"/>
  <c r="AS463" i="1"/>
  <c r="AL463" i="1"/>
  <c r="AK463" i="1"/>
  <c r="AJ463" i="1"/>
  <c r="AI463" i="1"/>
  <c r="AF463" i="1"/>
  <c r="AE463" i="1"/>
  <c r="AD463" i="1"/>
  <c r="AC463" i="1"/>
  <c r="AB463" i="1"/>
  <c r="AA463" i="1"/>
  <c r="AW462" i="1"/>
  <c r="AV462" i="1"/>
  <c r="AU462" i="1"/>
  <c r="AT462" i="1"/>
  <c r="AS462" i="1"/>
  <c r="AL462" i="1"/>
  <c r="AK462" i="1"/>
  <c r="AJ462" i="1"/>
  <c r="AI462" i="1"/>
  <c r="AF462" i="1"/>
  <c r="AE462" i="1"/>
  <c r="AD462" i="1"/>
  <c r="AC462" i="1"/>
  <c r="AB462" i="1"/>
  <c r="AA462" i="1"/>
  <c r="AW461" i="1"/>
  <c r="AV461" i="1"/>
  <c r="AU461" i="1"/>
  <c r="AT461" i="1"/>
  <c r="AS461" i="1"/>
  <c r="AL461" i="1"/>
  <c r="AK461" i="1"/>
  <c r="AJ461" i="1"/>
  <c r="AI461" i="1"/>
  <c r="AF461" i="1"/>
  <c r="AE461" i="1"/>
  <c r="AD461" i="1"/>
  <c r="AC461" i="1"/>
  <c r="AB461" i="1"/>
  <c r="AA461" i="1"/>
  <c r="AW460" i="1"/>
  <c r="AV460" i="1"/>
  <c r="AU460" i="1"/>
  <c r="AT460" i="1"/>
  <c r="AS460" i="1"/>
  <c r="AL460" i="1"/>
  <c r="AK460" i="1"/>
  <c r="AJ460" i="1"/>
  <c r="AI460" i="1"/>
  <c r="AF460" i="1"/>
  <c r="AE460" i="1"/>
  <c r="AD460" i="1"/>
  <c r="AC460" i="1"/>
  <c r="AB460" i="1"/>
  <c r="AA460" i="1"/>
  <c r="AW459" i="1"/>
  <c r="AV459" i="1"/>
  <c r="AU459" i="1"/>
  <c r="AT459" i="1"/>
  <c r="AS459" i="1"/>
  <c r="AL459" i="1"/>
  <c r="AK459" i="1"/>
  <c r="AJ459" i="1"/>
  <c r="AI459" i="1"/>
  <c r="AF459" i="1"/>
  <c r="AE459" i="1"/>
  <c r="AD459" i="1"/>
  <c r="AC459" i="1"/>
  <c r="AB459" i="1"/>
  <c r="AA459" i="1"/>
  <c r="AW458" i="1"/>
  <c r="AV458" i="1"/>
  <c r="AU458" i="1"/>
  <c r="AT458" i="1"/>
  <c r="AS458" i="1"/>
  <c r="AL458" i="1"/>
  <c r="AK458" i="1"/>
  <c r="AJ458" i="1"/>
  <c r="AI458" i="1"/>
  <c r="AF458" i="1"/>
  <c r="AE458" i="1"/>
  <c r="AD458" i="1"/>
  <c r="AC458" i="1"/>
  <c r="AB458" i="1"/>
  <c r="AA458" i="1"/>
  <c r="AW457" i="1"/>
  <c r="AV457" i="1"/>
  <c r="AU457" i="1"/>
  <c r="AT457" i="1"/>
  <c r="AS457" i="1"/>
  <c r="AL457" i="1"/>
  <c r="AK457" i="1"/>
  <c r="AJ457" i="1"/>
  <c r="AI457" i="1"/>
  <c r="AF457" i="1"/>
  <c r="AE457" i="1"/>
  <c r="AD457" i="1"/>
  <c r="AC457" i="1"/>
  <c r="AB457" i="1"/>
  <c r="AA457" i="1"/>
  <c r="AW456" i="1"/>
  <c r="AV456" i="1"/>
  <c r="AU456" i="1"/>
  <c r="AT456" i="1"/>
  <c r="AS456" i="1"/>
  <c r="AL456" i="1"/>
  <c r="AK456" i="1"/>
  <c r="AJ456" i="1"/>
  <c r="AI456" i="1"/>
  <c r="AF456" i="1"/>
  <c r="AE456" i="1"/>
  <c r="AD456" i="1"/>
  <c r="AC456" i="1"/>
  <c r="AB456" i="1"/>
  <c r="AA456" i="1"/>
  <c r="AW455" i="1"/>
  <c r="AV455" i="1"/>
  <c r="AU455" i="1"/>
  <c r="AT455" i="1"/>
  <c r="AS455" i="1"/>
  <c r="AL455" i="1"/>
  <c r="AK455" i="1"/>
  <c r="AJ455" i="1"/>
  <c r="AI455" i="1"/>
  <c r="AF455" i="1"/>
  <c r="AE455" i="1"/>
  <c r="AD455" i="1"/>
  <c r="AC455" i="1"/>
  <c r="AB455" i="1"/>
  <c r="AA455" i="1"/>
  <c r="AW454" i="1"/>
  <c r="AV454" i="1"/>
  <c r="AU454" i="1"/>
  <c r="AT454" i="1"/>
  <c r="AS454" i="1"/>
  <c r="AL454" i="1"/>
  <c r="AK454" i="1"/>
  <c r="AJ454" i="1"/>
  <c r="AI454" i="1"/>
  <c r="AF454" i="1"/>
  <c r="AE454" i="1"/>
  <c r="AD454" i="1"/>
  <c r="AC454" i="1"/>
  <c r="AB454" i="1"/>
  <c r="AA454" i="1"/>
  <c r="AW453" i="1"/>
  <c r="AV453" i="1"/>
  <c r="AU453" i="1"/>
  <c r="AT453" i="1"/>
  <c r="AS453" i="1"/>
  <c r="AL453" i="1"/>
  <c r="AK453" i="1"/>
  <c r="AJ453" i="1"/>
  <c r="AI453" i="1"/>
  <c r="AF453" i="1"/>
  <c r="AE453" i="1"/>
  <c r="AD453" i="1"/>
  <c r="AC453" i="1"/>
  <c r="AB453" i="1"/>
  <c r="AA453" i="1"/>
  <c r="AW452" i="1"/>
  <c r="AV452" i="1"/>
  <c r="AU452" i="1"/>
  <c r="AT452" i="1"/>
  <c r="AS452" i="1"/>
  <c r="AL452" i="1"/>
  <c r="AK452" i="1"/>
  <c r="AJ452" i="1"/>
  <c r="AI452" i="1"/>
  <c r="AF452" i="1"/>
  <c r="AE452" i="1"/>
  <c r="AD452" i="1"/>
  <c r="AC452" i="1"/>
  <c r="AB452" i="1"/>
  <c r="AA452" i="1"/>
  <c r="AW451" i="1"/>
  <c r="AV451" i="1"/>
  <c r="AU451" i="1"/>
  <c r="AT451" i="1"/>
  <c r="AS451" i="1"/>
  <c r="AL451" i="1"/>
  <c r="AK451" i="1"/>
  <c r="AJ451" i="1"/>
  <c r="AI451" i="1"/>
  <c r="AF451" i="1"/>
  <c r="AE451" i="1"/>
  <c r="AD451" i="1"/>
  <c r="AC451" i="1"/>
  <c r="AB451" i="1"/>
  <c r="AA451" i="1"/>
  <c r="AW450" i="1"/>
  <c r="AV450" i="1"/>
  <c r="AU450" i="1"/>
  <c r="AT450" i="1"/>
  <c r="AS450" i="1"/>
  <c r="AL450" i="1"/>
  <c r="AK450" i="1"/>
  <c r="AJ450" i="1"/>
  <c r="AI450" i="1"/>
  <c r="AF450" i="1"/>
  <c r="AE450" i="1"/>
  <c r="AD450" i="1"/>
  <c r="AC450" i="1"/>
  <c r="AB450" i="1"/>
  <c r="AA450" i="1"/>
  <c r="AW449" i="1"/>
  <c r="AV449" i="1"/>
  <c r="AU449" i="1"/>
  <c r="AT449" i="1"/>
  <c r="AS449" i="1"/>
  <c r="AL449" i="1"/>
  <c r="AK449" i="1"/>
  <c r="AJ449" i="1"/>
  <c r="AI449" i="1"/>
  <c r="AF449" i="1"/>
  <c r="AE449" i="1"/>
  <c r="AD449" i="1"/>
  <c r="AC449" i="1"/>
  <c r="AB449" i="1"/>
  <c r="AA449" i="1"/>
  <c r="AW448" i="1"/>
  <c r="AV448" i="1"/>
  <c r="AU448" i="1"/>
  <c r="AT448" i="1"/>
  <c r="AS448" i="1"/>
  <c r="AL448" i="1"/>
  <c r="AK448" i="1"/>
  <c r="AJ448" i="1"/>
  <c r="AI448" i="1"/>
  <c r="AF448" i="1"/>
  <c r="AE448" i="1"/>
  <c r="AD448" i="1"/>
  <c r="AC448" i="1"/>
  <c r="AB448" i="1"/>
  <c r="AA448" i="1"/>
  <c r="AW447" i="1"/>
  <c r="AV447" i="1"/>
  <c r="AU447" i="1"/>
  <c r="AT447" i="1"/>
  <c r="AS447" i="1"/>
  <c r="AL447" i="1"/>
  <c r="AK447" i="1"/>
  <c r="AJ447" i="1"/>
  <c r="AI447" i="1"/>
  <c r="AF447" i="1"/>
  <c r="AE447" i="1"/>
  <c r="AD447" i="1"/>
  <c r="AC447" i="1"/>
  <c r="AB447" i="1"/>
  <c r="AA447" i="1"/>
  <c r="AW446" i="1"/>
  <c r="AV446" i="1"/>
  <c r="AU446" i="1"/>
  <c r="AT446" i="1"/>
  <c r="AS446" i="1"/>
  <c r="AL446" i="1"/>
  <c r="AK446" i="1"/>
  <c r="AJ446" i="1"/>
  <c r="AI446" i="1"/>
  <c r="AF446" i="1"/>
  <c r="AE446" i="1"/>
  <c r="AD446" i="1"/>
  <c r="AC446" i="1"/>
  <c r="AB446" i="1"/>
  <c r="AA446" i="1"/>
  <c r="AW445" i="1"/>
  <c r="AV445" i="1"/>
  <c r="AU445" i="1"/>
  <c r="AT445" i="1"/>
  <c r="AS445" i="1"/>
  <c r="AL445" i="1"/>
  <c r="AK445" i="1"/>
  <c r="AJ445" i="1"/>
  <c r="AI445" i="1"/>
  <c r="AF445" i="1"/>
  <c r="AE445" i="1"/>
  <c r="AD445" i="1"/>
  <c r="AC445" i="1"/>
  <c r="AB445" i="1"/>
  <c r="AA445" i="1"/>
  <c r="AW444" i="1"/>
  <c r="AV444" i="1"/>
  <c r="AU444" i="1"/>
  <c r="AT444" i="1"/>
  <c r="AS444" i="1"/>
  <c r="AL444" i="1"/>
  <c r="AK444" i="1"/>
  <c r="AJ444" i="1"/>
  <c r="AI444" i="1"/>
  <c r="AF444" i="1"/>
  <c r="AE444" i="1"/>
  <c r="AD444" i="1"/>
  <c r="AC444" i="1"/>
  <c r="AB444" i="1"/>
  <c r="AA444" i="1"/>
  <c r="AW443" i="1"/>
  <c r="AV443" i="1"/>
  <c r="AU443" i="1"/>
  <c r="AT443" i="1"/>
  <c r="AS443" i="1"/>
  <c r="AL443" i="1"/>
  <c r="AK443" i="1"/>
  <c r="AJ443" i="1"/>
  <c r="AI443" i="1"/>
  <c r="AF443" i="1"/>
  <c r="AE443" i="1"/>
  <c r="AD443" i="1"/>
  <c r="AC443" i="1"/>
  <c r="AB443" i="1"/>
  <c r="AA443" i="1"/>
  <c r="AW442" i="1"/>
  <c r="AV442" i="1"/>
  <c r="AU442" i="1"/>
  <c r="AT442" i="1"/>
  <c r="AS442" i="1"/>
  <c r="AL442" i="1"/>
  <c r="AK442" i="1"/>
  <c r="AJ442" i="1"/>
  <c r="AI442" i="1"/>
  <c r="AF442" i="1"/>
  <c r="AE442" i="1"/>
  <c r="AD442" i="1"/>
  <c r="AC442" i="1"/>
  <c r="AB442" i="1"/>
  <c r="AA442" i="1"/>
  <c r="AW441" i="1"/>
  <c r="AV441" i="1"/>
  <c r="AU441" i="1"/>
  <c r="AT441" i="1"/>
  <c r="AS441" i="1"/>
  <c r="AL441" i="1"/>
  <c r="AK441" i="1"/>
  <c r="AJ441" i="1"/>
  <c r="AI441" i="1"/>
  <c r="AF441" i="1"/>
  <c r="AE441" i="1"/>
  <c r="AD441" i="1"/>
  <c r="AC441" i="1"/>
  <c r="AB441" i="1"/>
  <c r="AA441" i="1"/>
  <c r="AW440" i="1"/>
  <c r="AV440" i="1"/>
  <c r="AU440" i="1"/>
  <c r="AT440" i="1"/>
  <c r="AS440" i="1"/>
  <c r="AL440" i="1"/>
  <c r="AK440" i="1"/>
  <c r="AJ440" i="1"/>
  <c r="AI440" i="1"/>
  <c r="AF440" i="1"/>
  <c r="AE440" i="1"/>
  <c r="AD440" i="1"/>
  <c r="AC440" i="1"/>
  <c r="AB440" i="1"/>
  <c r="AA440" i="1"/>
  <c r="AW439" i="1"/>
  <c r="AV439" i="1"/>
  <c r="AU439" i="1"/>
  <c r="AT439" i="1"/>
  <c r="AS439" i="1"/>
  <c r="AL439" i="1"/>
  <c r="AK439" i="1"/>
  <c r="AJ439" i="1"/>
  <c r="AI439" i="1"/>
  <c r="AF439" i="1"/>
  <c r="AE439" i="1"/>
  <c r="AD439" i="1"/>
  <c r="AC439" i="1"/>
  <c r="AB439" i="1"/>
  <c r="AA439" i="1"/>
  <c r="AW438" i="1"/>
  <c r="AV438" i="1"/>
  <c r="AU438" i="1"/>
  <c r="AT438" i="1"/>
  <c r="AS438" i="1"/>
  <c r="AL438" i="1"/>
  <c r="AK438" i="1"/>
  <c r="AJ438" i="1"/>
  <c r="AI438" i="1"/>
  <c r="AF438" i="1"/>
  <c r="AE438" i="1"/>
  <c r="AD438" i="1"/>
  <c r="AC438" i="1"/>
  <c r="AB438" i="1"/>
  <c r="AA438" i="1"/>
  <c r="AW437" i="1"/>
  <c r="AV437" i="1"/>
  <c r="AU437" i="1"/>
  <c r="AT437" i="1"/>
  <c r="AS437" i="1"/>
  <c r="AL437" i="1"/>
  <c r="AK437" i="1"/>
  <c r="AJ437" i="1"/>
  <c r="AI437" i="1"/>
  <c r="AF437" i="1"/>
  <c r="AE437" i="1"/>
  <c r="AD437" i="1"/>
  <c r="AC437" i="1"/>
  <c r="AB437" i="1"/>
  <c r="AA437" i="1"/>
  <c r="AW436" i="1"/>
  <c r="AV436" i="1"/>
  <c r="AU436" i="1"/>
  <c r="AT436" i="1"/>
  <c r="AS436" i="1"/>
  <c r="AL436" i="1"/>
  <c r="AK436" i="1"/>
  <c r="AJ436" i="1"/>
  <c r="AI436" i="1"/>
  <c r="AF436" i="1"/>
  <c r="AE436" i="1"/>
  <c r="AD436" i="1"/>
  <c r="AC436" i="1"/>
  <c r="AB436" i="1"/>
  <c r="AA436" i="1"/>
  <c r="AW435" i="1"/>
  <c r="AV435" i="1"/>
  <c r="AU435" i="1"/>
  <c r="AT435" i="1"/>
  <c r="AS435" i="1"/>
  <c r="AL435" i="1"/>
  <c r="AK435" i="1"/>
  <c r="AJ435" i="1"/>
  <c r="AI435" i="1"/>
  <c r="AF435" i="1"/>
  <c r="AE435" i="1"/>
  <c r="AD435" i="1"/>
  <c r="AC435" i="1"/>
  <c r="AB435" i="1"/>
  <c r="AA435" i="1"/>
  <c r="AW434" i="1"/>
  <c r="AV434" i="1"/>
  <c r="AU434" i="1"/>
  <c r="AT434" i="1"/>
  <c r="AS434" i="1"/>
  <c r="AL434" i="1"/>
  <c r="AK434" i="1"/>
  <c r="AJ434" i="1"/>
  <c r="AI434" i="1"/>
  <c r="AF434" i="1"/>
  <c r="AE434" i="1"/>
  <c r="AD434" i="1"/>
  <c r="AC434" i="1"/>
  <c r="AB434" i="1"/>
  <c r="AA434" i="1"/>
  <c r="AW433" i="1"/>
  <c r="AV433" i="1"/>
  <c r="AU433" i="1"/>
  <c r="AT433" i="1"/>
  <c r="AS433" i="1"/>
  <c r="AL433" i="1"/>
  <c r="AK433" i="1"/>
  <c r="AJ433" i="1"/>
  <c r="AI433" i="1"/>
  <c r="AF433" i="1"/>
  <c r="AE433" i="1"/>
  <c r="AD433" i="1"/>
  <c r="AC433" i="1"/>
  <c r="AB433" i="1"/>
  <c r="AA433" i="1"/>
  <c r="AW432" i="1"/>
  <c r="AV432" i="1"/>
  <c r="AU432" i="1"/>
  <c r="AT432" i="1"/>
  <c r="AS432" i="1"/>
  <c r="AL432" i="1"/>
  <c r="AK432" i="1"/>
  <c r="AJ432" i="1"/>
  <c r="AI432" i="1"/>
  <c r="AF432" i="1"/>
  <c r="AE432" i="1"/>
  <c r="AD432" i="1"/>
  <c r="AC432" i="1"/>
  <c r="AB432" i="1"/>
  <c r="AA432" i="1"/>
  <c r="AW431" i="1"/>
  <c r="AV431" i="1"/>
  <c r="AU431" i="1"/>
  <c r="AT431" i="1"/>
  <c r="AS431" i="1"/>
  <c r="AL431" i="1"/>
  <c r="AK431" i="1"/>
  <c r="AJ431" i="1"/>
  <c r="AI431" i="1"/>
  <c r="AF431" i="1"/>
  <c r="AE431" i="1"/>
  <c r="AD431" i="1"/>
  <c r="AC431" i="1"/>
  <c r="AB431" i="1"/>
  <c r="AA431" i="1"/>
  <c r="AW430" i="1"/>
  <c r="AV430" i="1"/>
  <c r="AU430" i="1"/>
  <c r="AT430" i="1"/>
  <c r="AS430" i="1"/>
  <c r="AL430" i="1"/>
  <c r="AK430" i="1"/>
  <c r="AJ430" i="1"/>
  <c r="AI430" i="1"/>
  <c r="AF430" i="1"/>
  <c r="AE430" i="1"/>
  <c r="AD430" i="1"/>
  <c r="AC430" i="1"/>
  <c r="AB430" i="1"/>
  <c r="AA430" i="1"/>
  <c r="AW429" i="1"/>
  <c r="AV429" i="1"/>
  <c r="AU429" i="1"/>
  <c r="AT429" i="1"/>
  <c r="AS429" i="1"/>
  <c r="AL429" i="1"/>
  <c r="AK429" i="1"/>
  <c r="AJ429" i="1"/>
  <c r="AI429" i="1"/>
  <c r="AF429" i="1"/>
  <c r="AE429" i="1"/>
  <c r="AD429" i="1"/>
  <c r="AC429" i="1"/>
  <c r="AB429" i="1"/>
  <c r="AA429" i="1"/>
  <c r="AW428" i="1"/>
  <c r="AV428" i="1"/>
  <c r="AU428" i="1"/>
  <c r="AT428" i="1"/>
  <c r="AS428" i="1"/>
  <c r="AL428" i="1"/>
  <c r="AK428" i="1"/>
  <c r="AJ428" i="1"/>
  <c r="AI428" i="1"/>
  <c r="AF428" i="1"/>
  <c r="AE428" i="1"/>
  <c r="AD428" i="1"/>
  <c r="AC428" i="1"/>
  <c r="AB428" i="1"/>
  <c r="AA428" i="1"/>
  <c r="AW427" i="1"/>
  <c r="AV427" i="1"/>
  <c r="AU427" i="1"/>
  <c r="AT427" i="1"/>
  <c r="AS427" i="1"/>
  <c r="AL427" i="1"/>
  <c r="AK427" i="1"/>
  <c r="AJ427" i="1"/>
  <c r="AI427" i="1"/>
  <c r="AF427" i="1"/>
  <c r="AE427" i="1"/>
  <c r="AD427" i="1"/>
  <c r="AC427" i="1"/>
  <c r="AB427" i="1"/>
  <c r="AA427" i="1"/>
  <c r="AW426" i="1"/>
  <c r="AV426" i="1"/>
  <c r="AU426" i="1"/>
  <c r="AT426" i="1"/>
  <c r="AS426" i="1"/>
  <c r="AL426" i="1"/>
  <c r="AK426" i="1"/>
  <c r="AJ426" i="1"/>
  <c r="AI426" i="1"/>
  <c r="AF426" i="1"/>
  <c r="AE426" i="1"/>
  <c r="AD426" i="1"/>
  <c r="AC426" i="1"/>
  <c r="AB426" i="1"/>
  <c r="AA426" i="1"/>
  <c r="AW425" i="1"/>
  <c r="AV425" i="1"/>
  <c r="AU425" i="1"/>
  <c r="AT425" i="1"/>
  <c r="AS425" i="1"/>
  <c r="AL425" i="1"/>
  <c r="AK425" i="1"/>
  <c r="AJ425" i="1"/>
  <c r="AI425" i="1"/>
  <c r="AF425" i="1"/>
  <c r="AE425" i="1"/>
  <c r="AD425" i="1"/>
  <c r="AC425" i="1"/>
  <c r="AB425" i="1"/>
  <c r="AA425" i="1"/>
  <c r="AW424" i="1"/>
  <c r="AV424" i="1"/>
  <c r="AU424" i="1"/>
  <c r="AT424" i="1"/>
  <c r="AS424" i="1"/>
  <c r="AL424" i="1"/>
  <c r="AK424" i="1"/>
  <c r="AJ424" i="1"/>
  <c r="AI424" i="1"/>
  <c r="AF424" i="1"/>
  <c r="AE424" i="1"/>
  <c r="AD424" i="1"/>
  <c r="AC424" i="1"/>
  <c r="AB424" i="1"/>
  <c r="AA424" i="1"/>
  <c r="AW423" i="1"/>
  <c r="AV423" i="1"/>
  <c r="AU423" i="1"/>
  <c r="AT423" i="1"/>
  <c r="AS423" i="1"/>
  <c r="AL423" i="1"/>
  <c r="AK423" i="1"/>
  <c r="AJ423" i="1"/>
  <c r="AI423" i="1"/>
  <c r="AF423" i="1"/>
  <c r="AE423" i="1"/>
  <c r="AD423" i="1"/>
  <c r="AC423" i="1"/>
  <c r="AB423" i="1"/>
  <c r="AA423" i="1"/>
  <c r="AW422" i="1"/>
  <c r="AV422" i="1"/>
  <c r="AU422" i="1"/>
  <c r="AT422" i="1"/>
  <c r="AS422" i="1"/>
  <c r="AL422" i="1"/>
  <c r="AK422" i="1"/>
  <c r="AJ422" i="1"/>
  <c r="AI422" i="1"/>
  <c r="AF422" i="1"/>
  <c r="AE422" i="1"/>
  <c r="AD422" i="1"/>
  <c r="AC422" i="1"/>
  <c r="AB422" i="1"/>
  <c r="AA422" i="1"/>
  <c r="AW421" i="1"/>
  <c r="AV421" i="1"/>
  <c r="AU421" i="1"/>
  <c r="AT421" i="1"/>
  <c r="AS421" i="1"/>
  <c r="AL421" i="1"/>
  <c r="AK421" i="1"/>
  <c r="AJ421" i="1"/>
  <c r="AI421" i="1"/>
  <c r="AF421" i="1"/>
  <c r="AE421" i="1"/>
  <c r="AD421" i="1"/>
  <c r="AC421" i="1"/>
  <c r="AB421" i="1"/>
  <c r="AA421" i="1"/>
  <c r="AW420" i="1"/>
  <c r="AV420" i="1"/>
  <c r="AU420" i="1"/>
  <c r="AT420" i="1"/>
  <c r="AS420" i="1"/>
  <c r="AL420" i="1"/>
  <c r="AK420" i="1"/>
  <c r="AJ420" i="1"/>
  <c r="AI420" i="1"/>
  <c r="AF420" i="1"/>
  <c r="AE420" i="1"/>
  <c r="AD420" i="1"/>
  <c r="AC420" i="1"/>
  <c r="AB420" i="1"/>
  <c r="AA420" i="1"/>
  <c r="AW419" i="1"/>
  <c r="AV419" i="1"/>
  <c r="AU419" i="1"/>
  <c r="AT419" i="1"/>
  <c r="AS419" i="1"/>
  <c r="AL419" i="1"/>
  <c r="AK419" i="1"/>
  <c r="AJ419" i="1"/>
  <c r="AI419" i="1"/>
  <c r="AF419" i="1"/>
  <c r="AE419" i="1"/>
  <c r="AD419" i="1"/>
  <c r="AC419" i="1"/>
  <c r="AB419" i="1"/>
  <c r="AA419" i="1"/>
  <c r="AW418" i="1"/>
  <c r="AV418" i="1"/>
  <c r="AU418" i="1"/>
  <c r="AT418" i="1"/>
  <c r="AS418" i="1"/>
  <c r="AL418" i="1"/>
  <c r="AK418" i="1"/>
  <c r="AJ418" i="1"/>
  <c r="AI418" i="1"/>
  <c r="AF418" i="1"/>
  <c r="AE418" i="1"/>
  <c r="AD418" i="1"/>
  <c r="AC418" i="1"/>
  <c r="AB418" i="1"/>
  <c r="AA418" i="1"/>
  <c r="AW417" i="1"/>
  <c r="AV417" i="1"/>
  <c r="AU417" i="1"/>
  <c r="AT417" i="1"/>
  <c r="AS417" i="1"/>
  <c r="AL417" i="1"/>
  <c r="AK417" i="1"/>
  <c r="AJ417" i="1"/>
  <c r="AI417" i="1"/>
  <c r="AF417" i="1"/>
  <c r="AE417" i="1"/>
  <c r="AD417" i="1"/>
  <c r="AC417" i="1"/>
  <c r="AB417" i="1"/>
  <c r="AA417" i="1"/>
  <c r="AW416" i="1"/>
  <c r="AV416" i="1"/>
  <c r="AU416" i="1"/>
  <c r="AT416" i="1"/>
  <c r="AS416" i="1"/>
  <c r="AL416" i="1"/>
  <c r="AK416" i="1"/>
  <c r="AJ416" i="1"/>
  <c r="AI416" i="1"/>
  <c r="AF416" i="1"/>
  <c r="AE416" i="1"/>
  <c r="AD416" i="1"/>
  <c r="AC416" i="1"/>
  <c r="AB416" i="1"/>
  <c r="AA416" i="1"/>
  <c r="AW415" i="1"/>
  <c r="AV415" i="1"/>
  <c r="AU415" i="1"/>
  <c r="AT415" i="1"/>
  <c r="AS415" i="1"/>
  <c r="AL415" i="1"/>
  <c r="AK415" i="1"/>
  <c r="AJ415" i="1"/>
  <c r="AI415" i="1"/>
  <c r="AF415" i="1"/>
  <c r="AE415" i="1"/>
  <c r="AD415" i="1"/>
  <c r="AC415" i="1"/>
  <c r="AB415" i="1"/>
  <c r="AA415" i="1"/>
  <c r="AW414" i="1"/>
  <c r="AV414" i="1"/>
  <c r="AU414" i="1"/>
  <c r="AT414" i="1"/>
  <c r="AS414" i="1"/>
  <c r="AL414" i="1"/>
  <c r="AK414" i="1"/>
  <c r="AJ414" i="1"/>
  <c r="AI414" i="1"/>
  <c r="AF414" i="1"/>
  <c r="AE414" i="1"/>
  <c r="AD414" i="1"/>
  <c r="AC414" i="1"/>
  <c r="AB414" i="1"/>
  <c r="AA414" i="1"/>
  <c r="AW413" i="1"/>
  <c r="AV413" i="1"/>
  <c r="AU413" i="1"/>
  <c r="AT413" i="1"/>
  <c r="AS413" i="1"/>
  <c r="AL413" i="1"/>
  <c r="AK413" i="1"/>
  <c r="AJ413" i="1"/>
  <c r="AI413" i="1"/>
  <c r="AF413" i="1"/>
  <c r="AE413" i="1"/>
  <c r="AD413" i="1"/>
  <c r="AC413" i="1"/>
  <c r="AB413" i="1"/>
  <c r="AA413" i="1"/>
  <c r="AW412" i="1"/>
  <c r="AV412" i="1"/>
  <c r="AU412" i="1"/>
  <c r="AT412" i="1"/>
  <c r="AS412" i="1"/>
  <c r="AL412" i="1"/>
  <c r="AK412" i="1"/>
  <c r="AJ412" i="1"/>
  <c r="AI412" i="1"/>
  <c r="AF412" i="1"/>
  <c r="AE412" i="1"/>
  <c r="AD412" i="1"/>
  <c r="AC412" i="1"/>
  <c r="AB412" i="1"/>
  <c r="AA412" i="1"/>
  <c r="AW411" i="1"/>
  <c r="AV411" i="1"/>
  <c r="AU411" i="1"/>
  <c r="AT411" i="1"/>
  <c r="AS411" i="1"/>
  <c r="AL411" i="1"/>
  <c r="AK411" i="1"/>
  <c r="AJ411" i="1"/>
  <c r="AI411" i="1"/>
  <c r="AF411" i="1"/>
  <c r="AE411" i="1"/>
  <c r="AD411" i="1"/>
  <c r="AC411" i="1"/>
  <c r="AB411" i="1"/>
  <c r="AA411" i="1"/>
  <c r="AW410" i="1"/>
  <c r="AV410" i="1"/>
  <c r="AU410" i="1"/>
  <c r="AT410" i="1"/>
  <c r="AS410" i="1"/>
  <c r="AL410" i="1"/>
  <c r="AK410" i="1"/>
  <c r="AJ410" i="1"/>
  <c r="AI410" i="1"/>
  <c r="AF410" i="1"/>
  <c r="AE410" i="1"/>
  <c r="AD410" i="1"/>
  <c r="AC410" i="1"/>
  <c r="AB410" i="1"/>
  <c r="AA410" i="1"/>
  <c r="AW409" i="1"/>
  <c r="AV409" i="1"/>
  <c r="AU409" i="1"/>
  <c r="AT409" i="1"/>
  <c r="AS409" i="1"/>
  <c r="AL409" i="1"/>
  <c r="AK409" i="1"/>
  <c r="AJ409" i="1"/>
  <c r="AI409" i="1"/>
  <c r="AF409" i="1"/>
  <c r="AE409" i="1"/>
  <c r="AD409" i="1"/>
  <c r="AC409" i="1"/>
  <c r="AB409" i="1"/>
  <c r="AA409" i="1"/>
  <c r="AW408" i="1"/>
  <c r="AV408" i="1"/>
  <c r="AU408" i="1"/>
  <c r="AT408" i="1"/>
  <c r="AS408" i="1"/>
  <c r="AL408" i="1"/>
  <c r="AK408" i="1"/>
  <c r="AJ408" i="1"/>
  <c r="AI408" i="1"/>
  <c r="AF408" i="1"/>
  <c r="AE408" i="1"/>
  <c r="AD408" i="1"/>
  <c r="AC408" i="1"/>
  <c r="AB408" i="1"/>
  <c r="AA408" i="1"/>
  <c r="AW407" i="1"/>
  <c r="AV407" i="1"/>
  <c r="AU407" i="1"/>
  <c r="AT407" i="1"/>
  <c r="AS407" i="1"/>
  <c r="AL407" i="1"/>
  <c r="AK407" i="1"/>
  <c r="AJ407" i="1"/>
  <c r="AI407" i="1"/>
  <c r="AF407" i="1"/>
  <c r="AE407" i="1"/>
  <c r="AD407" i="1"/>
  <c r="AC407" i="1"/>
  <c r="AB407" i="1"/>
  <c r="AA407" i="1"/>
  <c r="AW406" i="1"/>
  <c r="AV406" i="1"/>
  <c r="AU406" i="1"/>
  <c r="AT406" i="1"/>
  <c r="AS406" i="1"/>
  <c r="AL406" i="1"/>
  <c r="AK406" i="1"/>
  <c r="AJ406" i="1"/>
  <c r="AI406" i="1"/>
  <c r="AF406" i="1"/>
  <c r="AE406" i="1"/>
  <c r="AD406" i="1"/>
  <c r="AC406" i="1"/>
  <c r="AB406" i="1"/>
  <c r="AA406" i="1"/>
  <c r="AW405" i="1"/>
  <c r="AV405" i="1"/>
  <c r="AU405" i="1"/>
  <c r="AT405" i="1"/>
  <c r="AS405" i="1"/>
  <c r="AL405" i="1"/>
  <c r="AK405" i="1"/>
  <c r="AJ405" i="1"/>
  <c r="AI405" i="1"/>
  <c r="AF405" i="1"/>
  <c r="AE405" i="1"/>
  <c r="AD405" i="1"/>
  <c r="AC405" i="1"/>
  <c r="AB405" i="1"/>
  <c r="AA405" i="1"/>
  <c r="AW404" i="1"/>
  <c r="AV404" i="1"/>
  <c r="AU404" i="1"/>
  <c r="AT404" i="1"/>
  <c r="AS404" i="1"/>
  <c r="AL404" i="1"/>
  <c r="AK404" i="1"/>
  <c r="AJ404" i="1"/>
  <c r="AI404" i="1"/>
  <c r="AF404" i="1"/>
  <c r="AE404" i="1"/>
  <c r="AD404" i="1"/>
  <c r="AC404" i="1"/>
  <c r="AB404" i="1"/>
  <c r="AA404" i="1"/>
  <c r="AW403" i="1"/>
  <c r="AV403" i="1"/>
  <c r="AU403" i="1"/>
  <c r="AT403" i="1"/>
  <c r="AS403" i="1"/>
  <c r="AL403" i="1"/>
  <c r="AK403" i="1"/>
  <c r="AJ403" i="1"/>
  <c r="AI403" i="1"/>
  <c r="AF403" i="1"/>
  <c r="AE403" i="1"/>
  <c r="AD403" i="1"/>
  <c r="AC403" i="1"/>
  <c r="AB403" i="1"/>
  <c r="AA403" i="1"/>
  <c r="AW402" i="1"/>
  <c r="AV402" i="1"/>
  <c r="AU402" i="1"/>
  <c r="AT402" i="1"/>
  <c r="AS402" i="1"/>
  <c r="AL402" i="1"/>
  <c r="AK402" i="1"/>
  <c r="AJ402" i="1"/>
  <c r="AI402" i="1"/>
  <c r="AF402" i="1"/>
  <c r="AE402" i="1"/>
  <c r="AD402" i="1"/>
  <c r="AC402" i="1"/>
  <c r="AB402" i="1"/>
  <c r="AA402" i="1"/>
  <c r="AW401" i="1"/>
  <c r="AV401" i="1"/>
  <c r="AU401" i="1"/>
  <c r="AT401" i="1"/>
  <c r="AS401" i="1"/>
  <c r="AL401" i="1"/>
  <c r="AK401" i="1"/>
  <c r="AJ401" i="1"/>
  <c r="AI401" i="1"/>
  <c r="AF401" i="1"/>
  <c r="AE401" i="1"/>
  <c r="AD401" i="1"/>
  <c r="AC401" i="1"/>
  <c r="AB401" i="1"/>
  <c r="AA401" i="1"/>
  <c r="AW400" i="1"/>
  <c r="AV400" i="1"/>
  <c r="AU400" i="1"/>
  <c r="AT400" i="1"/>
  <c r="AS400" i="1"/>
  <c r="AL400" i="1"/>
  <c r="AK400" i="1"/>
  <c r="AJ400" i="1"/>
  <c r="AI400" i="1"/>
  <c r="AF400" i="1"/>
  <c r="AE400" i="1"/>
  <c r="AD400" i="1"/>
  <c r="AC400" i="1"/>
  <c r="AB400" i="1"/>
  <c r="AA400" i="1"/>
  <c r="AW399" i="1"/>
  <c r="AV399" i="1"/>
  <c r="AU399" i="1"/>
  <c r="AT399" i="1"/>
  <c r="AS399" i="1"/>
  <c r="AL399" i="1"/>
  <c r="AK399" i="1"/>
  <c r="AJ399" i="1"/>
  <c r="AI399" i="1"/>
  <c r="AF399" i="1"/>
  <c r="AE399" i="1"/>
  <c r="AD399" i="1"/>
  <c r="AC399" i="1"/>
  <c r="AB399" i="1"/>
  <c r="AA399" i="1"/>
  <c r="AW398" i="1"/>
  <c r="AV398" i="1"/>
  <c r="AU398" i="1"/>
  <c r="AT398" i="1"/>
  <c r="AS398" i="1"/>
  <c r="AL398" i="1"/>
  <c r="AK398" i="1"/>
  <c r="AJ398" i="1"/>
  <c r="AI398" i="1"/>
  <c r="AF398" i="1"/>
  <c r="AE398" i="1"/>
  <c r="AD398" i="1"/>
  <c r="AC398" i="1"/>
  <c r="AB398" i="1"/>
  <c r="AA398" i="1"/>
  <c r="AW397" i="1"/>
  <c r="AV397" i="1"/>
  <c r="AU397" i="1"/>
  <c r="AT397" i="1"/>
  <c r="AS397" i="1"/>
  <c r="AL397" i="1"/>
  <c r="AK397" i="1"/>
  <c r="AJ397" i="1"/>
  <c r="AI397" i="1"/>
  <c r="AF397" i="1"/>
  <c r="AE397" i="1"/>
  <c r="AD397" i="1"/>
  <c r="AC397" i="1"/>
  <c r="AB397" i="1"/>
  <c r="AA397" i="1"/>
  <c r="AW396" i="1"/>
  <c r="AV396" i="1"/>
  <c r="AU396" i="1"/>
  <c r="AT396" i="1"/>
  <c r="AS396" i="1"/>
  <c r="AL396" i="1"/>
  <c r="AK396" i="1"/>
  <c r="AJ396" i="1"/>
  <c r="AI396" i="1"/>
  <c r="AF396" i="1"/>
  <c r="AE396" i="1"/>
  <c r="AD396" i="1"/>
  <c r="AC396" i="1"/>
  <c r="AB396" i="1"/>
  <c r="AA396" i="1"/>
  <c r="AW395" i="1"/>
  <c r="AV395" i="1"/>
  <c r="AU395" i="1"/>
  <c r="AT395" i="1"/>
  <c r="AS395" i="1"/>
  <c r="AL395" i="1"/>
  <c r="AK395" i="1"/>
  <c r="AJ395" i="1"/>
  <c r="AI395" i="1"/>
  <c r="AF395" i="1"/>
  <c r="AE395" i="1"/>
  <c r="AD395" i="1"/>
  <c r="AC395" i="1"/>
  <c r="AB395" i="1"/>
  <c r="AA395" i="1"/>
  <c r="AW394" i="1"/>
  <c r="AV394" i="1"/>
  <c r="AU394" i="1"/>
  <c r="AT394" i="1"/>
  <c r="AS394" i="1"/>
  <c r="AL394" i="1"/>
  <c r="AK394" i="1"/>
  <c r="AJ394" i="1"/>
  <c r="AI394" i="1"/>
  <c r="AF394" i="1"/>
  <c r="AE394" i="1"/>
  <c r="AD394" i="1"/>
  <c r="AC394" i="1"/>
  <c r="AB394" i="1"/>
  <c r="AA394" i="1"/>
  <c r="AW393" i="1"/>
  <c r="AV393" i="1"/>
  <c r="AU393" i="1"/>
  <c r="AT393" i="1"/>
  <c r="AS393" i="1"/>
  <c r="AL393" i="1"/>
  <c r="AK393" i="1"/>
  <c r="AJ393" i="1"/>
  <c r="AI393" i="1"/>
  <c r="AF393" i="1"/>
  <c r="AE393" i="1"/>
  <c r="AD393" i="1"/>
  <c r="AC393" i="1"/>
  <c r="AB393" i="1"/>
  <c r="AA393" i="1"/>
  <c r="AW392" i="1"/>
  <c r="AV392" i="1"/>
  <c r="AU392" i="1"/>
  <c r="AT392" i="1"/>
  <c r="AS392" i="1"/>
  <c r="AL392" i="1"/>
  <c r="AK392" i="1"/>
  <c r="AJ392" i="1"/>
  <c r="AI392" i="1"/>
  <c r="AF392" i="1"/>
  <c r="AE392" i="1"/>
  <c r="AD392" i="1"/>
  <c r="AC392" i="1"/>
  <c r="AB392" i="1"/>
  <c r="AA392" i="1"/>
  <c r="AW391" i="1"/>
  <c r="AV391" i="1"/>
  <c r="AU391" i="1"/>
  <c r="AT391" i="1"/>
  <c r="AS391" i="1"/>
  <c r="AL391" i="1"/>
  <c r="AK391" i="1"/>
  <c r="AJ391" i="1"/>
  <c r="AI391" i="1"/>
  <c r="AF391" i="1"/>
  <c r="AE391" i="1"/>
  <c r="AD391" i="1"/>
  <c r="AC391" i="1"/>
  <c r="AB391" i="1"/>
  <c r="AA391" i="1"/>
  <c r="AW390" i="1"/>
  <c r="AV390" i="1"/>
  <c r="AU390" i="1"/>
  <c r="AT390" i="1"/>
  <c r="AS390" i="1"/>
  <c r="AL390" i="1"/>
  <c r="AK390" i="1"/>
  <c r="AJ390" i="1"/>
  <c r="AI390" i="1"/>
  <c r="AF390" i="1"/>
  <c r="AE390" i="1"/>
  <c r="AD390" i="1"/>
  <c r="AC390" i="1"/>
  <c r="AB390" i="1"/>
  <c r="AA390" i="1"/>
  <c r="AW389" i="1"/>
  <c r="AV389" i="1"/>
  <c r="AU389" i="1"/>
  <c r="AT389" i="1"/>
  <c r="AS389" i="1"/>
  <c r="AL389" i="1"/>
  <c r="AK389" i="1"/>
  <c r="AJ389" i="1"/>
  <c r="AI389" i="1"/>
  <c r="AF389" i="1"/>
  <c r="AE389" i="1"/>
  <c r="AD389" i="1"/>
  <c r="AC389" i="1"/>
  <c r="AB389" i="1"/>
  <c r="AA389" i="1"/>
  <c r="AW388" i="1"/>
  <c r="AV388" i="1"/>
  <c r="AU388" i="1"/>
  <c r="AT388" i="1"/>
  <c r="AS388" i="1"/>
  <c r="AL388" i="1"/>
  <c r="AK388" i="1"/>
  <c r="AJ388" i="1"/>
  <c r="AI388" i="1"/>
  <c r="AF388" i="1"/>
  <c r="AE388" i="1"/>
  <c r="AD388" i="1"/>
  <c r="AC388" i="1"/>
  <c r="AB388" i="1"/>
  <c r="AA388" i="1"/>
  <c r="AW387" i="1"/>
  <c r="AV387" i="1"/>
  <c r="AU387" i="1"/>
  <c r="AT387" i="1"/>
  <c r="AS387" i="1"/>
  <c r="AL387" i="1"/>
  <c r="AK387" i="1"/>
  <c r="AJ387" i="1"/>
  <c r="AI387" i="1"/>
  <c r="AF387" i="1"/>
  <c r="AE387" i="1"/>
  <c r="AD387" i="1"/>
  <c r="AC387" i="1"/>
  <c r="AB387" i="1"/>
  <c r="AA387" i="1"/>
  <c r="AW386" i="1"/>
  <c r="AV386" i="1"/>
  <c r="AU386" i="1"/>
  <c r="AT386" i="1"/>
  <c r="AS386" i="1"/>
  <c r="AL386" i="1"/>
  <c r="AK386" i="1"/>
  <c r="AJ386" i="1"/>
  <c r="AI386" i="1"/>
  <c r="AF386" i="1"/>
  <c r="AE386" i="1"/>
  <c r="AD386" i="1"/>
  <c r="AC386" i="1"/>
  <c r="AB386" i="1"/>
  <c r="AA386" i="1"/>
  <c r="AW385" i="1"/>
  <c r="AV385" i="1"/>
  <c r="AU385" i="1"/>
  <c r="AT385" i="1"/>
  <c r="AS385" i="1"/>
  <c r="AL385" i="1"/>
  <c r="AK385" i="1"/>
  <c r="AJ385" i="1"/>
  <c r="AI385" i="1"/>
  <c r="AF385" i="1"/>
  <c r="AE385" i="1"/>
  <c r="AD385" i="1"/>
  <c r="AC385" i="1"/>
  <c r="AB385" i="1"/>
  <c r="AA385" i="1"/>
  <c r="AW384" i="1"/>
  <c r="AV384" i="1"/>
  <c r="AU384" i="1"/>
  <c r="AT384" i="1"/>
  <c r="AS384" i="1"/>
  <c r="AL384" i="1"/>
  <c r="AK384" i="1"/>
  <c r="AJ384" i="1"/>
  <c r="AI384" i="1"/>
  <c r="AF384" i="1"/>
  <c r="AE384" i="1"/>
  <c r="AD384" i="1"/>
  <c r="AC384" i="1"/>
  <c r="AB384" i="1"/>
  <c r="AA384" i="1"/>
  <c r="AW383" i="1"/>
  <c r="AV383" i="1"/>
  <c r="AU383" i="1"/>
  <c r="AT383" i="1"/>
  <c r="AS383" i="1"/>
  <c r="AL383" i="1"/>
  <c r="AK383" i="1"/>
  <c r="AJ383" i="1"/>
  <c r="AI383" i="1"/>
  <c r="AF383" i="1"/>
  <c r="AE383" i="1"/>
  <c r="AD383" i="1"/>
  <c r="AC383" i="1"/>
  <c r="AB383" i="1"/>
  <c r="AA383" i="1"/>
  <c r="AW382" i="1"/>
  <c r="AV382" i="1"/>
  <c r="AU382" i="1"/>
  <c r="AT382" i="1"/>
  <c r="AS382" i="1"/>
  <c r="AL382" i="1"/>
  <c r="AK382" i="1"/>
  <c r="AJ382" i="1"/>
  <c r="AI382" i="1"/>
  <c r="AF382" i="1"/>
  <c r="AE382" i="1"/>
  <c r="AD382" i="1"/>
  <c r="AC382" i="1"/>
  <c r="AB382" i="1"/>
  <c r="AA382" i="1"/>
  <c r="AW381" i="1"/>
  <c r="AV381" i="1"/>
  <c r="AU381" i="1"/>
  <c r="AT381" i="1"/>
  <c r="AS381" i="1"/>
  <c r="AL381" i="1"/>
  <c r="AK381" i="1"/>
  <c r="AJ381" i="1"/>
  <c r="AI381" i="1"/>
  <c r="AF381" i="1"/>
  <c r="AE381" i="1"/>
  <c r="AD381" i="1"/>
  <c r="AC381" i="1"/>
  <c r="AB381" i="1"/>
  <c r="AA381" i="1"/>
  <c r="AW380" i="1"/>
  <c r="AV380" i="1"/>
  <c r="AU380" i="1"/>
  <c r="AT380" i="1"/>
  <c r="AS380" i="1"/>
  <c r="AL380" i="1"/>
  <c r="AK380" i="1"/>
  <c r="AJ380" i="1"/>
  <c r="AI380" i="1"/>
  <c r="AF380" i="1"/>
  <c r="AE380" i="1"/>
  <c r="AD380" i="1"/>
  <c r="AC380" i="1"/>
  <c r="AB380" i="1"/>
  <c r="AA380" i="1"/>
  <c r="AW379" i="1"/>
  <c r="AV379" i="1"/>
  <c r="AU379" i="1"/>
  <c r="AT379" i="1"/>
  <c r="AS379" i="1"/>
  <c r="AL379" i="1"/>
  <c r="AK379" i="1"/>
  <c r="AJ379" i="1"/>
  <c r="AI379" i="1"/>
  <c r="AF379" i="1"/>
  <c r="AE379" i="1"/>
  <c r="AD379" i="1"/>
  <c r="AC379" i="1"/>
  <c r="AB379" i="1"/>
  <c r="AA379" i="1"/>
  <c r="AW378" i="1"/>
  <c r="AV378" i="1"/>
  <c r="AU378" i="1"/>
  <c r="AT378" i="1"/>
  <c r="AS378" i="1"/>
  <c r="AL378" i="1"/>
  <c r="AK378" i="1"/>
  <c r="AJ378" i="1"/>
  <c r="AI378" i="1"/>
  <c r="AF378" i="1"/>
  <c r="AE378" i="1"/>
  <c r="AD378" i="1"/>
  <c r="AC378" i="1"/>
  <c r="AB378" i="1"/>
  <c r="AA378" i="1"/>
  <c r="AW377" i="1"/>
  <c r="AV377" i="1"/>
  <c r="AU377" i="1"/>
  <c r="AT377" i="1"/>
  <c r="AS377" i="1"/>
  <c r="AL377" i="1"/>
  <c r="AK377" i="1"/>
  <c r="AJ377" i="1"/>
  <c r="AI377" i="1"/>
  <c r="AF377" i="1"/>
  <c r="AE377" i="1"/>
  <c r="AD377" i="1"/>
  <c r="AC377" i="1"/>
  <c r="AB377" i="1"/>
  <c r="AA377" i="1"/>
  <c r="AW376" i="1"/>
  <c r="AV376" i="1"/>
  <c r="AU376" i="1"/>
  <c r="AT376" i="1"/>
  <c r="AS376" i="1"/>
  <c r="AL376" i="1"/>
  <c r="AK376" i="1"/>
  <c r="AJ376" i="1"/>
  <c r="AI376" i="1"/>
  <c r="AF376" i="1"/>
  <c r="AE376" i="1"/>
  <c r="AD376" i="1"/>
  <c r="AC376" i="1"/>
  <c r="AB376" i="1"/>
  <c r="AA376" i="1"/>
  <c r="AW375" i="1"/>
  <c r="AV375" i="1"/>
  <c r="AU375" i="1"/>
  <c r="AT375" i="1"/>
  <c r="AS375" i="1"/>
  <c r="AL375" i="1"/>
  <c r="AK375" i="1"/>
  <c r="AJ375" i="1"/>
  <c r="AI375" i="1"/>
  <c r="AF375" i="1"/>
  <c r="AE375" i="1"/>
  <c r="AD375" i="1"/>
  <c r="AC375" i="1"/>
  <c r="AB375" i="1"/>
  <c r="AA375" i="1"/>
  <c r="AW374" i="1"/>
  <c r="AV374" i="1"/>
  <c r="AU374" i="1"/>
  <c r="AT374" i="1"/>
  <c r="AS374" i="1"/>
  <c r="AL374" i="1"/>
  <c r="AK374" i="1"/>
  <c r="AJ374" i="1"/>
  <c r="AI374" i="1"/>
  <c r="AF374" i="1"/>
  <c r="AE374" i="1"/>
  <c r="AD374" i="1"/>
  <c r="AC374" i="1"/>
  <c r="AB374" i="1"/>
  <c r="AA374" i="1"/>
  <c r="AW373" i="1"/>
  <c r="AV373" i="1"/>
  <c r="AU373" i="1"/>
  <c r="AT373" i="1"/>
  <c r="AS373" i="1"/>
  <c r="AL373" i="1"/>
  <c r="AK373" i="1"/>
  <c r="AJ373" i="1"/>
  <c r="AI373" i="1"/>
  <c r="AF373" i="1"/>
  <c r="AE373" i="1"/>
  <c r="AD373" i="1"/>
  <c r="AC373" i="1"/>
  <c r="AB373" i="1"/>
  <c r="AA373" i="1"/>
  <c r="AW372" i="1"/>
  <c r="AV372" i="1"/>
  <c r="AU372" i="1"/>
  <c r="AT372" i="1"/>
  <c r="AS372" i="1"/>
  <c r="AL372" i="1"/>
  <c r="AK372" i="1"/>
  <c r="AJ372" i="1"/>
  <c r="AI372" i="1"/>
  <c r="AF372" i="1"/>
  <c r="AE372" i="1"/>
  <c r="AD372" i="1"/>
  <c r="AC372" i="1"/>
  <c r="AB372" i="1"/>
  <c r="AA372" i="1"/>
  <c r="AW371" i="1"/>
  <c r="AV371" i="1"/>
  <c r="AU371" i="1"/>
  <c r="AT371" i="1"/>
  <c r="AS371" i="1"/>
  <c r="AL371" i="1"/>
  <c r="AK371" i="1"/>
  <c r="AJ371" i="1"/>
  <c r="AI371" i="1"/>
  <c r="AF371" i="1"/>
  <c r="AE371" i="1"/>
  <c r="AD371" i="1"/>
  <c r="AC371" i="1"/>
  <c r="AB371" i="1"/>
  <c r="AA371" i="1"/>
  <c r="AW370" i="1"/>
  <c r="AV370" i="1"/>
  <c r="AU370" i="1"/>
  <c r="AT370" i="1"/>
  <c r="AS370" i="1"/>
  <c r="AL370" i="1"/>
  <c r="AK370" i="1"/>
  <c r="AJ370" i="1"/>
  <c r="AI370" i="1"/>
  <c r="AF370" i="1"/>
  <c r="AE370" i="1"/>
  <c r="AD370" i="1"/>
  <c r="AC370" i="1"/>
  <c r="AB370" i="1"/>
  <c r="AA370" i="1"/>
  <c r="AW369" i="1"/>
  <c r="AV369" i="1"/>
  <c r="AU369" i="1"/>
  <c r="AT369" i="1"/>
  <c r="AS369" i="1"/>
  <c r="AL369" i="1"/>
  <c r="AK369" i="1"/>
  <c r="AJ369" i="1"/>
  <c r="AI369" i="1"/>
  <c r="AF369" i="1"/>
  <c r="AE369" i="1"/>
  <c r="AD369" i="1"/>
  <c r="AC369" i="1"/>
  <c r="AB369" i="1"/>
  <c r="AA369" i="1"/>
  <c r="AW368" i="1"/>
  <c r="AV368" i="1"/>
  <c r="AU368" i="1"/>
  <c r="AT368" i="1"/>
  <c r="AS368" i="1"/>
  <c r="AL368" i="1"/>
  <c r="AK368" i="1"/>
  <c r="AJ368" i="1"/>
  <c r="AI368" i="1"/>
  <c r="AF368" i="1"/>
  <c r="AE368" i="1"/>
  <c r="AD368" i="1"/>
  <c r="AC368" i="1"/>
  <c r="AB368" i="1"/>
  <c r="AA368" i="1"/>
  <c r="AW367" i="1"/>
  <c r="AV367" i="1"/>
  <c r="AU367" i="1"/>
  <c r="AT367" i="1"/>
  <c r="AS367" i="1"/>
  <c r="AL367" i="1"/>
  <c r="AK367" i="1"/>
  <c r="AJ367" i="1"/>
  <c r="AI367" i="1"/>
  <c r="AF367" i="1"/>
  <c r="AE367" i="1"/>
  <c r="AD367" i="1"/>
  <c r="AC367" i="1"/>
  <c r="AB367" i="1"/>
  <c r="AA367" i="1"/>
  <c r="AW366" i="1"/>
  <c r="AV366" i="1"/>
  <c r="AU366" i="1"/>
  <c r="AT366" i="1"/>
  <c r="AS366" i="1"/>
  <c r="AL366" i="1"/>
  <c r="AK366" i="1"/>
  <c r="AJ366" i="1"/>
  <c r="AI366" i="1"/>
  <c r="AF366" i="1"/>
  <c r="AE366" i="1"/>
  <c r="AD366" i="1"/>
  <c r="AC366" i="1"/>
  <c r="AB366" i="1"/>
  <c r="AA366" i="1"/>
  <c r="AW365" i="1"/>
  <c r="AV365" i="1"/>
  <c r="AU365" i="1"/>
  <c r="AT365" i="1"/>
  <c r="AS365" i="1"/>
  <c r="AL365" i="1"/>
  <c r="AK365" i="1"/>
  <c r="AJ365" i="1"/>
  <c r="AI365" i="1"/>
  <c r="AF365" i="1"/>
  <c r="AE365" i="1"/>
  <c r="AD365" i="1"/>
  <c r="AC365" i="1"/>
  <c r="AB365" i="1"/>
  <c r="AA365" i="1"/>
  <c r="AW364" i="1"/>
  <c r="AV364" i="1"/>
  <c r="AU364" i="1"/>
  <c r="AT364" i="1"/>
  <c r="AS364" i="1"/>
  <c r="AL364" i="1"/>
  <c r="AK364" i="1"/>
  <c r="AJ364" i="1"/>
  <c r="AI364" i="1"/>
  <c r="AF364" i="1"/>
  <c r="AE364" i="1"/>
  <c r="AD364" i="1"/>
  <c r="AC364" i="1"/>
  <c r="AB364" i="1"/>
  <c r="AA364" i="1"/>
  <c r="AW363" i="1"/>
  <c r="AV363" i="1"/>
  <c r="AU363" i="1"/>
  <c r="AT363" i="1"/>
  <c r="AS363" i="1"/>
  <c r="AL363" i="1"/>
  <c r="AK363" i="1"/>
  <c r="AJ363" i="1"/>
  <c r="AI363" i="1"/>
  <c r="AF363" i="1"/>
  <c r="AE363" i="1"/>
  <c r="AD363" i="1"/>
  <c r="AC363" i="1"/>
  <c r="AB363" i="1"/>
  <c r="AA363" i="1"/>
  <c r="AW362" i="1"/>
  <c r="AV362" i="1"/>
  <c r="AU362" i="1"/>
  <c r="AT362" i="1"/>
  <c r="AS362" i="1"/>
  <c r="AL362" i="1"/>
  <c r="AK362" i="1"/>
  <c r="AJ362" i="1"/>
  <c r="AI362" i="1"/>
  <c r="AF362" i="1"/>
  <c r="AE362" i="1"/>
  <c r="AD362" i="1"/>
  <c r="AC362" i="1"/>
  <c r="AB362" i="1"/>
  <c r="AA362" i="1"/>
  <c r="AW361" i="1"/>
  <c r="AV361" i="1"/>
  <c r="AU361" i="1"/>
  <c r="AT361" i="1"/>
  <c r="AS361" i="1"/>
  <c r="AL361" i="1"/>
  <c r="AK361" i="1"/>
  <c r="AJ361" i="1"/>
  <c r="AI361" i="1"/>
  <c r="AF361" i="1"/>
  <c r="AE361" i="1"/>
  <c r="AD361" i="1"/>
  <c r="AC361" i="1"/>
  <c r="AB361" i="1"/>
  <c r="AA361" i="1"/>
  <c r="AW360" i="1"/>
  <c r="AV360" i="1"/>
  <c r="AU360" i="1"/>
  <c r="AT360" i="1"/>
  <c r="AS360" i="1"/>
  <c r="AL360" i="1"/>
  <c r="AK360" i="1"/>
  <c r="AJ360" i="1"/>
  <c r="AI360" i="1"/>
  <c r="AF360" i="1"/>
  <c r="AE360" i="1"/>
  <c r="AD360" i="1"/>
  <c r="AC360" i="1"/>
  <c r="AB360" i="1"/>
  <c r="AA360" i="1"/>
  <c r="AW359" i="1"/>
  <c r="AV359" i="1"/>
  <c r="AU359" i="1"/>
  <c r="AT359" i="1"/>
  <c r="AS359" i="1"/>
  <c r="AL359" i="1"/>
  <c r="AK359" i="1"/>
  <c r="AJ359" i="1"/>
  <c r="AI359" i="1"/>
  <c r="AF359" i="1"/>
  <c r="AE359" i="1"/>
  <c r="AD359" i="1"/>
  <c r="AC359" i="1"/>
  <c r="AB359" i="1"/>
  <c r="AA359" i="1"/>
  <c r="AW358" i="1"/>
  <c r="AV358" i="1"/>
  <c r="AU358" i="1"/>
  <c r="AT358" i="1"/>
  <c r="AS358" i="1"/>
  <c r="AL358" i="1"/>
  <c r="AK358" i="1"/>
  <c r="AJ358" i="1"/>
  <c r="AI358" i="1"/>
  <c r="AF358" i="1"/>
  <c r="AE358" i="1"/>
  <c r="AD358" i="1"/>
  <c r="AC358" i="1"/>
  <c r="AB358" i="1"/>
  <c r="AA358" i="1"/>
  <c r="AW357" i="1"/>
  <c r="AV357" i="1"/>
  <c r="AU357" i="1"/>
  <c r="AT357" i="1"/>
  <c r="AS357" i="1"/>
  <c r="AL357" i="1"/>
  <c r="AK357" i="1"/>
  <c r="AJ357" i="1"/>
  <c r="AI357" i="1"/>
  <c r="AF357" i="1"/>
  <c r="AE357" i="1"/>
  <c r="AD357" i="1"/>
  <c r="AC357" i="1"/>
  <c r="AB357" i="1"/>
  <c r="AA357" i="1"/>
  <c r="AW356" i="1"/>
  <c r="AV356" i="1"/>
  <c r="AU356" i="1"/>
  <c r="AT356" i="1"/>
  <c r="AS356" i="1"/>
  <c r="AL356" i="1"/>
  <c r="AK356" i="1"/>
  <c r="AJ356" i="1"/>
  <c r="AI356" i="1"/>
  <c r="AF356" i="1"/>
  <c r="AE356" i="1"/>
  <c r="AD356" i="1"/>
  <c r="AC356" i="1"/>
  <c r="AB356" i="1"/>
  <c r="AA356" i="1"/>
  <c r="AW355" i="1"/>
  <c r="AV355" i="1"/>
  <c r="AU355" i="1"/>
  <c r="AT355" i="1"/>
  <c r="AS355" i="1"/>
  <c r="AL355" i="1"/>
  <c r="AK355" i="1"/>
  <c r="AJ355" i="1"/>
  <c r="AI355" i="1"/>
  <c r="AF355" i="1"/>
  <c r="AE355" i="1"/>
  <c r="AD355" i="1"/>
  <c r="AC355" i="1"/>
  <c r="AB355" i="1"/>
  <c r="AA355" i="1"/>
  <c r="AW354" i="1"/>
  <c r="AV354" i="1"/>
  <c r="AU354" i="1"/>
  <c r="AT354" i="1"/>
  <c r="AS354" i="1"/>
  <c r="AL354" i="1"/>
  <c r="AK354" i="1"/>
  <c r="AJ354" i="1"/>
  <c r="AI354" i="1"/>
  <c r="AF354" i="1"/>
  <c r="AE354" i="1"/>
  <c r="AD354" i="1"/>
  <c r="AC354" i="1"/>
  <c r="AB354" i="1"/>
  <c r="AA354" i="1"/>
  <c r="AW353" i="1"/>
  <c r="AV353" i="1"/>
  <c r="AU353" i="1"/>
  <c r="AT353" i="1"/>
  <c r="AS353" i="1"/>
  <c r="AL353" i="1"/>
  <c r="AK353" i="1"/>
  <c r="AJ353" i="1"/>
  <c r="AI353" i="1"/>
  <c r="AF353" i="1"/>
  <c r="AE353" i="1"/>
  <c r="AD353" i="1"/>
  <c r="AC353" i="1"/>
  <c r="AB353" i="1"/>
  <c r="AA353" i="1"/>
  <c r="AW352" i="1"/>
  <c r="AV352" i="1"/>
  <c r="AU352" i="1"/>
  <c r="AT352" i="1"/>
  <c r="AS352" i="1"/>
  <c r="AL352" i="1"/>
  <c r="AK352" i="1"/>
  <c r="AJ352" i="1"/>
  <c r="AI352" i="1"/>
  <c r="AF352" i="1"/>
  <c r="AE352" i="1"/>
  <c r="AD352" i="1"/>
  <c r="AC352" i="1"/>
  <c r="AB352" i="1"/>
  <c r="AA352" i="1"/>
  <c r="AW351" i="1"/>
  <c r="AV351" i="1"/>
  <c r="AU351" i="1"/>
  <c r="AT351" i="1"/>
  <c r="AS351" i="1"/>
  <c r="AL351" i="1"/>
  <c r="AK351" i="1"/>
  <c r="AJ351" i="1"/>
  <c r="AI351" i="1"/>
  <c r="AF351" i="1"/>
  <c r="AE351" i="1"/>
  <c r="AD351" i="1"/>
  <c r="AC351" i="1"/>
  <c r="AB351" i="1"/>
  <c r="AA351" i="1"/>
  <c r="AW350" i="1"/>
  <c r="AV350" i="1"/>
  <c r="AU350" i="1"/>
  <c r="AT350" i="1"/>
  <c r="AS350" i="1"/>
  <c r="AL350" i="1"/>
  <c r="AK350" i="1"/>
  <c r="AJ350" i="1"/>
  <c r="AI350" i="1"/>
  <c r="AF350" i="1"/>
  <c r="AE350" i="1"/>
  <c r="AD350" i="1"/>
  <c r="AC350" i="1"/>
  <c r="AB350" i="1"/>
  <c r="AA350" i="1"/>
  <c r="AW349" i="1"/>
  <c r="AV349" i="1"/>
  <c r="AU349" i="1"/>
  <c r="AT349" i="1"/>
  <c r="AS349" i="1"/>
  <c r="AL349" i="1"/>
  <c r="AK349" i="1"/>
  <c r="AJ349" i="1"/>
  <c r="AI349" i="1"/>
  <c r="AF349" i="1"/>
  <c r="AE349" i="1"/>
  <c r="AD349" i="1"/>
  <c r="AC349" i="1"/>
  <c r="AB349" i="1"/>
  <c r="AA349" i="1"/>
  <c r="AW348" i="1"/>
  <c r="AV348" i="1"/>
  <c r="AU348" i="1"/>
  <c r="AT348" i="1"/>
  <c r="AS348" i="1"/>
  <c r="AL348" i="1"/>
  <c r="AK348" i="1"/>
  <c r="AJ348" i="1"/>
  <c r="AI348" i="1"/>
  <c r="AF348" i="1"/>
  <c r="AE348" i="1"/>
  <c r="AD348" i="1"/>
  <c r="AC348" i="1"/>
  <c r="AB348" i="1"/>
  <c r="AA348" i="1"/>
  <c r="AW347" i="1"/>
  <c r="AV347" i="1"/>
  <c r="AU347" i="1"/>
  <c r="AT347" i="1"/>
  <c r="AS347" i="1"/>
  <c r="AL347" i="1"/>
  <c r="AK347" i="1"/>
  <c r="AJ347" i="1"/>
  <c r="AI347" i="1"/>
  <c r="AF347" i="1"/>
  <c r="AE347" i="1"/>
  <c r="AD347" i="1"/>
  <c r="AC347" i="1"/>
  <c r="AB347" i="1"/>
  <c r="AA347" i="1"/>
  <c r="AW346" i="1"/>
  <c r="AV346" i="1"/>
  <c r="AU346" i="1"/>
  <c r="AT346" i="1"/>
  <c r="AS346" i="1"/>
  <c r="AL346" i="1"/>
  <c r="AK346" i="1"/>
  <c r="AJ346" i="1"/>
  <c r="AI346" i="1"/>
  <c r="AF346" i="1"/>
  <c r="AE346" i="1"/>
  <c r="AD346" i="1"/>
  <c r="AC346" i="1"/>
  <c r="AB346" i="1"/>
  <c r="AA346" i="1"/>
  <c r="AW345" i="1"/>
  <c r="AV345" i="1"/>
  <c r="AU345" i="1"/>
  <c r="AT345" i="1"/>
  <c r="AS345" i="1"/>
  <c r="AL345" i="1"/>
  <c r="AK345" i="1"/>
  <c r="AJ345" i="1"/>
  <c r="AI345" i="1"/>
  <c r="AF345" i="1"/>
  <c r="AE345" i="1"/>
  <c r="AD345" i="1"/>
  <c r="AC345" i="1"/>
  <c r="AB345" i="1"/>
  <c r="AA345" i="1"/>
  <c r="AW344" i="1"/>
  <c r="AV344" i="1"/>
  <c r="AU344" i="1"/>
  <c r="AT344" i="1"/>
  <c r="AS344" i="1"/>
  <c r="AL344" i="1"/>
  <c r="AK344" i="1"/>
  <c r="AJ344" i="1"/>
  <c r="AI344" i="1"/>
  <c r="AF344" i="1"/>
  <c r="AE344" i="1"/>
  <c r="AD344" i="1"/>
  <c r="AC344" i="1"/>
  <c r="AB344" i="1"/>
  <c r="AA344" i="1"/>
  <c r="AW343" i="1"/>
  <c r="AV343" i="1"/>
  <c r="AU343" i="1"/>
  <c r="AT343" i="1"/>
  <c r="AS343" i="1"/>
  <c r="AL343" i="1"/>
  <c r="AK343" i="1"/>
  <c r="AJ343" i="1"/>
  <c r="AI343" i="1"/>
  <c r="AF343" i="1"/>
  <c r="AE343" i="1"/>
  <c r="AD343" i="1"/>
  <c r="AC343" i="1"/>
  <c r="AB343" i="1"/>
  <c r="AA343" i="1"/>
  <c r="AW342" i="1"/>
  <c r="AV342" i="1"/>
  <c r="AU342" i="1"/>
  <c r="AT342" i="1"/>
  <c r="AS342" i="1"/>
  <c r="AL342" i="1"/>
  <c r="AK342" i="1"/>
  <c r="AJ342" i="1"/>
  <c r="AI342" i="1"/>
  <c r="AF342" i="1"/>
  <c r="AE342" i="1"/>
  <c r="AD342" i="1"/>
  <c r="AC342" i="1"/>
  <c r="AB342" i="1"/>
  <c r="AA342" i="1"/>
  <c r="AW341" i="1"/>
  <c r="AV341" i="1"/>
  <c r="AU341" i="1"/>
  <c r="AT341" i="1"/>
  <c r="AS341" i="1"/>
  <c r="AL341" i="1"/>
  <c r="AK341" i="1"/>
  <c r="AJ341" i="1"/>
  <c r="AI341" i="1"/>
  <c r="AF341" i="1"/>
  <c r="AE341" i="1"/>
  <c r="AD341" i="1"/>
  <c r="AC341" i="1"/>
  <c r="AB341" i="1"/>
  <c r="AA341" i="1"/>
  <c r="AW340" i="1"/>
  <c r="AV340" i="1"/>
  <c r="AU340" i="1"/>
  <c r="AT340" i="1"/>
  <c r="AS340" i="1"/>
  <c r="AL340" i="1"/>
  <c r="AK340" i="1"/>
  <c r="AJ340" i="1"/>
  <c r="AI340" i="1"/>
  <c r="AF340" i="1"/>
  <c r="AE340" i="1"/>
  <c r="AD340" i="1"/>
  <c r="AC340" i="1"/>
  <c r="AB340" i="1"/>
  <c r="AA340" i="1"/>
  <c r="AW339" i="1"/>
  <c r="AV339" i="1"/>
  <c r="AU339" i="1"/>
  <c r="AT339" i="1"/>
  <c r="AS339" i="1"/>
  <c r="AL339" i="1"/>
  <c r="AK339" i="1"/>
  <c r="AJ339" i="1"/>
  <c r="AI339" i="1"/>
  <c r="AF339" i="1"/>
  <c r="AE339" i="1"/>
  <c r="AD339" i="1"/>
  <c r="AC339" i="1"/>
  <c r="AB339" i="1"/>
  <c r="AA339" i="1"/>
  <c r="AW338" i="1"/>
  <c r="AV338" i="1"/>
  <c r="AU338" i="1"/>
  <c r="AT338" i="1"/>
  <c r="AS338" i="1"/>
  <c r="AL338" i="1"/>
  <c r="AK338" i="1"/>
  <c r="AJ338" i="1"/>
  <c r="AI338" i="1"/>
  <c r="AF338" i="1"/>
  <c r="AE338" i="1"/>
  <c r="AD338" i="1"/>
  <c r="AC338" i="1"/>
  <c r="AB338" i="1"/>
  <c r="AA338" i="1"/>
  <c r="AW337" i="1"/>
  <c r="AV337" i="1"/>
  <c r="AU337" i="1"/>
  <c r="AT337" i="1"/>
  <c r="AS337" i="1"/>
  <c r="AL337" i="1"/>
  <c r="AK337" i="1"/>
  <c r="AJ337" i="1"/>
  <c r="AI337" i="1"/>
  <c r="AF337" i="1"/>
  <c r="AE337" i="1"/>
  <c r="AD337" i="1"/>
  <c r="AC337" i="1"/>
  <c r="AB337" i="1"/>
  <c r="AA337" i="1"/>
  <c r="AW336" i="1"/>
  <c r="AV336" i="1"/>
  <c r="AU336" i="1"/>
  <c r="AT336" i="1"/>
  <c r="AS336" i="1"/>
  <c r="AL336" i="1"/>
  <c r="AK336" i="1"/>
  <c r="AJ336" i="1"/>
  <c r="AI336" i="1"/>
  <c r="AF336" i="1"/>
  <c r="AE336" i="1"/>
  <c r="AD336" i="1"/>
  <c r="AC336" i="1"/>
  <c r="AB336" i="1"/>
  <c r="AA336" i="1"/>
  <c r="AW335" i="1"/>
  <c r="AV335" i="1"/>
  <c r="AU335" i="1"/>
  <c r="AT335" i="1"/>
  <c r="AS335" i="1"/>
  <c r="AL335" i="1"/>
  <c r="AK335" i="1"/>
  <c r="AJ335" i="1"/>
  <c r="AI335" i="1"/>
  <c r="AF335" i="1"/>
  <c r="AE335" i="1"/>
  <c r="AD335" i="1"/>
  <c r="AC335" i="1"/>
  <c r="AB335" i="1"/>
  <c r="AA335" i="1"/>
  <c r="AW334" i="1"/>
  <c r="AV334" i="1"/>
  <c r="AU334" i="1"/>
  <c r="AT334" i="1"/>
  <c r="AS334" i="1"/>
  <c r="AL334" i="1"/>
  <c r="AK334" i="1"/>
  <c r="AJ334" i="1"/>
  <c r="AI334" i="1"/>
  <c r="AF334" i="1"/>
  <c r="AE334" i="1"/>
  <c r="AD334" i="1"/>
  <c r="AC334" i="1"/>
  <c r="AB334" i="1"/>
  <c r="AA334" i="1"/>
  <c r="AW333" i="1"/>
  <c r="AV333" i="1"/>
  <c r="AU333" i="1"/>
  <c r="AT333" i="1"/>
  <c r="AS333" i="1"/>
  <c r="AL333" i="1"/>
  <c r="AK333" i="1"/>
  <c r="AJ333" i="1"/>
  <c r="AI333" i="1"/>
  <c r="AF333" i="1"/>
  <c r="AE333" i="1"/>
  <c r="AD333" i="1"/>
  <c r="AC333" i="1"/>
  <c r="AB333" i="1"/>
  <c r="AA333" i="1"/>
  <c r="AW332" i="1"/>
  <c r="AV332" i="1"/>
  <c r="AU332" i="1"/>
  <c r="AT332" i="1"/>
  <c r="AS332" i="1"/>
  <c r="AL332" i="1"/>
  <c r="AK332" i="1"/>
  <c r="AJ332" i="1"/>
  <c r="AI332" i="1"/>
  <c r="AF332" i="1"/>
  <c r="AE332" i="1"/>
  <c r="AD332" i="1"/>
  <c r="AC332" i="1"/>
  <c r="AB332" i="1"/>
  <c r="AA332" i="1"/>
  <c r="AW331" i="1"/>
  <c r="AV331" i="1"/>
  <c r="AU331" i="1"/>
  <c r="AT331" i="1"/>
  <c r="AS331" i="1"/>
  <c r="AL331" i="1"/>
  <c r="AK331" i="1"/>
  <c r="AJ331" i="1"/>
  <c r="AI331" i="1"/>
  <c r="AF331" i="1"/>
  <c r="AE331" i="1"/>
  <c r="AD331" i="1"/>
  <c r="AC331" i="1"/>
  <c r="AB331" i="1"/>
  <c r="AA331" i="1"/>
  <c r="AW330" i="1"/>
  <c r="AV330" i="1"/>
  <c r="AU330" i="1"/>
  <c r="AT330" i="1"/>
  <c r="AS330" i="1"/>
  <c r="AL330" i="1"/>
  <c r="AK330" i="1"/>
  <c r="AJ330" i="1"/>
  <c r="AI330" i="1"/>
  <c r="AF330" i="1"/>
  <c r="AE330" i="1"/>
  <c r="AD330" i="1"/>
  <c r="AC330" i="1"/>
  <c r="AB330" i="1"/>
  <c r="AA330" i="1"/>
  <c r="AW329" i="1"/>
  <c r="AV329" i="1"/>
  <c r="AU329" i="1"/>
  <c r="AT329" i="1"/>
  <c r="AS329" i="1"/>
  <c r="AL329" i="1"/>
  <c r="AK329" i="1"/>
  <c r="AJ329" i="1"/>
  <c r="AI329" i="1"/>
  <c r="AF329" i="1"/>
  <c r="AE329" i="1"/>
  <c r="AD329" i="1"/>
  <c r="AC329" i="1"/>
  <c r="AB329" i="1"/>
  <c r="AA329" i="1"/>
  <c r="AW328" i="1"/>
  <c r="AV328" i="1"/>
  <c r="AU328" i="1"/>
  <c r="AT328" i="1"/>
  <c r="AS328" i="1"/>
  <c r="AL328" i="1"/>
  <c r="AK328" i="1"/>
  <c r="AJ328" i="1"/>
  <c r="AI328" i="1"/>
  <c r="AF328" i="1"/>
  <c r="AE328" i="1"/>
  <c r="AD328" i="1"/>
  <c r="AC328" i="1"/>
  <c r="AB328" i="1"/>
  <c r="AA328" i="1"/>
  <c r="AW327" i="1"/>
  <c r="AV327" i="1"/>
  <c r="AU327" i="1"/>
  <c r="AT327" i="1"/>
  <c r="AS327" i="1"/>
  <c r="AL327" i="1"/>
  <c r="AK327" i="1"/>
  <c r="AJ327" i="1"/>
  <c r="AI327" i="1"/>
  <c r="AF327" i="1"/>
  <c r="AE327" i="1"/>
  <c r="AD327" i="1"/>
  <c r="AC327" i="1"/>
  <c r="AB327" i="1"/>
  <c r="AA327" i="1"/>
  <c r="AW326" i="1"/>
  <c r="AV326" i="1"/>
  <c r="AU326" i="1"/>
  <c r="AT326" i="1"/>
  <c r="AS326" i="1"/>
  <c r="AL326" i="1"/>
  <c r="AK326" i="1"/>
  <c r="AJ326" i="1"/>
  <c r="AI326" i="1"/>
  <c r="AF326" i="1"/>
  <c r="AE326" i="1"/>
  <c r="AD326" i="1"/>
  <c r="AC326" i="1"/>
  <c r="AB326" i="1"/>
  <c r="AA326" i="1"/>
  <c r="AW325" i="1"/>
  <c r="AV325" i="1"/>
  <c r="AU325" i="1"/>
  <c r="AT325" i="1"/>
  <c r="AS325" i="1"/>
  <c r="AL325" i="1"/>
  <c r="AK325" i="1"/>
  <c r="AJ325" i="1"/>
  <c r="AI325" i="1"/>
  <c r="AF325" i="1"/>
  <c r="AE325" i="1"/>
  <c r="AD325" i="1"/>
  <c r="AC325" i="1"/>
  <c r="AB325" i="1"/>
  <c r="AA325" i="1"/>
  <c r="AW324" i="1"/>
  <c r="AV324" i="1"/>
  <c r="AU324" i="1"/>
  <c r="AT324" i="1"/>
  <c r="AS324" i="1"/>
  <c r="AL324" i="1"/>
  <c r="AK324" i="1"/>
  <c r="AJ324" i="1"/>
  <c r="AI324" i="1"/>
  <c r="AF324" i="1"/>
  <c r="AE324" i="1"/>
  <c r="AD324" i="1"/>
  <c r="AC324" i="1"/>
  <c r="AB324" i="1"/>
  <c r="AA324" i="1"/>
  <c r="AW323" i="1"/>
  <c r="AV323" i="1"/>
  <c r="AU323" i="1"/>
  <c r="AT323" i="1"/>
  <c r="AS323" i="1"/>
  <c r="AL323" i="1"/>
  <c r="AK323" i="1"/>
  <c r="AJ323" i="1"/>
  <c r="AI323" i="1"/>
  <c r="AF323" i="1"/>
  <c r="AE323" i="1"/>
  <c r="AD323" i="1"/>
  <c r="AC323" i="1"/>
  <c r="AB323" i="1"/>
  <c r="AA323" i="1"/>
  <c r="AW322" i="1"/>
  <c r="AV322" i="1"/>
  <c r="AU322" i="1"/>
  <c r="AT322" i="1"/>
  <c r="AS322" i="1"/>
  <c r="AL322" i="1"/>
  <c r="AK322" i="1"/>
  <c r="AJ322" i="1"/>
  <c r="AI322" i="1"/>
  <c r="AF322" i="1"/>
  <c r="AE322" i="1"/>
  <c r="AD322" i="1"/>
  <c r="AC322" i="1"/>
  <c r="AB322" i="1"/>
  <c r="AA322" i="1"/>
  <c r="AW321" i="1"/>
  <c r="AV321" i="1"/>
  <c r="AU321" i="1"/>
  <c r="AT321" i="1"/>
  <c r="AS321" i="1"/>
  <c r="AL321" i="1"/>
  <c r="AK321" i="1"/>
  <c r="AJ321" i="1"/>
  <c r="AI321" i="1"/>
  <c r="AF321" i="1"/>
  <c r="AE321" i="1"/>
  <c r="AD321" i="1"/>
  <c r="AC321" i="1"/>
  <c r="AB321" i="1"/>
  <c r="AA321" i="1"/>
  <c r="AW320" i="1"/>
  <c r="AV320" i="1"/>
  <c r="AU320" i="1"/>
  <c r="AT320" i="1"/>
  <c r="AS320" i="1"/>
  <c r="AL320" i="1"/>
  <c r="AK320" i="1"/>
  <c r="AJ320" i="1"/>
  <c r="AI320" i="1"/>
  <c r="AF320" i="1"/>
  <c r="AE320" i="1"/>
  <c r="AD320" i="1"/>
  <c r="AC320" i="1"/>
  <c r="AB320" i="1"/>
  <c r="AA320" i="1"/>
  <c r="AW319" i="1"/>
  <c r="AV319" i="1"/>
  <c r="AU319" i="1"/>
  <c r="AT319" i="1"/>
  <c r="AS319" i="1"/>
  <c r="AL319" i="1"/>
  <c r="AK319" i="1"/>
  <c r="AJ319" i="1"/>
  <c r="AI319" i="1"/>
  <c r="AF319" i="1"/>
  <c r="AE319" i="1"/>
  <c r="AD319" i="1"/>
  <c r="AC319" i="1"/>
  <c r="AB319" i="1"/>
  <c r="AA319" i="1"/>
  <c r="AW318" i="1"/>
  <c r="AV318" i="1"/>
  <c r="AU318" i="1"/>
  <c r="AT318" i="1"/>
  <c r="AS318" i="1"/>
  <c r="AL318" i="1"/>
  <c r="AK318" i="1"/>
  <c r="AJ318" i="1"/>
  <c r="AI318" i="1"/>
  <c r="AF318" i="1"/>
  <c r="AE318" i="1"/>
  <c r="AD318" i="1"/>
  <c r="AC318" i="1"/>
  <c r="AB318" i="1"/>
  <c r="AA318" i="1"/>
  <c r="AW317" i="1"/>
  <c r="AV317" i="1"/>
  <c r="AU317" i="1"/>
  <c r="AT317" i="1"/>
  <c r="AS317" i="1"/>
  <c r="AL317" i="1"/>
  <c r="AK317" i="1"/>
  <c r="AJ317" i="1"/>
  <c r="AI317" i="1"/>
  <c r="AF317" i="1"/>
  <c r="AE317" i="1"/>
  <c r="AD317" i="1"/>
  <c r="AC317" i="1"/>
  <c r="AB317" i="1"/>
  <c r="AA317" i="1"/>
  <c r="AW316" i="1"/>
  <c r="AV316" i="1"/>
  <c r="AU316" i="1"/>
  <c r="AT316" i="1"/>
  <c r="AS316" i="1"/>
  <c r="AL316" i="1"/>
  <c r="AK316" i="1"/>
  <c r="AJ316" i="1"/>
  <c r="AI316" i="1"/>
  <c r="AF316" i="1"/>
  <c r="AE316" i="1"/>
  <c r="AD316" i="1"/>
  <c r="AC316" i="1"/>
  <c r="AB316" i="1"/>
  <c r="AA316" i="1"/>
  <c r="AW315" i="1"/>
  <c r="AV315" i="1"/>
  <c r="AU315" i="1"/>
  <c r="AT315" i="1"/>
  <c r="AS315" i="1"/>
  <c r="AL315" i="1"/>
  <c r="AK315" i="1"/>
  <c r="AJ315" i="1"/>
  <c r="AI315" i="1"/>
  <c r="AF315" i="1"/>
  <c r="AE315" i="1"/>
  <c r="AD315" i="1"/>
  <c r="AC315" i="1"/>
  <c r="AB315" i="1"/>
  <c r="AA315" i="1"/>
  <c r="AW314" i="1"/>
  <c r="AV314" i="1"/>
  <c r="AU314" i="1"/>
  <c r="AT314" i="1"/>
  <c r="AS314" i="1"/>
  <c r="AL314" i="1"/>
  <c r="AK314" i="1"/>
  <c r="AJ314" i="1"/>
  <c r="AI314" i="1"/>
  <c r="AF314" i="1"/>
  <c r="AE314" i="1"/>
  <c r="AD314" i="1"/>
  <c r="AC314" i="1"/>
  <c r="AB314" i="1"/>
  <c r="AA314" i="1"/>
  <c r="AW313" i="1"/>
  <c r="AV313" i="1"/>
  <c r="AU313" i="1"/>
  <c r="AT313" i="1"/>
  <c r="AS313" i="1"/>
  <c r="AL313" i="1"/>
  <c r="AK313" i="1"/>
  <c r="AJ313" i="1"/>
  <c r="AI313" i="1"/>
  <c r="AF313" i="1"/>
  <c r="AE313" i="1"/>
  <c r="AD313" i="1"/>
  <c r="AC313" i="1"/>
  <c r="AB313" i="1"/>
  <c r="AA313" i="1"/>
  <c r="AW312" i="1"/>
  <c r="AV312" i="1"/>
  <c r="AU312" i="1"/>
  <c r="AT312" i="1"/>
  <c r="AS312" i="1"/>
  <c r="AL312" i="1"/>
  <c r="AK312" i="1"/>
  <c r="AJ312" i="1"/>
  <c r="AI312" i="1"/>
  <c r="AF312" i="1"/>
  <c r="AE312" i="1"/>
  <c r="AD312" i="1"/>
  <c r="AC312" i="1"/>
  <c r="AB312" i="1"/>
  <c r="AA312" i="1"/>
  <c r="AW311" i="1"/>
  <c r="AV311" i="1"/>
  <c r="AU311" i="1"/>
  <c r="AT311" i="1"/>
  <c r="AS311" i="1"/>
  <c r="AL311" i="1"/>
  <c r="AK311" i="1"/>
  <c r="AJ311" i="1"/>
  <c r="AI311" i="1"/>
  <c r="AF311" i="1"/>
  <c r="AE311" i="1"/>
  <c r="AD311" i="1"/>
  <c r="AC311" i="1"/>
  <c r="AB311" i="1"/>
  <c r="AA311" i="1"/>
  <c r="AW310" i="1"/>
  <c r="AV310" i="1"/>
  <c r="AU310" i="1"/>
  <c r="AT310" i="1"/>
  <c r="AS310" i="1"/>
  <c r="AL310" i="1"/>
  <c r="AK310" i="1"/>
  <c r="AJ310" i="1"/>
  <c r="AI310" i="1"/>
  <c r="AF310" i="1"/>
  <c r="AE310" i="1"/>
  <c r="AD310" i="1"/>
  <c r="AC310" i="1"/>
  <c r="AB310" i="1"/>
  <c r="AA310" i="1"/>
  <c r="AW309" i="1"/>
  <c r="AV309" i="1"/>
  <c r="AU309" i="1"/>
  <c r="AT309" i="1"/>
  <c r="AS309" i="1"/>
  <c r="AL309" i="1"/>
  <c r="AK309" i="1"/>
  <c r="AJ309" i="1"/>
  <c r="AI309" i="1"/>
  <c r="AF309" i="1"/>
  <c r="AE309" i="1"/>
  <c r="AD309" i="1"/>
  <c r="AC309" i="1"/>
  <c r="AB309" i="1"/>
  <c r="AA309" i="1"/>
  <c r="AW308" i="1"/>
  <c r="AV308" i="1"/>
  <c r="AU308" i="1"/>
  <c r="AT308" i="1"/>
  <c r="AS308" i="1"/>
  <c r="AL308" i="1"/>
  <c r="AK308" i="1"/>
  <c r="AJ308" i="1"/>
  <c r="AI308" i="1"/>
  <c r="AF308" i="1"/>
  <c r="AE308" i="1"/>
  <c r="AD308" i="1"/>
  <c r="AC308" i="1"/>
  <c r="AB308" i="1"/>
  <c r="AA308" i="1"/>
  <c r="AW307" i="1"/>
  <c r="AV307" i="1"/>
  <c r="AU307" i="1"/>
  <c r="AT307" i="1"/>
  <c r="AS307" i="1"/>
  <c r="AL307" i="1"/>
  <c r="AK307" i="1"/>
  <c r="AJ307" i="1"/>
  <c r="AI307" i="1"/>
  <c r="AF307" i="1"/>
  <c r="AE307" i="1"/>
  <c r="AD307" i="1"/>
  <c r="AC307" i="1"/>
  <c r="AB307" i="1"/>
  <c r="AA307" i="1"/>
  <c r="AW306" i="1"/>
  <c r="AV306" i="1"/>
  <c r="AU306" i="1"/>
  <c r="AT306" i="1"/>
  <c r="AS306" i="1"/>
  <c r="AL306" i="1"/>
  <c r="AK306" i="1"/>
  <c r="AJ306" i="1"/>
  <c r="AI306" i="1"/>
  <c r="AF306" i="1"/>
  <c r="AE306" i="1"/>
  <c r="AD306" i="1"/>
  <c r="AC306" i="1"/>
  <c r="AB306" i="1"/>
  <c r="AA306" i="1"/>
  <c r="AW305" i="1"/>
  <c r="AV305" i="1"/>
  <c r="AU305" i="1"/>
  <c r="AT305" i="1"/>
  <c r="AS305" i="1"/>
  <c r="AL305" i="1"/>
  <c r="AK305" i="1"/>
  <c r="AJ305" i="1"/>
  <c r="AI305" i="1"/>
  <c r="AF305" i="1"/>
  <c r="AE305" i="1"/>
  <c r="AD305" i="1"/>
  <c r="AC305" i="1"/>
  <c r="AB305" i="1"/>
  <c r="AA305" i="1"/>
  <c r="AW304" i="1"/>
  <c r="AV304" i="1"/>
  <c r="AU304" i="1"/>
  <c r="AT304" i="1"/>
  <c r="AS304" i="1"/>
  <c r="AL304" i="1"/>
  <c r="AK304" i="1"/>
  <c r="AJ304" i="1"/>
  <c r="AI304" i="1"/>
  <c r="AF304" i="1"/>
  <c r="AE304" i="1"/>
  <c r="AD304" i="1"/>
  <c r="AC304" i="1"/>
  <c r="AB304" i="1"/>
  <c r="AA304" i="1"/>
  <c r="AW303" i="1"/>
  <c r="AV303" i="1"/>
  <c r="AU303" i="1"/>
  <c r="AT303" i="1"/>
  <c r="AS303" i="1"/>
  <c r="AL303" i="1"/>
  <c r="AK303" i="1"/>
  <c r="AJ303" i="1"/>
  <c r="AI303" i="1"/>
  <c r="AF303" i="1"/>
  <c r="AE303" i="1"/>
  <c r="AD303" i="1"/>
  <c r="AC303" i="1"/>
  <c r="AB303" i="1"/>
  <c r="AA303" i="1"/>
  <c r="AW302" i="1"/>
  <c r="AV302" i="1"/>
  <c r="AU302" i="1"/>
  <c r="AT302" i="1"/>
  <c r="AS302" i="1"/>
  <c r="AL302" i="1"/>
  <c r="AK302" i="1"/>
  <c r="AJ302" i="1"/>
  <c r="AI302" i="1"/>
  <c r="AF302" i="1"/>
  <c r="AE302" i="1"/>
  <c r="AD302" i="1"/>
  <c r="AC302" i="1"/>
  <c r="AB302" i="1"/>
  <c r="AA302" i="1"/>
  <c r="AW301" i="1"/>
  <c r="AV301" i="1"/>
  <c r="AU301" i="1"/>
  <c r="AT301" i="1"/>
  <c r="AS301" i="1"/>
  <c r="AL301" i="1"/>
  <c r="AK301" i="1"/>
  <c r="AJ301" i="1"/>
  <c r="AI301" i="1"/>
  <c r="AF301" i="1"/>
  <c r="AE301" i="1"/>
  <c r="AD301" i="1"/>
  <c r="AC301" i="1"/>
  <c r="AB301" i="1"/>
  <c r="AA301" i="1"/>
  <c r="AW300" i="1"/>
  <c r="AV300" i="1"/>
  <c r="AU300" i="1"/>
  <c r="AT300" i="1"/>
  <c r="AS300" i="1"/>
  <c r="AL300" i="1"/>
  <c r="AK300" i="1"/>
  <c r="AJ300" i="1"/>
  <c r="AI300" i="1"/>
  <c r="AF300" i="1"/>
  <c r="AE300" i="1"/>
  <c r="AD300" i="1"/>
  <c r="AC300" i="1"/>
  <c r="AB300" i="1"/>
  <c r="AA300" i="1"/>
  <c r="AW299" i="1"/>
  <c r="AV299" i="1"/>
  <c r="AU299" i="1"/>
  <c r="AT299" i="1"/>
  <c r="AS299" i="1"/>
  <c r="AL299" i="1"/>
  <c r="AK299" i="1"/>
  <c r="AJ299" i="1"/>
  <c r="AI299" i="1"/>
  <c r="AF299" i="1"/>
  <c r="AE299" i="1"/>
  <c r="AD299" i="1"/>
  <c r="AC299" i="1"/>
  <c r="AB299" i="1"/>
  <c r="AA299" i="1"/>
  <c r="AW298" i="1"/>
  <c r="AV298" i="1"/>
  <c r="AU298" i="1"/>
  <c r="AT298" i="1"/>
  <c r="AS298" i="1"/>
  <c r="AL298" i="1"/>
  <c r="AK298" i="1"/>
  <c r="AJ298" i="1"/>
  <c r="AI298" i="1"/>
  <c r="AF298" i="1"/>
  <c r="AE298" i="1"/>
  <c r="AD298" i="1"/>
  <c r="AC298" i="1"/>
  <c r="AB298" i="1"/>
  <c r="AA298" i="1"/>
  <c r="AW297" i="1"/>
  <c r="AV297" i="1"/>
  <c r="AU297" i="1"/>
  <c r="AT297" i="1"/>
  <c r="AS297" i="1"/>
  <c r="AL297" i="1"/>
  <c r="AK297" i="1"/>
  <c r="AJ297" i="1"/>
  <c r="AI297" i="1"/>
  <c r="AF297" i="1"/>
  <c r="AE297" i="1"/>
  <c r="AD297" i="1"/>
  <c r="AC297" i="1"/>
  <c r="AB297" i="1"/>
  <c r="AA297" i="1"/>
  <c r="AW296" i="1"/>
  <c r="AV296" i="1"/>
  <c r="AU296" i="1"/>
  <c r="AT296" i="1"/>
  <c r="AS296" i="1"/>
  <c r="AL296" i="1"/>
  <c r="AK296" i="1"/>
  <c r="AJ296" i="1"/>
  <c r="AI296" i="1"/>
  <c r="AF296" i="1"/>
  <c r="AE296" i="1"/>
  <c r="AD296" i="1"/>
  <c r="AC296" i="1"/>
  <c r="AB296" i="1"/>
  <c r="AA296" i="1"/>
  <c r="AW295" i="1"/>
  <c r="AV295" i="1"/>
  <c r="AU295" i="1"/>
  <c r="AT295" i="1"/>
  <c r="AS295" i="1"/>
  <c r="AL295" i="1"/>
  <c r="AK295" i="1"/>
  <c r="AJ295" i="1"/>
  <c r="AI295" i="1"/>
  <c r="AF295" i="1"/>
  <c r="AE295" i="1"/>
  <c r="AD295" i="1"/>
  <c r="AC295" i="1"/>
  <c r="AB295" i="1"/>
  <c r="AA295" i="1"/>
  <c r="AW294" i="1"/>
  <c r="AV294" i="1"/>
  <c r="AU294" i="1"/>
  <c r="AT294" i="1"/>
  <c r="AS294" i="1"/>
  <c r="AL294" i="1"/>
  <c r="AK294" i="1"/>
  <c r="AJ294" i="1"/>
  <c r="AI294" i="1"/>
  <c r="AF294" i="1"/>
  <c r="AE294" i="1"/>
  <c r="AD294" i="1"/>
  <c r="AC294" i="1"/>
  <c r="AB294" i="1"/>
  <c r="AA294" i="1"/>
  <c r="AW293" i="1"/>
  <c r="AV293" i="1"/>
  <c r="AU293" i="1"/>
  <c r="AT293" i="1"/>
  <c r="AS293" i="1"/>
  <c r="AL293" i="1"/>
  <c r="AK293" i="1"/>
  <c r="AJ293" i="1"/>
  <c r="AI293" i="1"/>
  <c r="AF293" i="1"/>
  <c r="AE293" i="1"/>
  <c r="AD293" i="1"/>
  <c r="AC293" i="1"/>
  <c r="AB293" i="1"/>
  <c r="AA293" i="1"/>
  <c r="AW292" i="1"/>
  <c r="AV292" i="1"/>
  <c r="AU292" i="1"/>
  <c r="AT292" i="1"/>
  <c r="AS292" i="1"/>
  <c r="AL292" i="1"/>
  <c r="AK292" i="1"/>
  <c r="AJ292" i="1"/>
  <c r="AI292" i="1"/>
  <c r="AF292" i="1"/>
  <c r="AE292" i="1"/>
  <c r="AD292" i="1"/>
  <c r="AC292" i="1"/>
  <c r="AB292" i="1"/>
  <c r="AA292" i="1"/>
  <c r="AW291" i="1"/>
  <c r="AV291" i="1"/>
  <c r="AU291" i="1"/>
  <c r="AT291" i="1"/>
  <c r="AS291" i="1"/>
  <c r="AL291" i="1"/>
  <c r="AK291" i="1"/>
  <c r="AJ291" i="1"/>
  <c r="AI291" i="1"/>
  <c r="AF291" i="1"/>
  <c r="AE291" i="1"/>
  <c r="AD291" i="1"/>
  <c r="AC291" i="1"/>
  <c r="AB291" i="1"/>
  <c r="AA291" i="1"/>
  <c r="AW290" i="1"/>
  <c r="AV290" i="1"/>
  <c r="AU290" i="1"/>
  <c r="AT290" i="1"/>
  <c r="AS290" i="1"/>
  <c r="AL290" i="1"/>
  <c r="AK290" i="1"/>
  <c r="AJ290" i="1"/>
  <c r="AI290" i="1"/>
  <c r="AF290" i="1"/>
  <c r="AE290" i="1"/>
  <c r="AD290" i="1"/>
  <c r="AC290" i="1"/>
  <c r="AB290" i="1"/>
  <c r="AA290" i="1"/>
  <c r="AW289" i="1"/>
  <c r="AV289" i="1"/>
  <c r="AU289" i="1"/>
  <c r="AT289" i="1"/>
  <c r="AS289" i="1"/>
  <c r="AL289" i="1"/>
  <c r="AK289" i="1"/>
  <c r="AJ289" i="1"/>
  <c r="AI289" i="1"/>
  <c r="AF289" i="1"/>
  <c r="AE289" i="1"/>
  <c r="AD289" i="1"/>
  <c r="AC289" i="1"/>
  <c r="AB289" i="1"/>
  <c r="AA289" i="1"/>
  <c r="AW288" i="1"/>
  <c r="AV288" i="1"/>
  <c r="AU288" i="1"/>
  <c r="AT288" i="1"/>
  <c r="AS288" i="1"/>
  <c r="AL288" i="1"/>
  <c r="AK288" i="1"/>
  <c r="AJ288" i="1"/>
  <c r="AI288" i="1"/>
  <c r="AF288" i="1"/>
  <c r="AE288" i="1"/>
  <c r="AD288" i="1"/>
  <c r="AC288" i="1"/>
  <c r="AB288" i="1"/>
  <c r="AA288" i="1"/>
  <c r="AW287" i="1"/>
  <c r="AV287" i="1"/>
  <c r="AU287" i="1"/>
  <c r="AT287" i="1"/>
  <c r="AS287" i="1"/>
  <c r="AL287" i="1"/>
  <c r="AK287" i="1"/>
  <c r="AJ287" i="1"/>
  <c r="AI287" i="1"/>
  <c r="AF287" i="1"/>
  <c r="AE287" i="1"/>
  <c r="AD287" i="1"/>
  <c r="AC287" i="1"/>
  <c r="AB287" i="1"/>
  <c r="AA287" i="1"/>
  <c r="AW286" i="1"/>
  <c r="AV286" i="1"/>
  <c r="AU286" i="1"/>
  <c r="AT286" i="1"/>
  <c r="AS286" i="1"/>
  <c r="AL286" i="1"/>
  <c r="AK286" i="1"/>
  <c r="AJ286" i="1"/>
  <c r="AI286" i="1"/>
  <c r="AF286" i="1"/>
  <c r="AE286" i="1"/>
  <c r="AD286" i="1"/>
  <c r="AC286" i="1"/>
  <c r="AB286" i="1"/>
  <c r="AA286" i="1"/>
  <c r="AW285" i="1"/>
  <c r="AV285" i="1"/>
  <c r="AU285" i="1"/>
  <c r="AT285" i="1"/>
  <c r="AS285" i="1"/>
  <c r="AL285" i="1"/>
  <c r="AK285" i="1"/>
  <c r="AJ285" i="1"/>
  <c r="AI285" i="1"/>
  <c r="AF285" i="1"/>
  <c r="AE285" i="1"/>
  <c r="AD285" i="1"/>
  <c r="AC285" i="1"/>
  <c r="AB285" i="1"/>
  <c r="AA285" i="1"/>
  <c r="AW284" i="1"/>
  <c r="AV284" i="1"/>
  <c r="AU284" i="1"/>
  <c r="AT284" i="1"/>
  <c r="AS284" i="1"/>
  <c r="AL284" i="1"/>
  <c r="AK284" i="1"/>
  <c r="AJ284" i="1"/>
  <c r="AI284" i="1"/>
  <c r="AF284" i="1"/>
  <c r="AE284" i="1"/>
  <c r="AD284" i="1"/>
  <c r="AC284" i="1"/>
  <c r="AB284" i="1"/>
  <c r="AA284" i="1"/>
  <c r="AW283" i="1"/>
  <c r="AV283" i="1"/>
  <c r="AU283" i="1"/>
  <c r="AT283" i="1"/>
  <c r="AS283" i="1"/>
  <c r="AL283" i="1"/>
  <c r="AK283" i="1"/>
  <c r="AJ283" i="1"/>
  <c r="AI283" i="1"/>
  <c r="AF283" i="1"/>
  <c r="AE283" i="1"/>
  <c r="AD283" i="1"/>
  <c r="AC283" i="1"/>
  <c r="AB283" i="1"/>
  <c r="AA283" i="1"/>
  <c r="AW282" i="1"/>
  <c r="AV282" i="1"/>
  <c r="AU282" i="1"/>
  <c r="AT282" i="1"/>
  <c r="AS282" i="1"/>
  <c r="AL282" i="1"/>
  <c r="AK282" i="1"/>
  <c r="AJ282" i="1"/>
  <c r="AI282" i="1"/>
  <c r="AF282" i="1"/>
  <c r="AE282" i="1"/>
  <c r="AD282" i="1"/>
  <c r="AC282" i="1"/>
  <c r="AB282" i="1"/>
  <c r="AA282" i="1"/>
  <c r="AW281" i="1"/>
  <c r="AV281" i="1"/>
  <c r="AU281" i="1"/>
  <c r="AT281" i="1"/>
  <c r="AS281" i="1"/>
  <c r="AL281" i="1"/>
  <c r="AK281" i="1"/>
  <c r="AJ281" i="1"/>
  <c r="AI281" i="1"/>
  <c r="AF281" i="1"/>
  <c r="AE281" i="1"/>
  <c r="AD281" i="1"/>
  <c r="AC281" i="1"/>
  <c r="AB281" i="1"/>
  <c r="AA281" i="1"/>
  <c r="AW280" i="1"/>
  <c r="AV280" i="1"/>
  <c r="AU280" i="1"/>
  <c r="AT280" i="1"/>
  <c r="AS280" i="1"/>
  <c r="AL280" i="1"/>
  <c r="AK280" i="1"/>
  <c r="AJ280" i="1"/>
  <c r="AI280" i="1"/>
  <c r="AF280" i="1"/>
  <c r="AE280" i="1"/>
  <c r="AD280" i="1"/>
  <c r="AC280" i="1"/>
  <c r="AB280" i="1"/>
  <c r="AA280" i="1"/>
  <c r="AW279" i="1"/>
  <c r="AV279" i="1"/>
  <c r="AU279" i="1"/>
  <c r="AT279" i="1"/>
  <c r="AS279" i="1"/>
  <c r="AL279" i="1"/>
  <c r="AK279" i="1"/>
  <c r="AJ279" i="1"/>
  <c r="AI279" i="1"/>
  <c r="AF279" i="1"/>
  <c r="AE279" i="1"/>
  <c r="AD279" i="1"/>
  <c r="AC279" i="1"/>
  <c r="AB279" i="1"/>
  <c r="AA279" i="1"/>
  <c r="AW278" i="1"/>
  <c r="AV278" i="1"/>
  <c r="AU278" i="1"/>
  <c r="AT278" i="1"/>
  <c r="AS278" i="1"/>
  <c r="AL278" i="1"/>
  <c r="AK278" i="1"/>
  <c r="AJ278" i="1"/>
  <c r="AI278" i="1"/>
  <c r="AF278" i="1"/>
  <c r="AE278" i="1"/>
  <c r="AD278" i="1"/>
  <c r="AC278" i="1"/>
  <c r="AB278" i="1"/>
  <c r="AA278" i="1"/>
  <c r="AW277" i="1"/>
  <c r="AV277" i="1"/>
  <c r="AU277" i="1"/>
  <c r="AT277" i="1"/>
  <c r="AS277" i="1"/>
  <c r="AL277" i="1"/>
  <c r="AK277" i="1"/>
  <c r="AJ277" i="1"/>
  <c r="AI277" i="1"/>
  <c r="AF277" i="1"/>
  <c r="AE277" i="1"/>
  <c r="AD277" i="1"/>
  <c r="AC277" i="1"/>
  <c r="AB277" i="1"/>
  <c r="AA277" i="1"/>
  <c r="AW276" i="1"/>
  <c r="AV276" i="1"/>
  <c r="AU276" i="1"/>
  <c r="AT276" i="1"/>
  <c r="AS276" i="1"/>
  <c r="AL276" i="1"/>
  <c r="AK276" i="1"/>
  <c r="AJ276" i="1"/>
  <c r="AI276" i="1"/>
  <c r="AF276" i="1"/>
  <c r="AE276" i="1"/>
  <c r="AD276" i="1"/>
  <c r="AC276" i="1"/>
  <c r="AB276" i="1"/>
  <c r="AA276" i="1"/>
  <c r="AW275" i="1"/>
  <c r="AV275" i="1"/>
  <c r="AU275" i="1"/>
  <c r="AT275" i="1"/>
  <c r="AS275" i="1"/>
  <c r="AL275" i="1"/>
  <c r="AK275" i="1"/>
  <c r="AJ275" i="1"/>
  <c r="AI275" i="1"/>
  <c r="AF275" i="1"/>
  <c r="AE275" i="1"/>
  <c r="AD275" i="1"/>
  <c r="AC275" i="1"/>
  <c r="AB275" i="1"/>
  <c r="AA275" i="1"/>
  <c r="AW274" i="1"/>
  <c r="AV274" i="1"/>
  <c r="AU274" i="1"/>
  <c r="AT274" i="1"/>
  <c r="AS274" i="1"/>
  <c r="AL274" i="1"/>
  <c r="AK274" i="1"/>
  <c r="AJ274" i="1"/>
  <c r="AI274" i="1"/>
  <c r="AF274" i="1"/>
  <c r="AE274" i="1"/>
  <c r="AD274" i="1"/>
  <c r="AC274" i="1"/>
  <c r="AB274" i="1"/>
  <c r="AA274" i="1"/>
  <c r="AW273" i="1"/>
  <c r="AV273" i="1"/>
  <c r="AU273" i="1"/>
  <c r="AT273" i="1"/>
  <c r="AS273" i="1"/>
  <c r="AL273" i="1"/>
  <c r="AK273" i="1"/>
  <c r="AJ273" i="1"/>
  <c r="AI273" i="1"/>
  <c r="AF273" i="1"/>
  <c r="AE273" i="1"/>
  <c r="AD273" i="1"/>
  <c r="AC273" i="1"/>
  <c r="AB273" i="1"/>
  <c r="AA273" i="1"/>
  <c r="AW272" i="1"/>
  <c r="AV272" i="1"/>
  <c r="AU272" i="1"/>
  <c r="AT272" i="1"/>
  <c r="AS272" i="1"/>
  <c r="AL272" i="1"/>
  <c r="AK272" i="1"/>
  <c r="AJ272" i="1"/>
  <c r="AI272" i="1"/>
  <c r="AF272" i="1"/>
  <c r="AE272" i="1"/>
  <c r="AD272" i="1"/>
  <c r="AC272" i="1"/>
  <c r="AB272" i="1"/>
  <c r="AA272" i="1"/>
  <c r="AW271" i="1"/>
  <c r="AV271" i="1"/>
  <c r="AU271" i="1"/>
  <c r="AT271" i="1"/>
  <c r="AS271" i="1"/>
  <c r="AL271" i="1"/>
  <c r="AK271" i="1"/>
  <c r="AJ271" i="1"/>
  <c r="AI271" i="1"/>
  <c r="AF271" i="1"/>
  <c r="AE271" i="1"/>
  <c r="AD271" i="1"/>
  <c r="AC271" i="1"/>
  <c r="AB271" i="1"/>
  <c r="AA271" i="1"/>
  <c r="AW270" i="1"/>
  <c r="AV270" i="1"/>
  <c r="AU270" i="1"/>
  <c r="AT270" i="1"/>
  <c r="AS270" i="1"/>
  <c r="AL270" i="1"/>
  <c r="AK270" i="1"/>
  <c r="AJ270" i="1"/>
  <c r="AI270" i="1"/>
  <c r="AF270" i="1"/>
  <c r="AE270" i="1"/>
  <c r="AD270" i="1"/>
  <c r="AC270" i="1"/>
  <c r="AB270" i="1"/>
  <c r="AA270" i="1"/>
  <c r="AW269" i="1"/>
  <c r="AV269" i="1"/>
  <c r="AU269" i="1"/>
  <c r="AT269" i="1"/>
  <c r="AS269" i="1"/>
  <c r="AL269" i="1"/>
  <c r="AK269" i="1"/>
  <c r="AJ269" i="1"/>
  <c r="AI269" i="1"/>
  <c r="AF269" i="1"/>
  <c r="AE269" i="1"/>
  <c r="AD269" i="1"/>
  <c r="AC269" i="1"/>
  <c r="AB269" i="1"/>
  <c r="AA269" i="1"/>
  <c r="AW268" i="1"/>
  <c r="AV268" i="1"/>
  <c r="AU268" i="1"/>
  <c r="AT268" i="1"/>
  <c r="AS268" i="1"/>
  <c r="AL268" i="1"/>
  <c r="AK268" i="1"/>
  <c r="AJ268" i="1"/>
  <c r="AI268" i="1"/>
  <c r="AF268" i="1"/>
  <c r="AE268" i="1"/>
  <c r="AD268" i="1"/>
  <c r="AC268" i="1"/>
  <c r="AB268" i="1"/>
  <c r="AA268" i="1"/>
  <c r="AW267" i="1"/>
  <c r="AV267" i="1"/>
  <c r="AU267" i="1"/>
  <c r="AT267" i="1"/>
  <c r="AS267" i="1"/>
  <c r="AL267" i="1"/>
  <c r="AK267" i="1"/>
  <c r="AJ267" i="1"/>
  <c r="AI267" i="1"/>
  <c r="AF267" i="1"/>
  <c r="AE267" i="1"/>
  <c r="AD267" i="1"/>
  <c r="AC267" i="1"/>
  <c r="AB267" i="1"/>
  <c r="AA267" i="1"/>
  <c r="AW266" i="1"/>
  <c r="AV266" i="1"/>
  <c r="AU266" i="1"/>
  <c r="AT266" i="1"/>
  <c r="AS266" i="1"/>
  <c r="AL266" i="1"/>
  <c r="AK266" i="1"/>
  <c r="AJ266" i="1"/>
  <c r="AI266" i="1"/>
  <c r="AF266" i="1"/>
  <c r="AE266" i="1"/>
  <c r="AD266" i="1"/>
  <c r="AC266" i="1"/>
  <c r="AB266" i="1"/>
  <c r="AA266" i="1"/>
  <c r="AW265" i="1"/>
  <c r="AV265" i="1"/>
  <c r="AU265" i="1"/>
  <c r="AT265" i="1"/>
  <c r="AS265" i="1"/>
  <c r="AL265" i="1"/>
  <c r="AK265" i="1"/>
  <c r="AJ265" i="1"/>
  <c r="AI265" i="1"/>
  <c r="AF265" i="1"/>
  <c r="AE265" i="1"/>
  <c r="AD265" i="1"/>
  <c r="AC265" i="1"/>
  <c r="AB265" i="1"/>
  <c r="AA265" i="1"/>
  <c r="AW264" i="1"/>
  <c r="AV264" i="1"/>
  <c r="AU264" i="1"/>
  <c r="AT264" i="1"/>
  <c r="AS264" i="1"/>
  <c r="AL264" i="1"/>
  <c r="AK264" i="1"/>
  <c r="AJ264" i="1"/>
  <c r="AI264" i="1"/>
  <c r="AF264" i="1"/>
  <c r="AE264" i="1"/>
  <c r="AD264" i="1"/>
  <c r="AC264" i="1"/>
  <c r="AB264" i="1"/>
  <c r="AA264" i="1"/>
  <c r="AW263" i="1"/>
  <c r="AV263" i="1"/>
  <c r="AU263" i="1"/>
  <c r="AT263" i="1"/>
  <c r="AS263" i="1"/>
  <c r="AL263" i="1"/>
  <c r="AK263" i="1"/>
  <c r="AJ263" i="1"/>
  <c r="AI263" i="1"/>
  <c r="AF263" i="1"/>
  <c r="AE263" i="1"/>
  <c r="AD263" i="1"/>
  <c r="AC263" i="1"/>
  <c r="AB263" i="1"/>
  <c r="AA263" i="1"/>
  <c r="AW262" i="1"/>
  <c r="AV262" i="1"/>
  <c r="AU262" i="1"/>
  <c r="AT262" i="1"/>
  <c r="AS262" i="1"/>
  <c r="AL262" i="1"/>
  <c r="AK262" i="1"/>
  <c r="AJ262" i="1"/>
  <c r="AI262" i="1"/>
  <c r="AF262" i="1"/>
  <c r="AE262" i="1"/>
  <c r="AD262" i="1"/>
  <c r="AC262" i="1"/>
  <c r="AB262" i="1"/>
  <c r="AA262" i="1"/>
  <c r="AW261" i="1"/>
  <c r="AV261" i="1"/>
  <c r="AU261" i="1"/>
  <c r="AT261" i="1"/>
  <c r="AS261" i="1"/>
  <c r="AL261" i="1"/>
  <c r="AK261" i="1"/>
  <c r="AJ261" i="1"/>
  <c r="AI261" i="1"/>
  <c r="AF261" i="1"/>
  <c r="AE261" i="1"/>
  <c r="AD261" i="1"/>
  <c r="AC261" i="1"/>
  <c r="AB261" i="1"/>
  <c r="AA261" i="1"/>
  <c r="AW260" i="1"/>
  <c r="AV260" i="1"/>
  <c r="AU260" i="1"/>
  <c r="AT260" i="1"/>
  <c r="AS260" i="1"/>
  <c r="AL260" i="1"/>
  <c r="AK260" i="1"/>
  <c r="AJ260" i="1"/>
  <c r="AI260" i="1"/>
  <c r="AF260" i="1"/>
  <c r="AE260" i="1"/>
  <c r="AD260" i="1"/>
  <c r="AC260" i="1"/>
  <c r="AB260" i="1"/>
  <c r="AA260" i="1"/>
  <c r="AW259" i="1"/>
  <c r="AV259" i="1"/>
  <c r="AU259" i="1"/>
  <c r="AT259" i="1"/>
  <c r="AS259" i="1"/>
  <c r="AL259" i="1"/>
  <c r="AK259" i="1"/>
  <c r="AJ259" i="1"/>
  <c r="AI259" i="1"/>
  <c r="AF259" i="1"/>
  <c r="AE259" i="1"/>
  <c r="AD259" i="1"/>
  <c r="AC259" i="1"/>
  <c r="AB259" i="1"/>
  <c r="AA259" i="1"/>
  <c r="AW258" i="1"/>
  <c r="AV258" i="1"/>
  <c r="AU258" i="1"/>
  <c r="AT258" i="1"/>
  <c r="AS258" i="1"/>
  <c r="AL258" i="1"/>
  <c r="AK258" i="1"/>
  <c r="AJ258" i="1"/>
  <c r="AI258" i="1"/>
  <c r="AF258" i="1"/>
  <c r="AE258" i="1"/>
  <c r="AD258" i="1"/>
  <c r="AC258" i="1"/>
  <c r="AB258" i="1"/>
  <c r="AA258" i="1"/>
  <c r="AW257" i="1"/>
  <c r="AV257" i="1"/>
  <c r="AU257" i="1"/>
  <c r="AT257" i="1"/>
  <c r="AS257" i="1"/>
  <c r="AL257" i="1"/>
  <c r="AK257" i="1"/>
  <c r="AJ257" i="1"/>
  <c r="AI257" i="1"/>
  <c r="AF257" i="1"/>
  <c r="AE257" i="1"/>
  <c r="AD257" i="1"/>
  <c r="AC257" i="1"/>
  <c r="AB257" i="1"/>
  <c r="AA257" i="1"/>
  <c r="AW256" i="1"/>
  <c r="AV256" i="1"/>
  <c r="AU256" i="1"/>
  <c r="AT256" i="1"/>
  <c r="AS256" i="1"/>
  <c r="AL256" i="1"/>
  <c r="AK256" i="1"/>
  <c r="AJ256" i="1"/>
  <c r="AI256" i="1"/>
  <c r="AF256" i="1"/>
  <c r="AE256" i="1"/>
  <c r="AD256" i="1"/>
  <c r="AC256" i="1"/>
  <c r="AB256" i="1"/>
  <c r="AA256" i="1"/>
  <c r="AW255" i="1"/>
  <c r="AV255" i="1"/>
  <c r="AU255" i="1"/>
  <c r="AT255" i="1"/>
  <c r="AS255" i="1"/>
  <c r="AL255" i="1"/>
  <c r="AK255" i="1"/>
  <c r="AJ255" i="1"/>
  <c r="AI255" i="1"/>
  <c r="AF255" i="1"/>
  <c r="AE255" i="1"/>
  <c r="AD255" i="1"/>
  <c r="AC255" i="1"/>
  <c r="AB255" i="1"/>
  <c r="AA255" i="1"/>
  <c r="AW254" i="1"/>
  <c r="AV254" i="1"/>
  <c r="AU254" i="1"/>
  <c r="AT254" i="1"/>
  <c r="AS254" i="1"/>
  <c r="AL254" i="1"/>
  <c r="AK254" i="1"/>
  <c r="AJ254" i="1"/>
  <c r="AI254" i="1"/>
  <c r="AF254" i="1"/>
  <c r="AE254" i="1"/>
  <c r="AD254" i="1"/>
  <c r="AC254" i="1"/>
  <c r="AB254" i="1"/>
  <c r="AA254" i="1"/>
  <c r="AW253" i="1"/>
  <c r="AV253" i="1"/>
  <c r="AU253" i="1"/>
  <c r="AT253" i="1"/>
  <c r="AS253" i="1"/>
  <c r="AL253" i="1"/>
  <c r="AK253" i="1"/>
  <c r="AJ253" i="1"/>
  <c r="AI253" i="1"/>
  <c r="AF253" i="1"/>
  <c r="AE253" i="1"/>
  <c r="AD253" i="1"/>
  <c r="AC253" i="1"/>
  <c r="AB253" i="1"/>
  <c r="AA253" i="1"/>
  <c r="AW252" i="1"/>
  <c r="AV252" i="1"/>
  <c r="AU252" i="1"/>
  <c r="AT252" i="1"/>
  <c r="AS252" i="1"/>
  <c r="AL252" i="1"/>
  <c r="AK252" i="1"/>
  <c r="AJ252" i="1"/>
  <c r="AI252" i="1"/>
  <c r="AF252" i="1"/>
  <c r="AE252" i="1"/>
  <c r="AD252" i="1"/>
  <c r="AC252" i="1"/>
  <c r="AB252" i="1"/>
  <c r="AA252" i="1"/>
  <c r="AW251" i="1"/>
  <c r="AV251" i="1"/>
  <c r="AU251" i="1"/>
  <c r="AT251" i="1"/>
  <c r="AS251" i="1"/>
  <c r="AL251" i="1"/>
  <c r="AK251" i="1"/>
  <c r="AJ251" i="1"/>
  <c r="AI251" i="1"/>
  <c r="AF251" i="1"/>
  <c r="AE251" i="1"/>
  <c r="AD251" i="1"/>
  <c r="AC251" i="1"/>
  <c r="AB251" i="1"/>
  <c r="AA251" i="1"/>
  <c r="AW250" i="1"/>
  <c r="AV250" i="1"/>
  <c r="AU250" i="1"/>
  <c r="AT250" i="1"/>
  <c r="AS250" i="1"/>
  <c r="AL250" i="1"/>
  <c r="AK250" i="1"/>
  <c r="AJ250" i="1"/>
  <c r="AI250" i="1"/>
  <c r="AF250" i="1"/>
  <c r="AE250" i="1"/>
  <c r="AD250" i="1"/>
  <c r="AC250" i="1"/>
  <c r="AB250" i="1"/>
  <c r="AA250" i="1"/>
  <c r="AW249" i="1"/>
  <c r="AV249" i="1"/>
  <c r="AU249" i="1"/>
  <c r="AT249" i="1"/>
  <c r="AS249" i="1"/>
  <c r="AL249" i="1"/>
  <c r="AK249" i="1"/>
  <c r="AJ249" i="1"/>
  <c r="AI249" i="1"/>
  <c r="AF249" i="1"/>
  <c r="AE249" i="1"/>
  <c r="AD249" i="1"/>
  <c r="AC249" i="1"/>
  <c r="AB249" i="1"/>
  <c r="AA249" i="1"/>
  <c r="AW248" i="1"/>
  <c r="AV248" i="1"/>
  <c r="AU248" i="1"/>
  <c r="AT248" i="1"/>
  <c r="AS248" i="1"/>
  <c r="AL248" i="1"/>
  <c r="AK248" i="1"/>
  <c r="AJ248" i="1"/>
  <c r="AI248" i="1"/>
  <c r="AF248" i="1"/>
  <c r="AE248" i="1"/>
  <c r="AD248" i="1"/>
  <c r="AC248" i="1"/>
  <c r="AB248" i="1"/>
  <c r="AA248" i="1"/>
  <c r="AW247" i="1"/>
  <c r="AV247" i="1"/>
  <c r="AU247" i="1"/>
  <c r="AT247" i="1"/>
  <c r="AS247" i="1"/>
  <c r="AL247" i="1"/>
  <c r="AK247" i="1"/>
  <c r="AJ247" i="1"/>
  <c r="AI247" i="1"/>
  <c r="AF247" i="1"/>
  <c r="AE247" i="1"/>
  <c r="AD247" i="1"/>
  <c r="AC247" i="1"/>
  <c r="AB247" i="1"/>
  <c r="AA247" i="1"/>
  <c r="AW246" i="1"/>
  <c r="AV246" i="1"/>
  <c r="AU246" i="1"/>
  <c r="AT246" i="1"/>
  <c r="AS246" i="1"/>
  <c r="AL246" i="1"/>
  <c r="AK246" i="1"/>
  <c r="AJ246" i="1"/>
  <c r="AI246" i="1"/>
  <c r="AF246" i="1"/>
  <c r="AE246" i="1"/>
  <c r="AD246" i="1"/>
  <c r="AC246" i="1"/>
  <c r="AB246" i="1"/>
  <c r="AA246" i="1"/>
  <c r="AW245" i="1"/>
  <c r="AV245" i="1"/>
  <c r="AU245" i="1"/>
  <c r="AT245" i="1"/>
  <c r="AS245" i="1"/>
  <c r="AL245" i="1"/>
  <c r="AK245" i="1"/>
  <c r="AJ245" i="1"/>
  <c r="AI245" i="1"/>
  <c r="AF245" i="1"/>
  <c r="AE245" i="1"/>
  <c r="AD245" i="1"/>
  <c r="AC245" i="1"/>
  <c r="AB245" i="1"/>
  <c r="AA245" i="1"/>
  <c r="AW244" i="1"/>
  <c r="AV244" i="1"/>
  <c r="AU244" i="1"/>
  <c r="AT244" i="1"/>
  <c r="AS244" i="1"/>
  <c r="AL244" i="1"/>
  <c r="AK244" i="1"/>
  <c r="AJ244" i="1"/>
  <c r="AI244" i="1"/>
  <c r="AF244" i="1"/>
  <c r="AE244" i="1"/>
  <c r="AD244" i="1"/>
  <c r="AC244" i="1"/>
  <c r="AB244" i="1"/>
  <c r="AA244" i="1"/>
  <c r="AW243" i="1"/>
  <c r="AV243" i="1"/>
  <c r="AU243" i="1"/>
  <c r="AT243" i="1"/>
  <c r="AS243" i="1"/>
  <c r="AL243" i="1"/>
  <c r="AK243" i="1"/>
  <c r="AJ243" i="1"/>
  <c r="AI243" i="1"/>
  <c r="AF243" i="1"/>
  <c r="AE243" i="1"/>
  <c r="AD243" i="1"/>
  <c r="AC243" i="1"/>
  <c r="AB243" i="1"/>
  <c r="AA243" i="1"/>
  <c r="AW242" i="1"/>
  <c r="AV242" i="1"/>
  <c r="AU242" i="1"/>
  <c r="AT242" i="1"/>
  <c r="AS242" i="1"/>
  <c r="AL242" i="1"/>
  <c r="AK242" i="1"/>
  <c r="AJ242" i="1"/>
  <c r="AI242" i="1"/>
  <c r="AF242" i="1"/>
  <c r="AE242" i="1"/>
  <c r="AD242" i="1"/>
  <c r="AC242" i="1"/>
  <c r="AB242" i="1"/>
  <c r="AA242" i="1"/>
  <c r="AW241" i="1"/>
  <c r="AV241" i="1"/>
  <c r="AU241" i="1"/>
  <c r="AT241" i="1"/>
  <c r="AS241" i="1"/>
  <c r="AL241" i="1"/>
  <c r="AK241" i="1"/>
  <c r="AJ241" i="1"/>
  <c r="AI241" i="1"/>
  <c r="AF241" i="1"/>
  <c r="AE241" i="1"/>
  <c r="AD241" i="1"/>
  <c r="AC241" i="1"/>
  <c r="AB241" i="1"/>
  <c r="AA241" i="1"/>
  <c r="AW240" i="1"/>
  <c r="AV240" i="1"/>
  <c r="AU240" i="1"/>
  <c r="AT240" i="1"/>
  <c r="AS240" i="1"/>
  <c r="AL240" i="1"/>
  <c r="AK240" i="1"/>
  <c r="AJ240" i="1"/>
  <c r="AI240" i="1"/>
  <c r="AF240" i="1"/>
  <c r="AE240" i="1"/>
  <c r="AD240" i="1"/>
  <c r="AC240" i="1"/>
  <c r="AB240" i="1"/>
  <c r="AA240" i="1"/>
  <c r="AW239" i="1"/>
  <c r="AV239" i="1"/>
  <c r="AU239" i="1"/>
  <c r="AT239" i="1"/>
  <c r="AS239" i="1"/>
  <c r="AL239" i="1"/>
  <c r="AK239" i="1"/>
  <c r="AJ239" i="1"/>
  <c r="AI239" i="1"/>
  <c r="AF239" i="1"/>
  <c r="AE239" i="1"/>
  <c r="AD239" i="1"/>
  <c r="AC239" i="1"/>
  <c r="AB239" i="1"/>
  <c r="AA239" i="1"/>
  <c r="AW238" i="1"/>
  <c r="AV238" i="1"/>
  <c r="AU238" i="1"/>
  <c r="AT238" i="1"/>
  <c r="AS238" i="1"/>
  <c r="AL238" i="1"/>
  <c r="AK238" i="1"/>
  <c r="AJ238" i="1"/>
  <c r="AI238" i="1"/>
  <c r="AF238" i="1"/>
  <c r="AE238" i="1"/>
  <c r="AD238" i="1"/>
  <c r="AC238" i="1"/>
  <c r="AB238" i="1"/>
  <c r="AA238" i="1"/>
  <c r="AW237" i="1"/>
  <c r="AV237" i="1"/>
  <c r="AU237" i="1"/>
  <c r="AT237" i="1"/>
  <c r="AS237" i="1"/>
  <c r="AL237" i="1"/>
  <c r="AK237" i="1"/>
  <c r="AJ237" i="1"/>
  <c r="AI237" i="1"/>
  <c r="AF237" i="1"/>
  <c r="AE237" i="1"/>
  <c r="AD237" i="1"/>
  <c r="AC237" i="1"/>
  <c r="AB237" i="1"/>
  <c r="AA237" i="1"/>
  <c r="AW236" i="1"/>
  <c r="AV236" i="1"/>
  <c r="AU236" i="1"/>
  <c r="AT236" i="1"/>
  <c r="AS236" i="1"/>
  <c r="AL236" i="1"/>
  <c r="AK236" i="1"/>
  <c r="AJ236" i="1"/>
  <c r="AI236" i="1"/>
  <c r="AF236" i="1"/>
  <c r="AE236" i="1"/>
  <c r="AD236" i="1"/>
  <c r="AC236" i="1"/>
  <c r="AB236" i="1"/>
  <c r="AA236" i="1"/>
  <c r="AW235" i="1"/>
  <c r="AV235" i="1"/>
  <c r="AU235" i="1"/>
  <c r="AT235" i="1"/>
  <c r="AS235" i="1"/>
  <c r="AL235" i="1"/>
  <c r="AK235" i="1"/>
  <c r="AJ235" i="1"/>
  <c r="AI235" i="1"/>
  <c r="AF235" i="1"/>
  <c r="AE235" i="1"/>
  <c r="AD235" i="1"/>
  <c r="AC235" i="1"/>
  <c r="AB235" i="1"/>
  <c r="AA235" i="1"/>
  <c r="AW234" i="1"/>
  <c r="AV234" i="1"/>
  <c r="AU234" i="1"/>
  <c r="AT234" i="1"/>
  <c r="AS234" i="1"/>
  <c r="AL234" i="1"/>
  <c r="AK234" i="1"/>
  <c r="AJ234" i="1"/>
  <c r="AI234" i="1"/>
  <c r="AF234" i="1"/>
  <c r="AE234" i="1"/>
  <c r="AD234" i="1"/>
  <c r="AC234" i="1"/>
  <c r="AB234" i="1"/>
  <c r="AA234" i="1"/>
  <c r="AW233" i="1"/>
  <c r="AV233" i="1"/>
  <c r="AU233" i="1"/>
  <c r="AT233" i="1"/>
  <c r="AS233" i="1"/>
  <c r="AL233" i="1"/>
  <c r="AK233" i="1"/>
  <c r="AJ233" i="1"/>
  <c r="AI233" i="1"/>
  <c r="AF233" i="1"/>
  <c r="AE233" i="1"/>
  <c r="AD233" i="1"/>
  <c r="AC233" i="1"/>
  <c r="AB233" i="1"/>
  <c r="AA233" i="1"/>
  <c r="AW232" i="1"/>
  <c r="AV232" i="1"/>
  <c r="AU232" i="1"/>
  <c r="AT232" i="1"/>
  <c r="AS232" i="1"/>
  <c r="AL232" i="1"/>
  <c r="AK232" i="1"/>
  <c r="AJ232" i="1"/>
  <c r="AI232" i="1"/>
  <c r="AF232" i="1"/>
  <c r="AE232" i="1"/>
  <c r="AD232" i="1"/>
  <c r="AC232" i="1"/>
  <c r="AB232" i="1"/>
  <c r="AA232" i="1"/>
  <c r="AW231" i="1"/>
  <c r="AV231" i="1"/>
  <c r="AU231" i="1"/>
  <c r="AT231" i="1"/>
  <c r="AS231" i="1"/>
  <c r="AL231" i="1"/>
  <c r="AK231" i="1"/>
  <c r="AJ231" i="1"/>
  <c r="AI231" i="1"/>
  <c r="AF231" i="1"/>
  <c r="AE231" i="1"/>
  <c r="AD231" i="1"/>
  <c r="AC231" i="1"/>
  <c r="AB231" i="1"/>
  <c r="AA231" i="1"/>
  <c r="AW230" i="1"/>
  <c r="AV230" i="1"/>
  <c r="AU230" i="1"/>
  <c r="AT230" i="1"/>
  <c r="AS230" i="1"/>
  <c r="AL230" i="1"/>
  <c r="AK230" i="1"/>
  <c r="AJ230" i="1"/>
  <c r="AI230" i="1"/>
  <c r="AF230" i="1"/>
  <c r="AE230" i="1"/>
  <c r="AD230" i="1"/>
  <c r="AC230" i="1"/>
  <c r="AB230" i="1"/>
  <c r="AA230" i="1"/>
  <c r="AW229" i="1"/>
  <c r="AV229" i="1"/>
  <c r="AU229" i="1"/>
  <c r="AT229" i="1"/>
  <c r="AS229" i="1"/>
  <c r="AL229" i="1"/>
  <c r="AK229" i="1"/>
  <c r="AJ229" i="1"/>
  <c r="AI229" i="1"/>
  <c r="AF229" i="1"/>
  <c r="AE229" i="1"/>
  <c r="AD229" i="1"/>
  <c r="AC229" i="1"/>
  <c r="AB229" i="1"/>
  <c r="AA229" i="1"/>
  <c r="AW228" i="1"/>
  <c r="AV228" i="1"/>
  <c r="AU228" i="1"/>
  <c r="AT228" i="1"/>
  <c r="AS228" i="1"/>
  <c r="AL228" i="1"/>
  <c r="AK228" i="1"/>
  <c r="AJ228" i="1"/>
  <c r="AI228" i="1"/>
  <c r="AF228" i="1"/>
  <c r="AE228" i="1"/>
  <c r="AD228" i="1"/>
  <c r="AC228" i="1"/>
  <c r="AB228" i="1"/>
  <c r="AA228" i="1"/>
  <c r="AW227" i="1"/>
  <c r="AV227" i="1"/>
  <c r="AU227" i="1"/>
  <c r="AT227" i="1"/>
  <c r="AS227" i="1"/>
  <c r="AL227" i="1"/>
  <c r="AK227" i="1"/>
  <c r="AJ227" i="1"/>
  <c r="AI227" i="1"/>
  <c r="AF227" i="1"/>
  <c r="AE227" i="1"/>
  <c r="AD227" i="1"/>
  <c r="AC227" i="1"/>
  <c r="AB227" i="1"/>
  <c r="AA227" i="1"/>
  <c r="AW226" i="1"/>
  <c r="AV226" i="1"/>
  <c r="AU226" i="1"/>
  <c r="AT226" i="1"/>
  <c r="AS226" i="1"/>
  <c r="AL226" i="1"/>
  <c r="AK226" i="1"/>
  <c r="AJ226" i="1"/>
  <c r="AI226" i="1"/>
  <c r="AF226" i="1"/>
  <c r="AE226" i="1"/>
  <c r="AD226" i="1"/>
  <c r="AC226" i="1"/>
  <c r="AB226" i="1"/>
  <c r="AA226" i="1"/>
  <c r="AW225" i="1"/>
  <c r="AV225" i="1"/>
  <c r="AU225" i="1"/>
  <c r="AT225" i="1"/>
  <c r="AS225" i="1"/>
  <c r="AL225" i="1"/>
  <c r="AK225" i="1"/>
  <c r="AJ225" i="1"/>
  <c r="AI225" i="1"/>
  <c r="AF225" i="1"/>
  <c r="AE225" i="1"/>
  <c r="AD225" i="1"/>
  <c r="AC225" i="1"/>
  <c r="AB225" i="1"/>
  <c r="AA225" i="1"/>
  <c r="AW224" i="1"/>
  <c r="AV224" i="1"/>
  <c r="AU224" i="1"/>
  <c r="AT224" i="1"/>
  <c r="AS224" i="1"/>
  <c r="AL224" i="1"/>
  <c r="AK224" i="1"/>
  <c r="AJ224" i="1"/>
  <c r="AI224" i="1"/>
  <c r="AF224" i="1"/>
  <c r="AE224" i="1"/>
  <c r="AD224" i="1"/>
  <c r="AC224" i="1"/>
  <c r="AB224" i="1"/>
  <c r="AA224" i="1"/>
  <c r="AW223" i="1"/>
  <c r="AV223" i="1"/>
  <c r="AU223" i="1"/>
  <c r="AT223" i="1"/>
  <c r="AS223" i="1"/>
  <c r="AL223" i="1"/>
  <c r="AK223" i="1"/>
  <c r="AJ223" i="1"/>
  <c r="AI223" i="1"/>
  <c r="AF223" i="1"/>
  <c r="AE223" i="1"/>
  <c r="AD223" i="1"/>
  <c r="AC223" i="1"/>
  <c r="AB223" i="1"/>
  <c r="AA223" i="1"/>
  <c r="AW222" i="1"/>
  <c r="AV222" i="1"/>
  <c r="AU222" i="1"/>
  <c r="AT222" i="1"/>
  <c r="AS222" i="1"/>
  <c r="AL222" i="1"/>
  <c r="AK222" i="1"/>
  <c r="AJ222" i="1"/>
  <c r="AI222" i="1"/>
  <c r="AF222" i="1"/>
  <c r="AE222" i="1"/>
  <c r="AD222" i="1"/>
  <c r="AC222" i="1"/>
  <c r="AB222" i="1"/>
  <c r="AA222" i="1"/>
  <c r="AW221" i="1"/>
  <c r="AV221" i="1"/>
  <c r="AU221" i="1"/>
  <c r="AT221" i="1"/>
  <c r="AS221" i="1"/>
  <c r="AL221" i="1"/>
  <c r="AK221" i="1"/>
  <c r="AJ221" i="1"/>
  <c r="AI221" i="1"/>
  <c r="AF221" i="1"/>
  <c r="AE221" i="1"/>
  <c r="AD221" i="1"/>
  <c r="AC221" i="1"/>
  <c r="AB221" i="1"/>
  <c r="AA221" i="1"/>
  <c r="AW220" i="1"/>
  <c r="AV220" i="1"/>
  <c r="AU220" i="1"/>
  <c r="AT220" i="1"/>
  <c r="AS220" i="1"/>
  <c r="AL220" i="1"/>
  <c r="AK220" i="1"/>
  <c r="AJ220" i="1"/>
  <c r="AI220" i="1"/>
  <c r="AF220" i="1"/>
  <c r="AE220" i="1"/>
  <c r="AD220" i="1"/>
  <c r="AC220" i="1"/>
  <c r="AB220" i="1"/>
  <c r="AA220" i="1"/>
  <c r="AW219" i="1"/>
  <c r="AV219" i="1"/>
  <c r="AU219" i="1"/>
  <c r="AT219" i="1"/>
  <c r="AS219" i="1"/>
  <c r="AL219" i="1"/>
  <c r="AK219" i="1"/>
  <c r="AJ219" i="1"/>
  <c r="AI219" i="1"/>
  <c r="AF219" i="1"/>
  <c r="AE219" i="1"/>
  <c r="AD219" i="1"/>
  <c r="AC219" i="1"/>
  <c r="AB219" i="1"/>
  <c r="AA219" i="1"/>
  <c r="AW218" i="1"/>
  <c r="AV218" i="1"/>
  <c r="AU218" i="1"/>
  <c r="AT218" i="1"/>
  <c r="AS218" i="1"/>
  <c r="AL218" i="1"/>
  <c r="AK218" i="1"/>
  <c r="AJ218" i="1"/>
  <c r="AI218" i="1"/>
  <c r="AF218" i="1"/>
  <c r="AE218" i="1"/>
  <c r="AD218" i="1"/>
  <c r="AC218" i="1"/>
  <c r="AB218" i="1"/>
  <c r="AA218" i="1"/>
  <c r="AW217" i="1"/>
  <c r="AV217" i="1"/>
  <c r="AU217" i="1"/>
  <c r="AT217" i="1"/>
  <c r="AS217" i="1"/>
  <c r="AL217" i="1"/>
  <c r="AK217" i="1"/>
  <c r="AJ217" i="1"/>
  <c r="AI217" i="1"/>
  <c r="AF217" i="1"/>
  <c r="AE217" i="1"/>
  <c r="AD217" i="1"/>
  <c r="AC217" i="1"/>
  <c r="AB217" i="1"/>
  <c r="AA217" i="1"/>
  <c r="AW216" i="1"/>
  <c r="AV216" i="1"/>
  <c r="AU216" i="1"/>
  <c r="AT216" i="1"/>
  <c r="AS216" i="1"/>
  <c r="AL216" i="1"/>
  <c r="AK216" i="1"/>
  <c r="AJ216" i="1"/>
  <c r="AI216" i="1"/>
  <c r="AF216" i="1"/>
  <c r="AE216" i="1"/>
  <c r="AD216" i="1"/>
  <c r="AC216" i="1"/>
  <c r="AB216" i="1"/>
  <c r="AA216" i="1"/>
  <c r="AW215" i="1"/>
  <c r="AV215" i="1"/>
  <c r="AU215" i="1"/>
  <c r="AT215" i="1"/>
  <c r="AS215" i="1"/>
  <c r="AL215" i="1"/>
  <c r="AK215" i="1"/>
  <c r="AJ215" i="1"/>
  <c r="AI215" i="1"/>
  <c r="AF215" i="1"/>
  <c r="AE215" i="1"/>
  <c r="AD215" i="1"/>
  <c r="AC215" i="1"/>
  <c r="AB215" i="1"/>
  <c r="AA215" i="1"/>
  <c r="AW214" i="1"/>
  <c r="AV214" i="1"/>
  <c r="AU214" i="1"/>
  <c r="AT214" i="1"/>
  <c r="AS214" i="1"/>
  <c r="AL214" i="1"/>
  <c r="AK214" i="1"/>
  <c r="AJ214" i="1"/>
  <c r="AI214" i="1"/>
  <c r="AF214" i="1"/>
  <c r="AE214" i="1"/>
  <c r="AD214" i="1"/>
  <c r="AC214" i="1"/>
  <c r="AB214" i="1"/>
  <c r="AA214" i="1"/>
  <c r="AW213" i="1"/>
  <c r="AV213" i="1"/>
  <c r="AU213" i="1"/>
  <c r="AT213" i="1"/>
  <c r="AS213" i="1"/>
  <c r="AL213" i="1"/>
  <c r="AK213" i="1"/>
  <c r="AJ213" i="1"/>
  <c r="AI213" i="1"/>
  <c r="AF213" i="1"/>
  <c r="AE213" i="1"/>
  <c r="AD213" i="1"/>
  <c r="AC213" i="1"/>
  <c r="AB213" i="1"/>
  <c r="AA213" i="1"/>
  <c r="AW212" i="1"/>
  <c r="AV212" i="1"/>
  <c r="AU212" i="1"/>
  <c r="AT212" i="1"/>
  <c r="AS212" i="1"/>
  <c r="AL212" i="1"/>
  <c r="AK212" i="1"/>
  <c r="AJ212" i="1"/>
  <c r="AI212" i="1"/>
  <c r="AF212" i="1"/>
  <c r="AE212" i="1"/>
  <c r="AD212" i="1"/>
  <c r="AC212" i="1"/>
  <c r="AB212" i="1"/>
  <c r="AA212" i="1"/>
  <c r="AW211" i="1"/>
  <c r="AV211" i="1"/>
  <c r="AU211" i="1"/>
  <c r="AT211" i="1"/>
  <c r="AS211" i="1"/>
  <c r="AL211" i="1"/>
  <c r="AK211" i="1"/>
  <c r="AJ211" i="1"/>
  <c r="AI211" i="1"/>
  <c r="AF211" i="1"/>
  <c r="AE211" i="1"/>
  <c r="AD211" i="1"/>
  <c r="AC211" i="1"/>
  <c r="AB211" i="1"/>
  <c r="AA211" i="1"/>
  <c r="AW210" i="1"/>
  <c r="AV210" i="1"/>
  <c r="AU210" i="1"/>
  <c r="AT210" i="1"/>
  <c r="AS210" i="1"/>
  <c r="AL210" i="1"/>
  <c r="AK210" i="1"/>
  <c r="AJ210" i="1"/>
  <c r="AI210" i="1"/>
  <c r="AF210" i="1"/>
  <c r="AE210" i="1"/>
  <c r="AD210" i="1"/>
  <c r="AC210" i="1"/>
  <c r="AB210" i="1"/>
  <c r="AA210" i="1"/>
  <c r="AW209" i="1"/>
  <c r="AV209" i="1"/>
  <c r="AU209" i="1"/>
  <c r="AT209" i="1"/>
  <c r="AS209" i="1"/>
  <c r="AL209" i="1"/>
  <c r="AK209" i="1"/>
  <c r="AJ209" i="1"/>
  <c r="AI209" i="1"/>
  <c r="AF209" i="1"/>
  <c r="AE209" i="1"/>
  <c r="AD209" i="1"/>
  <c r="AC209" i="1"/>
  <c r="AB209" i="1"/>
  <c r="AA209" i="1"/>
  <c r="AW208" i="1"/>
  <c r="AV208" i="1"/>
  <c r="AU208" i="1"/>
  <c r="AT208" i="1"/>
  <c r="AS208" i="1"/>
  <c r="AL208" i="1"/>
  <c r="AK208" i="1"/>
  <c r="AJ208" i="1"/>
  <c r="AI208" i="1"/>
  <c r="AF208" i="1"/>
  <c r="AE208" i="1"/>
  <c r="AD208" i="1"/>
  <c r="AC208" i="1"/>
  <c r="AB208" i="1"/>
  <c r="AA208" i="1"/>
  <c r="AW207" i="1"/>
  <c r="AV207" i="1"/>
  <c r="AU207" i="1"/>
  <c r="AT207" i="1"/>
  <c r="AS207" i="1"/>
  <c r="AL207" i="1"/>
  <c r="AK207" i="1"/>
  <c r="AJ207" i="1"/>
  <c r="AI207" i="1"/>
  <c r="AF207" i="1"/>
  <c r="AE207" i="1"/>
  <c r="AD207" i="1"/>
  <c r="AC207" i="1"/>
  <c r="AB207" i="1"/>
  <c r="AA207" i="1"/>
  <c r="AW206" i="1"/>
  <c r="AV206" i="1"/>
  <c r="AU206" i="1"/>
  <c r="AT206" i="1"/>
  <c r="AS206" i="1"/>
  <c r="AL206" i="1"/>
  <c r="AK206" i="1"/>
  <c r="AJ206" i="1"/>
  <c r="AI206" i="1"/>
  <c r="AF206" i="1"/>
  <c r="AE206" i="1"/>
  <c r="AD206" i="1"/>
  <c r="AC206" i="1"/>
  <c r="AB206" i="1"/>
  <c r="AA206" i="1"/>
  <c r="AW205" i="1"/>
  <c r="AV205" i="1"/>
  <c r="AU205" i="1"/>
  <c r="AT205" i="1"/>
  <c r="AS205" i="1"/>
  <c r="AL205" i="1"/>
  <c r="AK205" i="1"/>
  <c r="AJ205" i="1"/>
  <c r="AI205" i="1"/>
  <c r="AF205" i="1"/>
  <c r="AE205" i="1"/>
  <c r="AD205" i="1"/>
  <c r="AC205" i="1"/>
  <c r="AB205" i="1"/>
  <c r="AA205" i="1"/>
  <c r="AW204" i="1"/>
  <c r="AV204" i="1"/>
  <c r="AU204" i="1"/>
  <c r="AT204" i="1"/>
  <c r="AS204" i="1"/>
  <c r="AL204" i="1"/>
  <c r="AK204" i="1"/>
  <c r="AJ204" i="1"/>
  <c r="AI204" i="1"/>
  <c r="AF204" i="1"/>
  <c r="AE204" i="1"/>
  <c r="AD204" i="1"/>
  <c r="AC204" i="1"/>
  <c r="AB204" i="1"/>
  <c r="AA204" i="1"/>
  <c r="AW203" i="1"/>
  <c r="AV203" i="1"/>
  <c r="AU203" i="1"/>
  <c r="AT203" i="1"/>
  <c r="AS203" i="1"/>
  <c r="AL203" i="1"/>
  <c r="AK203" i="1"/>
  <c r="AJ203" i="1"/>
  <c r="AI203" i="1"/>
  <c r="AF203" i="1"/>
  <c r="AE203" i="1"/>
  <c r="AD203" i="1"/>
  <c r="AC203" i="1"/>
  <c r="AB203" i="1"/>
  <c r="AA203" i="1"/>
  <c r="AW202" i="1"/>
  <c r="AV202" i="1"/>
  <c r="AU202" i="1"/>
  <c r="AT202" i="1"/>
  <c r="AS202" i="1"/>
  <c r="AL202" i="1"/>
  <c r="AK202" i="1"/>
  <c r="AJ202" i="1"/>
  <c r="AI202" i="1"/>
  <c r="AF202" i="1"/>
  <c r="AE202" i="1"/>
  <c r="AD202" i="1"/>
  <c r="AC202" i="1"/>
  <c r="AB202" i="1"/>
  <c r="AA202" i="1"/>
  <c r="AW201" i="1"/>
  <c r="AV201" i="1"/>
  <c r="AU201" i="1"/>
  <c r="AT201" i="1"/>
  <c r="AS201" i="1"/>
  <c r="AL201" i="1"/>
  <c r="AK201" i="1"/>
  <c r="AJ201" i="1"/>
  <c r="AI201" i="1"/>
  <c r="AF201" i="1"/>
  <c r="AE201" i="1"/>
  <c r="AD201" i="1"/>
  <c r="AC201" i="1"/>
  <c r="AB201" i="1"/>
  <c r="AA201" i="1"/>
  <c r="AW200" i="1"/>
  <c r="AV200" i="1"/>
  <c r="AU200" i="1"/>
  <c r="AT200" i="1"/>
  <c r="AS200" i="1"/>
  <c r="AL200" i="1"/>
  <c r="AK200" i="1"/>
  <c r="AJ200" i="1"/>
  <c r="AI200" i="1"/>
  <c r="AF200" i="1"/>
  <c r="AE200" i="1"/>
  <c r="AD200" i="1"/>
  <c r="AC200" i="1"/>
  <c r="AB200" i="1"/>
  <c r="AA200" i="1"/>
  <c r="AW199" i="1"/>
  <c r="AV199" i="1"/>
  <c r="AU199" i="1"/>
  <c r="AT199" i="1"/>
  <c r="AS199" i="1"/>
  <c r="AL199" i="1"/>
  <c r="AK199" i="1"/>
  <c r="AJ199" i="1"/>
  <c r="AI199" i="1"/>
  <c r="AF199" i="1"/>
  <c r="AE199" i="1"/>
  <c r="AD199" i="1"/>
  <c r="AC199" i="1"/>
  <c r="AB199" i="1"/>
  <c r="AA199" i="1"/>
  <c r="AW198" i="1"/>
  <c r="AV198" i="1"/>
  <c r="AU198" i="1"/>
  <c r="AT198" i="1"/>
  <c r="AS198" i="1"/>
  <c r="AL198" i="1"/>
  <c r="AK198" i="1"/>
  <c r="AJ198" i="1"/>
  <c r="AI198" i="1"/>
  <c r="AF198" i="1"/>
  <c r="AE198" i="1"/>
  <c r="AD198" i="1"/>
  <c r="AC198" i="1"/>
  <c r="AB198" i="1"/>
  <c r="AA198" i="1"/>
  <c r="AW197" i="1"/>
  <c r="AV197" i="1"/>
  <c r="AU197" i="1"/>
  <c r="AT197" i="1"/>
  <c r="AS197" i="1"/>
  <c r="AL197" i="1"/>
  <c r="AK197" i="1"/>
  <c r="AJ197" i="1"/>
  <c r="AI197" i="1"/>
  <c r="AF197" i="1"/>
  <c r="AE197" i="1"/>
  <c r="AD197" i="1"/>
  <c r="AC197" i="1"/>
  <c r="AB197" i="1"/>
  <c r="AA197" i="1"/>
  <c r="AW196" i="1"/>
  <c r="AV196" i="1"/>
  <c r="AU196" i="1"/>
  <c r="AT196" i="1"/>
  <c r="AS196" i="1"/>
  <c r="AL196" i="1"/>
  <c r="AK196" i="1"/>
  <c r="AJ196" i="1"/>
  <c r="AI196" i="1"/>
  <c r="AF196" i="1"/>
  <c r="AE196" i="1"/>
  <c r="AD196" i="1"/>
  <c r="AC196" i="1"/>
  <c r="AB196" i="1"/>
  <c r="AA196" i="1"/>
  <c r="AW195" i="1"/>
  <c r="AV195" i="1"/>
  <c r="AU195" i="1"/>
  <c r="AT195" i="1"/>
  <c r="AS195" i="1"/>
  <c r="AL195" i="1"/>
  <c r="AK195" i="1"/>
  <c r="AJ195" i="1"/>
  <c r="AI195" i="1"/>
  <c r="AF195" i="1"/>
  <c r="AE195" i="1"/>
  <c r="AD195" i="1"/>
  <c r="AC195" i="1"/>
  <c r="AB195" i="1"/>
  <c r="AA195" i="1"/>
  <c r="AW194" i="1"/>
  <c r="AV194" i="1"/>
  <c r="AU194" i="1"/>
  <c r="AT194" i="1"/>
  <c r="AS194" i="1"/>
  <c r="AL194" i="1"/>
  <c r="AK194" i="1"/>
  <c r="AJ194" i="1"/>
  <c r="AI194" i="1"/>
  <c r="AF194" i="1"/>
  <c r="AE194" i="1"/>
  <c r="AD194" i="1"/>
  <c r="AC194" i="1"/>
  <c r="AB194" i="1"/>
  <c r="AA194" i="1"/>
  <c r="AW193" i="1"/>
  <c r="AV193" i="1"/>
  <c r="AU193" i="1"/>
  <c r="AT193" i="1"/>
  <c r="AS193" i="1"/>
  <c r="AL193" i="1"/>
  <c r="AK193" i="1"/>
  <c r="AJ193" i="1"/>
  <c r="AI193" i="1"/>
  <c r="AF193" i="1"/>
  <c r="AE193" i="1"/>
  <c r="AD193" i="1"/>
  <c r="AC193" i="1"/>
  <c r="AB193" i="1"/>
  <c r="AA193" i="1"/>
  <c r="AW192" i="1"/>
  <c r="AV192" i="1"/>
  <c r="AU192" i="1"/>
  <c r="AT192" i="1"/>
  <c r="AS192" i="1"/>
  <c r="AL192" i="1"/>
  <c r="AK192" i="1"/>
  <c r="AJ192" i="1"/>
  <c r="AI192" i="1"/>
  <c r="AF192" i="1"/>
  <c r="AE192" i="1"/>
  <c r="AD192" i="1"/>
  <c r="AC192" i="1"/>
  <c r="AB192" i="1"/>
  <c r="AA192" i="1"/>
  <c r="AW191" i="1"/>
  <c r="AV191" i="1"/>
  <c r="AU191" i="1"/>
  <c r="AT191" i="1"/>
  <c r="AS191" i="1"/>
  <c r="AL191" i="1"/>
  <c r="AK191" i="1"/>
  <c r="AJ191" i="1"/>
  <c r="AI191" i="1"/>
  <c r="AF191" i="1"/>
  <c r="AE191" i="1"/>
  <c r="AD191" i="1"/>
  <c r="AC191" i="1"/>
  <c r="AB191" i="1"/>
  <c r="AA191" i="1"/>
  <c r="AW190" i="1"/>
  <c r="AV190" i="1"/>
  <c r="AU190" i="1"/>
  <c r="AT190" i="1"/>
  <c r="AS190" i="1"/>
  <c r="AL190" i="1"/>
  <c r="AK190" i="1"/>
  <c r="AJ190" i="1"/>
  <c r="AI190" i="1"/>
  <c r="AF190" i="1"/>
  <c r="AE190" i="1"/>
  <c r="AD190" i="1"/>
  <c r="AC190" i="1"/>
  <c r="AB190" i="1"/>
  <c r="AA190" i="1"/>
  <c r="AW189" i="1"/>
  <c r="AV189" i="1"/>
  <c r="AU189" i="1"/>
  <c r="AT189" i="1"/>
  <c r="AS189" i="1"/>
  <c r="AL189" i="1"/>
  <c r="AK189" i="1"/>
  <c r="AJ189" i="1"/>
  <c r="AI189" i="1"/>
  <c r="AF189" i="1"/>
  <c r="AE189" i="1"/>
  <c r="AD189" i="1"/>
  <c r="AC189" i="1"/>
  <c r="AB189" i="1"/>
  <c r="AA189" i="1"/>
  <c r="AW188" i="1"/>
  <c r="AV188" i="1"/>
  <c r="AU188" i="1"/>
  <c r="AT188" i="1"/>
  <c r="AS188" i="1"/>
  <c r="AL188" i="1"/>
  <c r="AK188" i="1"/>
  <c r="AJ188" i="1"/>
  <c r="AI188" i="1"/>
  <c r="AF188" i="1"/>
  <c r="AE188" i="1"/>
  <c r="AD188" i="1"/>
  <c r="AC188" i="1"/>
  <c r="AB188" i="1"/>
  <c r="AA188" i="1"/>
  <c r="AW187" i="1"/>
  <c r="AV187" i="1"/>
  <c r="AU187" i="1"/>
  <c r="AT187" i="1"/>
  <c r="AS187" i="1"/>
  <c r="AL187" i="1"/>
  <c r="AK187" i="1"/>
  <c r="AJ187" i="1"/>
  <c r="AI187" i="1"/>
  <c r="AF187" i="1"/>
  <c r="AE187" i="1"/>
  <c r="AD187" i="1"/>
  <c r="AC187" i="1"/>
  <c r="AB187" i="1"/>
  <c r="AA187" i="1"/>
  <c r="AW186" i="1"/>
  <c r="AV186" i="1"/>
  <c r="AU186" i="1"/>
  <c r="AT186" i="1"/>
  <c r="AS186" i="1"/>
  <c r="AL186" i="1"/>
  <c r="AK186" i="1"/>
  <c r="AJ186" i="1"/>
  <c r="AI186" i="1"/>
  <c r="AF186" i="1"/>
  <c r="AE186" i="1"/>
  <c r="AD186" i="1"/>
  <c r="AC186" i="1"/>
  <c r="AB186" i="1"/>
  <c r="AA186" i="1"/>
  <c r="AW185" i="1"/>
  <c r="AV185" i="1"/>
  <c r="AU185" i="1"/>
  <c r="AT185" i="1"/>
  <c r="AS185" i="1"/>
  <c r="AL185" i="1"/>
  <c r="AK185" i="1"/>
  <c r="AJ185" i="1"/>
  <c r="AI185" i="1"/>
  <c r="AF185" i="1"/>
  <c r="AE185" i="1"/>
  <c r="AD185" i="1"/>
  <c r="AC185" i="1"/>
  <c r="AB185" i="1"/>
  <c r="AA185" i="1"/>
  <c r="AW184" i="1"/>
  <c r="AV184" i="1"/>
  <c r="AU184" i="1"/>
  <c r="AT184" i="1"/>
  <c r="AS184" i="1"/>
  <c r="AL184" i="1"/>
  <c r="AK184" i="1"/>
  <c r="AJ184" i="1"/>
  <c r="AI184" i="1"/>
  <c r="AF184" i="1"/>
  <c r="AE184" i="1"/>
  <c r="AD184" i="1"/>
  <c r="AC184" i="1"/>
  <c r="AB184" i="1"/>
  <c r="AA184" i="1"/>
  <c r="AW183" i="1"/>
  <c r="AV183" i="1"/>
  <c r="AU183" i="1"/>
  <c r="AT183" i="1"/>
  <c r="AS183" i="1"/>
  <c r="AL183" i="1"/>
  <c r="AK183" i="1"/>
  <c r="AJ183" i="1"/>
  <c r="AI183" i="1"/>
  <c r="AF183" i="1"/>
  <c r="AE183" i="1"/>
  <c r="AD183" i="1"/>
  <c r="AC183" i="1"/>
  <c r="AB183" i="1"/>
  <c r="AA183" i="1"/>
  <c r="AW182" i="1"/>
  <c r="AV182" i="1"/>
  <c r="AU182" i="1"/>
  <c r="AT182" i="1"/>
  <c r="AS182" i="1"/>
  <c r="AL182" i="1"/>
  <c r="AK182" i="1"/>
  <c r="AJ182" i="1"/>
  <c r="AI182" i="1"/>
  <c r="AF182" i="1"/>
  <c r="AE182" i="1"/>
  <c r="AD182" i="1"/>
  <c r="AC182" i="1"/>
  <c r="AB182" i="1"/>
  <c r="AA182" i="1"/>
  <c r="AW181" i="1"/>
  <c r="AV181" i="1"/>
  <c r="AU181" i="1"/>
  <c r="AT181" i="1"/>
  <c r="AS181" i="1"/>
  <c r="AL181" i="1"/>
  <c r="AK181" i="1"/>
  <c r="AJ181" i="1"/>
  <c r="AI181" i="1"/>
  <c r="AF181" i="1"/>
  <c r="AE181" i="1"/>
  <c r="AD181" i="1"/>
  <c r="AC181" i="1"/>
  <c r="AB181" i="1"/>
  <c r="AA181" i="1"/>
  <c r="AW180" i="1"/>
  <c r="AV180" i="1"/>
  <c r="AU180" i="1"/>
  <c r="AT180" i="1"/>
  <c r="AS180" i="1"/>
  <c r="AL180" i="1"/>
  <c r="AK180" i="1"/>
  <c r="AJ180" i="1"/>
  <c r="AI180" i="1"/>
  <c r="AF180" i="1"/>
  <c r="AE180" i="1"/>
  <c r="AD180" i="1"/>
  <c r="AC180" i="1"/>
  <c r="AB180" i="1"/>
  <c r="AA180" i="1"/>
  <c r="AW179" i="1"/>
  <c r="AV179" i="1"/>
  <c r="AU179" i="1"/>
  <c r="AT179" i="1"/>
  <c r="AS179" i="1"/>
  <c r="AL179" i="1"/>
  <c r="AK179" i="1"/>
  <c r="AJ179" i="1"/>
  <c r="AI179" i="1"/>
  <c r="AF179" i="1"/>
  <c r="AE179" i="1"/>
  <c r="AD179" i="1"/>
  <c r="AC179" i="1"/>
  <c r="AB179" i="1"/>
  <c r="AA179" i="1"/>
  <c r="AW178" i="1"/>
  <c r="AV178" i="1"/>
  <c r="AU178" i="1"/>
  <c r="AT178" i="1"/>
  <c r="AS178" i="1"/>
  <c r="AL178" i="1"/>
  <c r="AK178" i="1"/>
  <c r="AJ178" i="1"/>
  <c r="AI178" i="1"/>
  <c r="AF178" i="1"/>
  <c r="AE178" i="1"/>
  <c r="AD178" i="1"/>
  <c r="AC178" i="1"/>
  <c r="AB178" i="1"/>
  <c r="AA178" i="1"/>
  <c r="AW177" i="1"/>
  <c r="AV177" i="1"/>
  <c r="AU177" i="1"/>
  <c r="AT177" i="1"/>
  <c r="AS177" i="1"/>
  <c r="AL177" i="1"/>
  <c r="AK177" i="1"/>
  <c r="AJ177" i="1"/>
  <c r="AI177" i="1"/>
  <c r="AF177" i="1"/>
  <c r="AE177" i="1"/>
  <c r="AD177" i="1"/>
  <c r="AC177" i="1"/>
  <c r="AB177" i="1"/>
  <c r="AA177" i="1"/>
  <c r="AW176" i="1"/>
  <c r="AV176" i="1"/>
  <c r="AU176" i="1"/>
  <c r="AT176" i="1"/>
  <c r="AS176" i="1"/>
  <c r="AL176" i="1"/>
  <c r="AK176" i="1"/>
  <c r="AJ176" i="1"/>
  <c r="AI176" i="1"/>
  <c r="AF176" i="1"/>
  <c r="AE176" i="1"/>
  <c r="AD176" i="1"/>
  <c r="AC176" i="1"/>
  <c r="AB176" i="1"/>
  <c r="AA176" i="1"/>
  <c r="AW175" i="1"/>
  <c r="AV175" i="1"/>
  <c r="AU175" i="1"/>
  <c r="AT175" i="1"/>
  <c r="AS175" i="1"/>
  <c r="AL175" i="1"/>
  <c r="AK175" i="1"/>
  <c r="AJ175" i="1"/>
  <c r="AI175" i="1"/>
  <c r="AF175" i="1"/>
  <c r="AE175" i="1"/>
  <c r="AD175" i="1"/>
  <c r="AC175" i="1"/>
  <c r="AB175" i="1"/>
  <c r="AA175" i="1"/>
  <c r="AW174" i="1"/>
  <c r="AV174" i="1"/>
  <c r="AU174" i="1"/>
  <c r="AT174" i="1"/>
  <c r="AS174" i="1"/>
  <c r="AL174" i="1"/>
  <c r="AK174" i="1"/>
  <c r="AJ174" i="1"/>
  <c r="AI174" i="1"/>
  <c r="AF174" i="1"/>
  <c r="AE174" i="1"/>
  <c r="AD174" i="1"/>
  <c r="AC174" i="1"/>
  <c r="AB174" i="1"/>
  <c r="AA174" i="1"/>
  <c r="AW173" i="1"/>
  <c r="AV173" i="1"/>
  <c r="AU173" i="1"/>
  <c r="AT173" i="1"/>
  <c r="AS173" i="1"/>
  <c r="AL173" i="1"/>
  <c r="AK173" i="1"/>
  <c r="AJ173" i="1"/>
  <c r="AI173" i="1"/>
  <c r="AF173" i="1"/>
  <c r="AE173" i="1"/>
  <c r="AD173" i="1"/>
  <c r="AC173" i="1"/>
  <c r="AB173" i="1"/>
  <c r="AA173" i="1"/>
  <c r="AW172" i="1"/>
  <c r="AV172" i="1"/>
  <c r="AU172" i="1"/>
  <c r="AT172" i="1"/>
  <c r="AS172" i="1"/>
  <c r="AL172" i="1"/>
  <c r="AK172" i="1"/>
  <c r="AJ172" i="1"/>
  <c r="AI172" i="1"/>
  <c r="AF172" i="1"/>
  <c r="AE172" i="1"/>
  <c r="AD172" i="1"/>
  <c r="AC172" i="1"/>
  <c r="AB172" i="1"/>
  <c r="AA172" i="1"/>
  <c r="AW171" i="1"/>
  <c r="AV171" i="1"/>
  <c r="AU171" i="1"/>
  <c r="AT171" i="1"/>
  <c r="AS171" i="1"/>
  <c r="AL171" i="1"/>
  <c r="AK171" i="1"/>
  <c r="AJ171" i="1"/>
  <c r="AI171" i="1"/>
  <c r="AF171" i="1"/>
  <c r="AE171" i="1"/>
  <c r="AD171" i="1"/>
  <c r="AC171" i="1"/>
  <c r="AB171" i="1"/>
  <c r="AA171" i="1"/>
  <c r="AW170" i="1"/>
  <c r="AV170" i="1"/>
  <c r="AU170" i="1"/>
  <c r="AT170" i="1"/>
  <c r="AS170" i="1"/>
  <c r="AL170" i="1"/>
  <c r="AK170" i="1"/>
  <c r="AJ170" i="1"/>
  <c r="AI170" i="1"/>
  <c r="AF170" i="1"/>
  <c r="AE170" i="1"/>
  <c r="AD170" i="1"/>
  <c r="AC170" i="1"/>
  <c r="AB170" i="1"/>
  <c r="AA170" i="1"/>
  <c r="AW169" i="1"/>
  <c r="AV169" i="1"/>
  <c r="AU169" i="1"/>
  <c r="AT169" i="1"/>
  <c r="AS169" i="1"/>
  <c r="AL169" i="1"/>
  <c r="AK169" i="1"/>
  <c r="AJ169" i="1"/>
  <c r="AI169" i="1"/>
  <c r="AF169" i="1"/>
  <c r="AE169" i="1"/>
  <c r="AD169" i="1"/>
  <c r="AC169" i="1"/>
  <c r="AB169" i="1"/>
  <c r="AA169" i="1"/>
  <c r="AW168" i="1"/>
  <c r="AV168" i="1"/>
  <c r="AU168" i="1"/>
  <c r="AT168" i="1"/>
  <c r="AS168" i="1"/>
  <c r="AL168" i="1"/>
  <c r="AK168" i="1"/>
  <c r="AJ168" i="1"/>
  <c r="AI168" i="1"/>
  <c r="AF168" i="1"/>
  <c r="AE168" i="1"/>
  <c r="AD168" i="1"/>
  <c r="AC168" i="1"/>
  <c r="AB168" i="1"/>
  <c r="AA168" i="1"/>
  <c r="AW167" i="1"/>
  <c r="AV167" i="1"/>
  <c r="AU167" i="1"/>
  <c r="AT167" i="1"/>
  <c r="AS167" i="1"/>
  <c r="AL167" i="1"/>
  <c r="AK167" i="1"/>
  <c r="AJ167" i="1"/>
  <c r="AI167" i="1"/>
  <c r="AF167" i="1"/>
  <c r="AE167" i="1"/>
  <c r="AD167" i="1"/>
  <c r="AC167" i="1"/>
  <c r="AB167" i="1"/>
  <c r="AA167" i="1"/>
  <c r="AW166" i="1"/>
  <c r="AV166" i="1"/>
  <c r="AU166" i="1"/>
  <c r="AT166" i="1"/>
  <c r="AS166" i="1"/>
  <c r="AL166" i="1"/>
  <c r="AK166" i="1"/>
  <c r="AJ166" i="1"/>
  <c r="AI166" i="1"/>
  <c r="AF166" i="1"/>
  <c r="AE166" i="1"/>
  <c r="AD166" i="1"/>
  <c r="AC166" i="1"/>
  <c r="AB166" i="1"/>
  <c r="AA166" i="1"/>
  <c r="AW165" i="1"/>
  <c r="AV165" i="1"/>
  <c r="AU165" i="1"/>
  <c r="AT165" i="1"/>
  <c r="AS165" i="1"/>
  <c r="AL165" i="1"/>
  <c r="AK165" i="1"/>
  <c r="AJ165" i="1"/>
  <c r="AI165" i="1"/>
  <c r="AF165" i="1"/>
  <c r="AE165" i="1"/>
  <c r="AD165" i="1"/>
  <c r="AC165" i="1"/>
  <c r="AB165" i="1"/>
  <c r="AA165" i="1"/>
  <c r="AW164" i="1"/>
  <c r="AV164" i="1"/>
  <c r="AU164" i="1"/>
  <c r="AT164" i="1"/>
  <c r="AS164" i="1"/>
  <c r="AL164" i="1"/>
  <c r="AK164" i="1"/>
  <c r="AJ164" i="1"/>
  <c r="AI164" i="1"/>
  <c r="AF164" i="1"/>
  <c r="AE164" i="1"/>
  <c r="AD164" i="1"/>
  <c r="AC164" i="1"/>
  <c r="AB164" i="1"/>
  <c r="AA164" i="1"/>
  <c r="AW163" i="1"/>
  <c r="AV163" i="1"/>
  <c r="AU163" i="1"/>
  <c r="AT163" i="1"/>
  <c r="AS163" i="1"/>
  <c r="AL163" i="1"/>
  <c r="AK163" i="1"/>
  <c r="AJ163" i="1"/>
  <c r="AI163" i="1"/>
  <c r="AF163" i="1"/>
  <c r="AE163" i="1"/>
  <c r="AD163" i="1"/>
  <c r="AC163" i="1"/>
  <c r="AB163" i="1"/>
  <c r="AA163" i="1"/>
  <c r="AW162" i="1"/>
  <c r="AV162" i="1"/>
  <c r="AU162" i="1"/>
  <c r="AT162" i="1"/>
  <c r="AS162" i="1"/>
  <c r="AL162" i="1"/>
  <c r="AK162" i="1"/>
  <c r="AJ162" i="1"/>
  <c r="AI162" i="1"/>
  <c r="AF162" i="1"/>
  <c r="AE162" i="1"/>
  <c r="AD162" i="1"/>
  <c r="AC162" i="1"/>
  <c r="AB162" i="1"/>
  <c r="AA162" i="1"/>
  <c r="AW161" i="1"/>
  <c r="AV161" i="1"/>
  <c r="AU161" i="1"/>
  <c r="AT161" i="1"/>
  <c r="AS161" i="1"/>
  <c r="AL161" i="1"/>
  <c r="AK161" i="1"/>
  <c r="AJ161" i="1"/>
  <c r="AI161" i="1"/>
  <c r="AF161" i="1"/>
  <c r="AE161" i="1"/>
  <c r="AD161" i="1"/>
  <c r="AC161" i="1"/>
  <c r="AB161" i="1"/>
  <c r="AA161" i="1"/>
  <c r="AW160" i="1"/>
  <c r="AV160" i="1"/>
  <c r="AU160" i="1"/>
  <c r="AT160" i="1"/>
  <c r="AS160" i="1"/>
  <c r="AL160" i="1"/>
  <c r="AK160" i="1"/>
  <c r="AJ160" i="1"/>
  <c r="AI160" i="1"/>
  <c r="AF160" i="1"/>
  <c r="AE160" i="1"/>
  <c r="AD160" i="1"/>
  <c r="AC160" i="1"/>
  <c r="AB160" i="1"/>
  <c r="AA160" i="1"/>
  <c r="AW159" i="1"/>
  <c r="AV159" i="1"/>
  <c r="AU159" i="1"/>
  <c r="AT159" i="1"/>
  <c r="AS159" i="1"/>
  <c r="AL159" i="1"/>
  <c r="AK159" i="1"/>
  <c r="AJ159" i="1"/>
  <c r="AI159" i="1"/>
  <c r="AF159" i="1"/>
  <c r="AE159" i="1"/>
  <c r="AD159" i="1"/>
  <c r="AC159" i="1"/>
  <c r="AB159" i="1"/>
  <c r="AA159" i="1"/>
  <c r="AW158" i="1"/>
  <c r="AV158" i="1"/>
  <c r="AU158" i="1"/>
  <c r="AT158" i="1"/>
  <c r="AS158" i="1"/>
  <c r="AL158" i="1"/>
  <c r="AK158" i="1"/>
  <c r="AJ158" i="1"/>
  <c r="AI158" i="1"/>
  <c r="AF158" i="1"/>
  <c r="AE158" i="1"/>
  <c r="AD158" i="1"/>
  <c r="AC158" i="1"/>
  <c r="AB158" i="1"/>
  <c r="AA158" i="1"/>
  <c r="AW157" i="1"/>
  <c r="AV157" i="1"/>
  <c r="AU157" i="1"/>
  <c r="AT157" i="1"/>
  <c r="AS157" i="1"/>
  <c r="AL157" i="1"/>
  <c r="AK157" i="1"/>
  <c r="AJ157" i="1"/>
  <c r="AI157" i="1"/>
  <c r="AF157" i="1"/>
  <c r="AE157" i="1"/>
  <c r="AD157" i="1"/>
  <c r="AC157" i="1"/>
  <c r="AB157" i="1"/>
  <c r="AA157" i="1"/>
  <c r="AW156" i="1"/>
  <c r="AV156" i="1"/>
  <c r="AU156" i="1"/>
  <c r="AT156" i="1"/>
  <c r="AS156" i="1"/>
  <c r="AL156" i="1"/>
  <c r="AK156" i="1"/>
  <c r="AJ156" i="1"/>
  <c r="AI156" i="1"/>
  <c r="AF156" i="1"/>
  <c r="AE156" i="1"/>
  <c r="AD156" i="1"/>
  <c r="AC156" i="1"/>
  <c r="AB156" i="1"/>
  <c r="AA156" i="1"/>
  <c r="AW155" i="1"/>
  <c r="AV155" i="1"/>
  <c r="AU155" i="1"/>
  <c r="AT155" i="1"/>
  <c r="AS155" i="1"/>
  <c r="AL155" i="1"/>
  <c r="AK155" i="1"/>
  <c r="AJ155" i="1"/>
  <c r="AI155" i="1"/>
  <c r="AF155" i="1"/>
  <c r="AE155" i="1"/>
  <c r="AD155" i="1"/>
  <c r="AC155" i="1"/>
  <c r="AB155" i="1"/>
  <c r="AA155" i="1"/>
  <c r="AW154" i="1"/>
  <c r="AV154" i="1"/>
  <c r="AU154" i="1"/>
  <c r="AT154" i="1"/>
  <c r="AS154" i="1"/>
  <c r="AL154" i="1"/>
  <c r="AK154" i="1"/>
  <c r="AJ154" i="1"/>
  <c r="AI154" i="1"/>
  <c r="AF154" i="1"/>
  <c r="AE154" i="1"/>
  <c r="AD154" i="1"/>
  <c r="AC154" i="1"/>
  <c r="AB154" i="1"/>
  <c r="AA154" i="1"/>
  <c r="AW153" i="1"/>
  <c r="AV153" i="1"/>
  <c r="AU153" i="1"/>
  <c r="AT153" i="1"/>
  <c r="AS153" i="1"/>
  <c r="AL153" i="1"/>
  <c r="AK153" i="1"/>
  <c r="AJ153" i="1"/>
  <c r="AI153" i="1"/>
  <c r="AF153" i="1"/>
  <c r="AE153" i="1"/>
  <c r="AD153" i="1"/>
  <c r="AC153" i="1"/>
  <c r="AB153" i="1"/>
  <c r="AA153" i="1"/>
  <c r="AW152" i="1"/>
  <c r="AV152" i="1"/>
  <c r="AU152" i="1"/>
  <c r="AT152" i="1"/>
  <c r="AS152" i="1"/>
  <c r="AL152" i="1"/>
  <c r="AK152" i="1"/>
  <c r="AJ152" i="1"/>
  <c r="AI152" i="1"/>
  <c r="AF152" i="1"/>
  <c r="AE152" i="1"/>
  <c r="AD152" i="1"/>
  <c r="AC152" i="1"/>
  <c r="AB152" i="1"/>
  <c r="AA152" i="1"/>
  <c r="AW151" i="1"/>
  <c r="AV151" i="1"/>
  <c r="AU151" i="1"/>
  <c r="AT151" i="1"/>
  <c r="AS151" i="1"/>
  <c r="AL151" i="1"/>
  <c r="AK151" i="1"/>
  <c r="AJ151" i="1"/>
  <c r="AI151" i="1"/>
  <c r="AF151" i="1"/>
  <c r="AE151" i="1"/>
  <c r="AD151" i="1"/>
  <c r="AC151" i="1"/>
  <c r="AB151" i="1"/>
  <c r="AA151" i="1"/>
  <c r="AW150" i="1"/>
  <c r="AV150" i="1"/>
  <c r="AU150" i="1"/>
  <c r="AT150" i="1"/>
  <c r="AS150" i="1"/>
  <c r="AL150" i="1"/>
  <c r="AK150" i="1"/>
  <c r="AJ150" i="1"/>
  <c r="AI150" i="1"/>
  <c r="AF150" i="1"/>
  <c r="AE150" i="1"/>
  <c r="AD150" i="1"/>
  <c r="AC150" i="1"/>
  <c r="AB150" i="1"/>
  <c r="AA150" i="1"/>
  <c r="AW149" i="1"/>
  <c r="AV149" i="1"/>
  <c r="AU149" i="1"/>
  <c r="AT149" i="1"/>
  <c r="AS149" i="1"/>
  <c r="AL149" i="1"/>
  <c r="AK149" i="1"/>
  <c r="AJ149" i="1"/>
  <c r="AI149" i="1"/>
  <c r="AF149" i="1"/>
  <c r="AE149" i="1"/>
  <c r="AD149" i="1"/>
  <c r="AC149" i="1"/>
  <c r="AB149" i="1"/>
  <c r="AA149" i="1"/>
  <c r="AW148" i="1"/>
  <c r="AV148" i="1"/>
  <c r="AU148" i="1"/>
  <c r="AT148" i="1"/>
  <c r="AS148" i="1"/>
  <c r="AL148" i="1"/>
  <c r="AK148" i="1"/>
  <c r="AJ148" i="1"/>
  <c r="AI148" i="1"/>
  <c r="AF148" i="1"/>
  <c r="AE148" i="1"/>
  <c r="AD148" i="1"/>
  <c r="AC148" i="1"/>
  <c r="AB148" i="1"/>
  <c r="AA148" i="1"/>
  <c r="AW147" i="1"/>
  <c r="AV147" i="1"/>
  <c r="AU147" i="1"/>
  <c r="AT147" i="1"/>
  <c r="AS147" i="1"/>
  <c r="AL147" i="1"/>
  <c r="AK147" i="1"/>
  <c r="AJ147" i="1"/>
  <c r="AI147" i="1"/>
  <c r="AF147" i="1"/>
  <c r="AE147" i="1"/>
  <c r="AD147" i="1"/>
  <c r="AC147" i="1"/>
  <c r="AB147" i="1"/>
  <c r="AA147" i="1"/>
  <c r="AW146" i="1"/>
  <c r="AV146" i="1"/>
  <c r="AU146" i="1"/>
  <c r="AT146" i="1"/>
  <c r="AS146" i="1"/>
  <c r="AL146" i="1"/>
  <c r="AK146" i="1"/>
  <c r="AJ146" i="1"/>
  <c r="AI146" i="1"/>
  <c r="AF146" i="1"/>
  <c r="AE146" i="1"/>
  <c r="AD146" i="1"/>
  <c r="AC146" i="1"/>
  <c r="AB146" i="1"/>
  <c r="AA146" i="1"/>
  <c r="AW145" i="1"/>
  <c r="AV145" i="1"/>
  <c r="AU145" i="1"/>
  <c r="AT145" i="1"/>
  <c r="AS145" i="1"/>
  <c r="AL145" i="1"/>
  <c r="AK145" i="1"/>
  <c r="AJ145" i="1"/>
  <c r="AI145" i="1"/>
  <c r="AF145" i="1"/>
  <c r="AE145" i="1"/>
  <c r="AD145" i="1"/>
  <c r="AC145" i="1"/>
  <c r="AB145" i="1"/>
  <c r="AA145" i="1"/>
  <c r="AW144" i="1"/>
  <c r="AV144" i="1"/>
  <c r="AU144" i="1"/>
  <c r="AT144" i="1"/>
  <c r="AS144" i="1"/>
  <c r="AL144" i="1"/>
  <c r="AK144" i="1"/>
  <c r="AJ144" i="1"/>
  <c r="AI144" i="1"/>
  <c r="AF144" i="1"/>
  <c r="AE144" i="1"/>
  <c r="AD144" i="1"/>
  <c r="AC144" i="1"/>
  <c r="AB144" i="1"/>
  <c r="AA144" i="1"/>
  <c r="AW143" i="1"/>
  <c r="AV143" i="1"/>
  <c r="AU143" i="1"/>
  <c r="AT143" i="1"/>
  <c r="AS143" i="1"/>
  <c r="AL143" i="1"/>
  <c r="AK143" i="1"/>
  <c r="AJ143" i="1"/>
  <c r="AI143" i="1"/>
  <c r="AF143" i="1"/>
  <c r="AE143" i="1"/>
  <c r="AD143" i="1"/>
  <c r="AC143" i="1"/>
  <c r="AB143" i="1"/>
  <c r="AA143" i="1"/>
  <c r="AW142" i="1"/>
  <c r="AV142" i="1"/>
  <c r="AU142" i="1"/>
  <c r="AT142" i="1"/>
  <c r="AS142" i="1"/>
  <c r="AL142" i="1"/>
  <c r="AK142" i="1"/>
  <c r="AJ142" i="1"/>
  <c r="AI142" i="1"/>
  <c r="AF142" i="1"/>
  <c r="AE142" i="1"/>
  <c r="AD142" i="1"/>
  <c r="AC142" i="1"/>
  <c r="AB142" i="1"/>
  <c r="AA142" i="1"/>
  <c r="AW141" i="1"/>
  <c r="AV141" i="1"/>
  <c r="AU141" i="1"/>
  <c r="AT141" i="1"/>
  <c r="AS141" i="1"/>
  <c r="AL141" i="1"/>
  <c r="AK141" i="1"/>
  <c r="AJ141" i="1"/>
  <c r="AI141" i="1"/>
  <c r="AF141" i="1"/>
  <c r="AE141" i="1"/>
  <c r="AD141" i="1"/>
  <c r="AC141" i="1"/>
  <c r="AB141" i="1"/>
  <c r="AA141" i="1"/>
  <c r="AW140" i="1"/>
  <c r="AV140" i="1"/>
  <c r="AU140" i="1"/>
  <c r="AT140" i="1"/>
  <c r="AS140" i="1"/>
  <c r="AL140" i="1"/>
  <c r="AK140" i="1"/>
  <c r="AJ140" i="1"/>
  <c r="AI140" i="1"/>
  <c r="AF140" i="1"/>
  <c r="AE140" i="1"/>
  <c r="AD140" i="1"/>
  <c r="AC140" i="1"/>
  <c r="AB140" i="1"/>
  <c r="AA140" i="1"/>
  <c r="AW139" i="1"/>
  <c r="AV139" i="1"/>
  <c r="AU139" i="1"/>
  <c r="AT139" i="1"/>
  <c r="AS139" i="1"/>
  <c r="AL139" i="1"/>
  <c r="AK139" i="1"/>
  <c r="AJ139" i="1"/>
  <c r="AI139" i="1"/>
  <c r="AF139" i="1"/>
  <c r="AE139" i="1"/>
  <c r="AD139" i="1"/>
  <c r="AC139" i="1"/>
  <c r="AB139" i="1"/>
  <c r="AA139" i="1"/>
  <c r="AW138" i="1"/>
  <c r="AV138" i="1"/>
  <c r="AU138" i="1"/>
  <c r="AT138" i="1"/>
  <c r="AS138" i="1"/>
  <c r="AL138" i="1"/>
  <c r="AK138" i="1"/>
  <c r="AJ138" i="1"/>
  <c r="AI138" i="1"/>
  <c r="AF138" i="1"/>
  <c r="AE138" i="1"/>
  <c r="AD138" i="1"/>
  <c r="AC138" i="1"/>
  <c r="AB138" i="1"/>
  <c r="AA138" i="1"/>
  <c r="AW137" i="1"/>
  <c r="AV137" i="1"/>
  <c r="AU137" i="1"/>
  <c r="AT137" i="1"/>
  <c r="AS137" i="1"/>
  <c r="AL137" i="1"/>
  <c r="AK137" i="1"/>
  <c r="AJ137" i="1"/>
  <c r="AI137" i="1"/>
  <c r="AF137" i="1"/>
  <c r="AE137" i="1"/>
  <c r="AD137" i="1"/>
  <c r="AC137" i="1"/>
  <c r="AB137" i="1"/>
  <c r="AA137" i="1"/>
  <c r="AW136" i="1"/>
  <c r="AV136" i="1"/>
  <c r="AU136" i="1"/>
  <c r="AT136" i="1"/>
  <c r="AS136" i="1"/>
  <c r="AL136" i="1"/>
  <c r="AK136" i="1"/>
  <c r="AJ136" i="1"/>
  <c r="AI136" i="1"/>
  <c r="AF136" i="1"/>
  <c r="AE136" i="1"/>
  <c r="AD136" i="1"/>
  <c r="AC136" i="1"/>
  <c r="AB136" i="1"/>
  <c r="AA136" i="1"/>
  <c r="AW135" i="1"/>
  <c r="AV135" i="1"/>
  <c r="AU135" i="1"/>
  <c r="AT135" i="1"/>
  <c r="AS135" i="1"/>
  <c r="AL135" i="1"/>
  <c r="AK135" i="1"/>
  <c r="AJ135" i="1"/>
  <c r="AI135" i="1"/>
  <c r="AF135" i="1"/>
  <c r="AE135" i="1"/>
  <c r="AD135" i="1"/>
  <c r="AC135" i="1"/>
  <c r="AB135" i="1"/>
  <c r="AA135" i="1"/>
  <c r="AW134" i="1"/>
  <c r="AV134" i="1"/>
  <c r="AU134" i="1"/>
  <c r="AT134" i="1"/>
  <c r="AS134" i="1"/>
  <c r="AL134" i="1"/>
  <c r="AK134" i="1"/>
  <c r="AJ134" i="1"/>
  <c r="AI134" i="1"/>
  <c r="AF134" i="1"/>
  <c r="AE134" i="1"/>
  <c r="AD134" i="1"/>
  <c r="AC134" i="1"/>
  <c r="AB134" i="1"/>
  <c r="AA134" i="1"/>
  <c r="AW133" i="1"/>
  <c r="AV133" i="1"/>
  <c r="AU133" i="1"/>
  <c r="AT133" i="1"/>
  <c r="AS133" i="1"/>
  <c r="AL133" i="1"/>
  <c r="AK133" i="1"/>
  <c r="AJ133" i="1"/>
  <c r="AI133" i="1"/>
  <c r="AF133" i="1"/>
  <c r="AE133" i="1"/>
  <c r="AD133" i="1"/>
  <c r="AC133" i="1"/>
  <c r="AB133" i="1"/>
  <c r="AA133" i="1"/>
  <c r="AW132" i="1"/>
  <c r="AV132" i="1"/>
  <c r="AU132" i="1"/>
  <c r="AT132" i="1"/>
  <c r="AS132" i="1"/>
  <c r="AL132" i="1"/>
  <c r="AK132" i="1"/>
  <c r="AJ132" i="1"/>
  <c r="AI132" i="1"/>
  <c r="AF132" i="1"/>
  <c r="AE132" i="1"/>
  <c r="AD132" i="1"/>
  <c r="AC132" i="1"/>
  <c r="AB132" i="1"/>
  <c r="AA132" i="1"/>
  <c r="AW131" i="1"/>
  <c r="AV131" i="1"/>
  <c r="AU131" i="1"/>
  <c r="AT131" i="1"/>
  <c r="AS131" i="1"/>
  <c r="AL131" i="1"/>
  <c r="AK131" i="1"/>
  <c r="AJ131" i="1"/>
  <c r="AI131" i="1"/>
  <c r="AF131" i="1"/>
  <c r="AE131" i="1"/>
  <c r="AD131" i="1"/>
  <c r="AC131" i="1"/>
  <c r="AB131" i="1"/>
  <c r="AA131" i="1"/>
  <c r="AW130" i="1"/>
  <c r="AV130" i="1"/>
  <c r="AU130" i="1"/>
  <c r="AT130" i="1"/>
  <c r="AS130" i="1"/>
  <c r="AL130" i="1"/>
  <c r="AK130" i="1"/>
  <c r="AJ130" i="1"/>
  <c r="AI130" i="1"/>
  <c r="AF130" i="1"/>
  <c r="AE130" i="1"/>
  <c r="AD130" i="1"/>
  <c r="AC130" i="1"/>
  <c r="AB130" i="1"/>
  <c r="AA130" i="1"/>
  <c r="AW129" i="1"/>
  <c r="AV129" i="1"/>
  <c r="AU129" i="1"/>
  <c r="AT129" i="1"/>
  <c r="AS129" i="1"/>
  <c r="AL129" i="1"/>
  <c r="AK129" i="1"/>
  <c r="AJ129" i="1"/>
  <c r="AI129" i="1"/>
  <c r="AF129" i="1"/>
  <c r="AE129" i="1"/>
  <c r="AD129" i="1"/>
  <c r="AC129" i="1"/>
  <c r="AB129" i="1"/>
  <c r="AA129" i="1"/>
  <c r="AW128" i="1"/>
  <c r="AV128" i="1"/>
  <c r="AU128" i="1"/>
  <c r="AT128" i="1"/>
  <c r="AS128" i="1"/>
  <c r="AL128" i="1"/>
  <c r="AK128" i="1"/>
  <c r="AJ128" i="1"/>
  <c r="AI128" i="1"/>
  <c r="AF128" i="1"/>
  <c r="AE128" i="1"/>
  <c r="AD128" i="1"/>
  <c r="AC128" i="1"/>
  <c r="AB128" i="1"/>
  <c r="AA128" i="1"/>
  <c r="AW127" i="1"/>
  <c r="AV127" i="1"/>
  <c r="AU127" i="1"/>
  <c r="AT127" i="1"/>
  <c r="AS127" i="1"/>
  <c r="AL127" i="1"/>
  <c r="AK127" i="1"/>
  <c r="AJ127" i="1"/>
  <c r="AI127" i="1"/>
  <c r="AF127" i="1"/>
  <c r="AE127" i="1"/>
  <c r="AD127" i="1"/>
  <c r="AC127" i="1"/>
  <c r="AB127" i="1"/>
  <c r="AA127" i="1"/>
  <c r="AW126" i="1"/>
  <c r="AV126" i="1"/>
  <c r="AU126" i="1"/>
  <c r="AT126" i="1"/>
  <c r="AS126" i="1"/>
  <c r="AL126" i="1"/>
  <c r="AK126" i="1"/>
  <c r="AJ126" i="1"/>
  <c r="AI126" i="1"/>
  <c r="AF126" i="1"/>
  <c r="AE126" i="1"/>
  <c r="AD126" i="1"/>
  <c r="AC126" i="1"/>
  <c r="AB126" i="1"/>
  <c r="AA126" i="1"/>
  <c r="AW125" i="1"/>
  <c r="AV125" i="1"/>
  <c r="AU125" i="1"/>
  <c r="AT125" i="1"/>
  <c r="AS125" i="1"/>
  <c r="AL125" i="1"/>
  <c r="AK125" i="1"/>
  <c r="AJ125" i="1"/>
  <c r="AI125" i="1"/>
  <c r="AF125" i="1"/>
  <c r="AE125" i="1"/>
  <c r="AD125" i="1"/>
  <c r="AC125" i="1"/>
  <c r="AB125" i="1"/>
  <c r="AA125" i="1"/>
  <c r="AW124" i="1"/>
  <c r="AV124" i="1"/>
  <c r="AU124" i="1"/>
  <c r="AT124" i="1"/>
  <c r="AS124" i="1"/>
  <c r="AL124" i="1"/>
  <c r="AK124" i="1"/>
  <c r="AJ124" i="1"/>
  <c r="AI124" i="1"/>
  <c r="AF124" i="1"/>
  <c r="AE124" i="1"/>
  <c r="AD124" i="1"/>
  <c r="AC124" i="1"/>
  <c r="AB124" i="1"/>
  <c r="AA124" i="1"/>
  <c r="AW123" i="1"/>
  <c r="AV123" i="1"/>
  <c r="AU123" i="1"/>
  <c r="AT123" i="1"/>
  <c r="AS123" i="1"/>
  <c r="AL123" i="1"/>
  <c r="AK123" i="1"/>
  <c r="AJ123" i="1"/>
  <c r="AI123" i="1"/>
  <c r="AF123" i="1"/>
  <c r="AE123" i="1"/>
  <c r="AD123" i="1"/>
  <c r="AC123" i="1"/>
  <c r="AB123" i="1"/>
  <c r="AA123" i="1"/>
  <c r="AW122" i="1"/>
  <c r="AV122" i="1"/>
  <c r="AU122" i="1"/>
  <c r="AT122" i="1"/>
  <c r="AS122" i="1"/>
  <c r="AL122" i="1"/>
  <c r="AK122" i="1"/>
  <c r="AJ122" i="1"/>
  <c r="AI122" i="1"/>
  <c r="AF122" i="1"/>
  <c r="AE122" i="1"/>
  <c r="AD122" i="1"/>
  <c r="AC122" i="1"/>
  <c r="AB122" i="1"/>
  <c r="AA122" i="1"/>
  <c r="AW121" i="1"/>
  <c r="AV121" i="1"/>
  <c r="AU121" i="1"/>
  <c r="AT121" i="1"/>
  <c r="AS121" i="1"/>
  <c r="AL121" i="1"/>
  <c r="AK121" i="1"/>
  <c r="AJ121" i="1"/>
  <c r="AI121" i="1"/>
  <c r="AF121" i="1"/>
  <c r="AE121" i="1"/>
  <c r="AD121" i="1"/>
  <c r="AC121" i="1"/>
  <c r="AB121" i="1"/>
  <c r="AA121" i="1"/>
  <c r="AW120" i="1"/>
  <c r="AV120" i="1"/>
  <c r="AU120" i="1"/>
  <c r="AT120" i="1"/>
  <c r="AS120" i="1"/>
  <c r="AL120" i="1"/>
  <c r="AK120" i="1"/>
  <c r="AJ120" i="1"/>
  <c r="AI120" i="1"/>
  <c r="AF120" i="1"/>
  <c r="AE120" i="1"/>
  <c r="AD120" i="1"/>
  <c r="AC120" i="1"/>
  <c r="AB120" i="1"/>
  <c r="AA120" i="1"/>
  <c r="AW119" i="1"/>
  <c r="AV119" i="1"/>
  <c r="AU119" i="1"/>
  <c r="AT119" i="1"/>
  <c r="AS119" i="1"/>
  <c r="AL119" i="1"/>
  <c r="AK119" i="1"/>
  <c r="AJ119" i="1"/>
  <c r="AI119" i="1"/>
  <c r="AF119" i="1"/>
  <c r="AE119" i="1"/>
  <c r="AD119" i="1"/>
  <c r="AC119" i="1"/>
  <c r="AB119" i="1"/>
  <c r="AA119" i="1"/>
  <c r="AW118" i="1"/>
  <c r="AV118" i="1"/>
  <c r="AU118" i="1"/>
  <c r="AT118" i="1"/>
  <c r="AS118" i="1"/>
  <c r="AL118" i="1"/>
  <c r="AK118" i="1"/>
  <c r="AJ118" i="1"/>
  <c r="AI118" i="1"/>
  <c r="AF118" i="1"/>
  <c r="AE118" i="1"/>
  <c r="AD118" i="1"/>
  <c r="AC118" i="1"/>
  <c r="AB118" i="1"/>
  <c r="AA118" i="1"/>
  <c r="AW117" i="1"/>
  <c r="AV117" i="1"/>
  <c r="AU117" i="1"/>
  <c r="AT117" i="1"/>
  <c r="AS117" i="1"/>
  <c r="AL117" i="1"/>
  <c r="AK117" i="1"/>
  <c r="AJ117" i="1"/>
  <c r="AI117" i="1"/>
  <c r="AF117" i="1"/>
  <c r="AE117" i="1"/>
  <c r="AD117" i="1"/>
  <c r="AC117" i="1"/>
  <c r="AB117" i="1"/>
  <c r="AA117" i="1"/>
  <c r="AW116" i="1"/>
  <c r="AV116" i="1"/>
  <c r="AU116" i="1"/>
  <c r="AT116" i="1"/>
  <c r="AS116" i="1"/>
  <c r="AL116" i="1"/>
  <c r="AK116" i="1"/>
  <c r="AJ116" i="1"/>
  <c r="AI116" i="1"/>
  <c r="AF116" i="1"/>
  <c r="AE116" i="1"/>
  <c r="AD116" i="1"/>
  <c r="AC116" i="1"/>
  <c r="AB116" i="1"/>
  <c r="AA116" i="1"/>
  <c r="AW115" i="1"/>
  <c r="AV115" i="1"/>
  <c r="AU115" i="1"/>
  <c r="AT115" i="1"/>
  <c r="AS115" i="1"/>
  <c r="AL115" i="1"/>
  <c r="AK115" i="1"/>
  <c r="AJ115" i="1"/>
  <c r="AI115" i="1"/>
  <c r="AF115" i="1"/>
  <c r="AE115" i="1"/>
  <c r="AD115" i="1"/>
  <c r="AC115" i="1"/>
  <c r="AB115" i="1"/>
  <c r="AA115" i="1"/>
  <c r="AW114" i="1"/>
  <c r="AV114" i="1"/>
  <c r="AU114" i="1"/>
  <c r="AT114" i="1"/>
  <c r="AS114" i="1"/>
  <c r="AL114" i="1"/>
  <c r="AK114" i="1"/>
  <c r="AJ114" i="1"/>
  <c r="AI114" i="1"/>
  <c r="AF114" i="1"/>
  <c r="AE114" i="1"/>
  <c r="AD114" i="1"/>
  <c r="AC114" i="1"/>
  <c r="AB114" i="1"/>
  <c r="AA114" i="1"/>
  <c r="AW113" i="1"/>
  <c r="AV113" i="1"/>
  <c r="AU113" i="1"/>
  <c r="AT113" i="1"/>
  <c r="AS113" i="1"/>
  <c r="AL113" i="1"/>
  <c r="AK113" i="1"/>
  <c r="AJ113" i="1"/>
  <c r="AI113" i="1"/>
  <c r="AF113" i="1"/>
  <c r="AE113" i="1"/>
  <c r="AD113" i="1"/>
  <c r="AC113" i="1"/>
  <c r="AB113" i="1"/>
  <c r="AA113" i="1"/>
  <c r="AW112" i="1"/>
  <c r="AV112" i="1"/>
  <c r="AU112" i="1"/>
  <c r="AT112" i="1"/>
  <c r="AS112" i="1"/>
  <c r="AL112" i="1"/>
  <c r="AK112" i="1"/>
  <c r="AJ112" i="1"/>
  <c r="AI112" i="1"/>
  <c r="AF112" i="1"/>
  <c r="AE112" i="1"/>
  <c r="AD112" i="1"/>
  <c r="AC112" i="1"/>
  <c r="AB112" i="1"/>
  <c r="AA112" i="1"/>
  <c r="AW111" i="1"/>
  <c r="AV111" i="1"/>
  <c r="AU111" i="1"/>
  <c r="AT111" i="1"/>
  <c r="AS111" i="1"/>
  <c r="AL111" i="1"/>
  <c r="AK111" i="1"/>
  <c r="AJ111" i="1"/>
  <c r="AI111" i="1"/>
  <c r="AF111" i="1"/>
  <c r="AE111" i="1"/>
  <c r="AD111" i="1"/>
  <c r="AC111" i="1"/>
  <c r="AB111" i="1"/>
  <c r="AA111" i="1"/>
  <c r="AW110" i="1"/>
  <c r="AV110" i="1"/>
  <c r="AU110" i="1"/>
  <c r="AT110" i="1"/>
  <c r="AS110" i="1"/>
  <c r="AL110" i="1"/>
  <c r="AK110" i="1"/>
  <c r="AJ110" i="1"/>
  <c r="AI110" i="1"/>
  <c r="AF110" i="1"/>
  <c r="AE110" i="1"/>
  <c r="AD110" i="1"/>
  <c r="AC110" i="1"/>
  <c r="AB110" i="1"/>
  <c r="AA110" i="1"/>
  <c r="AW109" i="1"/>
  <c r="AV109" i="1"/>
  <c r="AU109" i="1"/>
  <c r="AT109" i="1"/>
  <c r="AS109" i="1"/>
  <c r="AL109" i="1"/>
  <c r="AK109" i="1"/>
  <c r="AJ109" i="1"/>
  <c r="AI109" i="1"/>
  <c r="AF109" i="1"/>
  <c r="AE109" i="1"/>
  <c r="AD109" i="1"/>
  <c r="AC109" i="1"/>
  <c r="AB109" i="1"/>
  <c r="AA109" i="1"/>
  <c r="AW108" i="1"/>
  <c r="AV108" i="1"/>
  <c r="AU108" i="1"/>
  <c r="AT108" i="1"/>
  <c r="AS108" i="1"/>
  <c r="AL108" i="1"/>
  <c r="AK108" i="1"/>
  <c r="AJ108" i="1"/>
  <c r="AI108" i="1"/>
  <c r="AF108" i="1"/>
  <c r="AE108" i="1"/>
  <c r="AD108" i="1"/>
  <c r="AC108" i="1"/>
  <c r="AB108" i="1"/>
  <c r="AA108" i="1"/>
  <c r="AW107" i="1"/>
  <c r="AV107" i="1"/>
  <c r="AU107" i="1"/>
  <c r="AT107" i="1"/>
  <c r="AS107" i="1"/>
  <c r="AL107" i="1"/>
  <c r="AK107" i="1"/>
  <c r="AJ107" i="1"/>
  <c r="AI107" i="1"/>
  <c r="AF107" i="1"/>
  <c r="AE107" i="1"/>
  <c r="AD107" i="1"/>
  <c r="AC107" i="1"/>
  <c r="AB107" i="1"/>
  <c r="AA107" i="1"/>
  <c r="AW106" i="1"/>
  <c r="AV106" i="1"/>
  <c r="AU106" i="1"/>
  <c r="AT106" i="1"/>
  <c r="AS106" i="1"/>
  <c r="AL106" i="1"/>
  <c r="AK106" i="1"/>
  <c r="AJ106" i="1"/>
  <c r="AI106" i="1"/>
  <c r="AF106" i="1"/>
  <c r="AE106" i="1"/>
  <c r="AD106" i="1"/>
  <c r="AC106" i="1"/>
  <c r="AB106" i="1"/>
  <c r="AA106" i="1"/>
  <c r="AW105" i="1"/>
  <c r="AV105" i="1"/>
  <c r="AU105" i="1"/>
  <c r="AT105" i="1"/>
  <c r="AS105" i="1"/>
  <c r="AL105" i="1"/>
  <c r="AK105" i="1"/>
  <c r="AJ105" i="1"/>
  <c r="AI105" i="1"/>
  <c r="AF105" i="1"/>
  <c r="AE105" i="1"/>
  <c r="AD105" i="1"/>
  <c r="AC105" i="1"/>
  <c r="AB105" i="1"/>
  <c r="AA105" i="1"/>
  <c r="AW104" i="1"/>
  <c r="AV104" i="1"/>
  <c r="AU104" i="1"/>
  <c r="AT104" i="1"/>
  <c r="AS104" i="1"/>
  <c r="AL104" i="1"/>
  <c r="AK104" i="1"/>
  <c r="AJ104" i="1"/>
  <c r="AI104" i="1"/>
  <c r="AF104" i="1"/>
  <c r="AE104" i="1"/>
  <c r="AD104" i="1"/>
  <c r="AC104" i="1"/>
  <c r="AB104" i="1"/>
  <c r="AA104" i="1"/>
  <c r="AW103" i="1"/>
  <c r="AV103" i="1"/>
  <c r="AU103" i="1"/>
  <c r="AT103" i="1"/>
  <c r="AS103" i="1"/>
  <c r="AL103" i="1"/>
  <c r="AK103" i="1"/>
  <c r="AJ103" i="1"/>
  <c r="AI103" i="1"/>
  <c r="AF103" i="1"/>
  <c r="AE103" i="1"/>
  <c r="AD103" i="1"/>
  <c r="AC103" i="1"/>
  <c r="AB103" i="1"/>
  <c r="AA103" i="1"/>
  <c r="AW102" i="1"/>
  <c r="AV102" i="1"/>
  <c r="AU102" i="1"/>
  <c r="AT102" i="1"/>
  <c r="AS102" i="1"/>
  <c r="AL102" i="1"/>
  <c r="AK102" i="1"/>
  <c r="AJ102" i="1"/>
  <c r="AI102" i="1"/>
  <c r="AF102" i="1"/>
  <c r="AE102" i="1"/>
  <c r="AD102" i="1"/>
  <c r="AC102" i="1"/>
  <c r="AB102" i="1"/>
  <c r="AA102" i="1"/>
  <c r="AW101" i="1"/>
  <c r="AV101" i="1"/>
  <c r="AU101" i="1"/>
  <c r="AT101" i="1"/>
  <c r="AS101" i="1"/>
  <c r="AL101" i="1"/>
  <c r="AK101" i="1"/>
  <c r="AJ101" i="1"/>
  <c r="AI101" i="1"/>
  <c r="AF101" i="1"/>
  <c r="AE101" i="1"/>
  <c r="AD101" i="1"/>
  <c r="AC101" i="1"/>
  <c r="AB101" i="1"/>
  <c r="AA101" i="1"/>
  <c r="AW100" i="1"/>
  <c r="AV100" i="1"/>
  <c r="AU100" i="1"/>
  <c r="AT100" i="1"/>
  <c r="AS100" i="1"/>
  <c r="AL100" i="1"/>
  <c r="AK100" i="1"/>
  <c r="AJ100" i="1"/>
  <c r="AI100" i="1"/>
  <c r="AF100" i="1"/>
  <c r="AE100" i="1"/>
  <c r="AD100" i="1"/>
  <c r="AC100" i="1"/>
  <c r="AB100" i="1"/>
  <c r="AA100" i="1"/>
  <c r="AW99" i="1"/>
  <c r="AV99" i="1"/>
  <c r="AU99" i="1"/>
  <c r="AT99" i="1"/>
  <c r="AS99" i="1"/>
  <c r="AL99" i="1"/>
  <c r="AK99" i="1"/>
  <c r="AJ99" i="1"/>
  <c r="AI99" i="1"/>
  <c r="AF99" i="1"/>
  <c r="AE99" i="1"/>
  <c r="AD99" i="1"/>
  <c r="AC99" i="1"/>
  <c r="AB99" i="1"/>
  <c r="AA99" i="1"/>
  <c r="AW98" i="1"/>
  <c r="AV98" i="1"/>
  <c r="AU98" i="1"/>
  <c r="AT98" i="1"/>
  <c r="AS98" i="1"/>
  <c r="AL98" i="1"/>
  <c r="AK98" i="1"/>
  <c r="AJ98" i="1"/>
  <c r="AI98" i="1"/>
  <c r="AF98" i="1"/>
  <c r="AE98" i="1"/>
  <c r="AD98" i="1"/>
  <c r="AC98" i="1"/>
  <c r="AB98" i="1"/>
  <c r="AA98" i="1"/>
  <c r="AW97" i="1"/>
  <c r="AV97" i="1"/>
  <c r="AU97" i="1"/>
  <c r="AT97" i="1"/>
  <c r="AS97" i="1"/>
  <c r="AL97" i="1"/>
  <c r="AK97" i="1"/>
  <c r="AJ97" i="1"/>
  <c r="AI97" i="1"/>
  <c r="AF97" i="1"/>
  <c r="AE97" i="1"/>
  <c r="AD97" i="1"/>
  <c r="AC97" i="1"/>
  <c r="AB97" i="1"/>
  <c r="AA97" i="1"/>
  <c r="AW96" i="1"/>
  <c r="AV96" i="1"/>
  <c r="AU96" i="1"/>
  <c r="AT96" i="1"/>
  <c r="AS96" i="1"/>
  <c r="AL96" i="1"/>
  <c r="AK96" i="1"/>
  <c r="AJ96" i="1"/>
  <c r="AI96" i="1"/>
  <c r="AF96" i="1"/>
  <c r="AE96" i="1"/>
  <c r="AD96" i="1"/>
  <c r="AC96" i="1"/>
  <c r="AB96" i="1"/>
  <c r="AA96" i="1"/>
  <c r="AW95" i="1"/>
  <c r="AV95" i="1"/>
  <c r="AU95" i="1"/>
  <c r="AT95" i="1"/>
  <c r="AS95" i="1"/>
  <c r="AL95" i="1"/>
  <c r="AK95" i="1"/>
  <c r="AJ95" i="1"/>
  <c r="AI95" i="1"/>
  <c r="AF95" i="1"/>
  <c r="AE95" i="1"/>
  <c r="AD95" i="1"/>
  <c r="AC95" i="1"/>
  <c r="AB95" i="1"/>
  <c r="AA95" i="1"/>
  <c r="AW94" i="1"/>
  <c r="AV94" i="1"/>
  <c r="AU94" i="1"/>
  <c r="AT94" i="1"/>
  <c r="AS94" i="1"/>
  <c r="AL94" i="1"/>
  <c r="AK94" i="1"/>
  <c r="AJ94" i="1"/>
  <c r="AI94" i="1"/>
  <c r="AF94" i="1"/>
  <c r="AE94" i="1"/>
  <c r="AD94" i="1"/>
  <c r="AC94" i="1"/>
  <c r="AB94" i="1"/>
  <c r="AA94" i="1"/>
  <c r="AW93" i="1"/>
  <c r="AV93" i="1"/>
  <c r="AU93" i="1"/>
  <c r="AT93" i="1"/>
  <c r="AS93" i="1"/>
  <c r="AL93" i="1"/>
  <c r="AK93" i="1"/>
  <c r="AJ93" i="1"/>
  <c r="AI93" i="1"/>
  <c r="AF93" i="1"/>
  <c r="AE93" i="1"/>
  <c r="AD93" i="1"/>
  <c r="AC93" i="1"/>
  <c r="AB93" i="1"/>
  <c r="AA93" i="1"/>
  <c r="AW92" i="1"/>
  <c r="AV92" i="1"/>
  <c r="AU92" i="1"/>
  <c r="AT92" i="1"/>
  <c r="AS92" i="1"/>
  <c r="AL92" i="1"/>
  <c r="AK92" i="1"/>
  <c r="AJ92" i="1"/>
  <c r="AI92" i="1"/>
  <c r="AF92" i="1"/>
  <c r="AE92" i="1"/>
  <c r="AD92" i="1"/>
  <c r="AC92" i="1"/>
  <c r="AB92" i="1"/>
  <c r="AA92" i="1"/>
  <c r="AW91" i="1"/>
  <c r="AV91" i="1"/>
  <c r="AU91" i="1"/>
  <c r="AT91" i="1"/>
  <c r="AS91" i="1"/>
  <c r="AL91" i="1"/>
  <c r="AK91" i="1"/>
  <c r="AJ91" i="1"/>
  <c r="AI91" i="1"/>
  <c r="AF91" i="1"/>
  <c r="AE91" i="1"/>
  <c r="AD91" i="1"/>
  <c r="AC91" i="1"/>
  <c r="AB91" i="1"/>
  <c r="AA91" i="1"/>
  <c r="AW90" i="1"/>
  <c r="AV90" i="1"/>
  <c r="AU90" i="1"/>
  <c r="AT90" i="1"/>
  <c r="AS90" i="1"/>
  <c r="AL90" i="1"/>
  <c r="AK90" i="1"/>
  <c r="AJ90" i="1"/>
  <c r="AI90" i="1"/>
  <c r="AF90" i="1"/>
  <c r="AE90" i="1"/>
  <c r="AD90" i="1"/>
  <c r="AC90" i="1"/>
  <c r="AB90" i="1"/>
  <c r="AA90" i="1"/>
  <c r="AW89" i="1"/>
  <c r="AV89" i="1"/>
  <c r="AU89" i="1"/>
  <c r="AT89" i="1"/>
  <c r="AS89" i="1"/>
  <c r="AL89" i="1"/>
  <c r="AK89" i="1"/>
  <c r="AJ89" i="1"/>
  <c r="AI89" i="1"/>
  <c r="AF89" i="1"/>
  <c r="AE89" i="1"/>
  <c r="AD89" i="1"/>
  <c r="AC89" i="1"/>
  <c r="AB89" i="1"/>
  <c r="AA89" i="1"/>
  <c r="AW88" i="1"/>
  <c r="AV88" i="1"/>
  <c r="AU88" i="1"/>
  <c r="AT88" i="1"/>
  <c r="AS88" i="1"/>
  <c r="AL88" i="1"/>
  <c r="AK88" i="1"/>
  <c r="AJ88" i="1"/>
  <c r="AI88" i="1"/>
  <c r="AF88" i="1"/>
  <c r="AE88" i="1"/>
  <c r="AD88" i="1"/>
  <c r="AC88" i="1"/>
  <c r="AB88" i="1"/>
  <c r="AA88" i="1"/>
  <c r="AW87" i="1"/>
  <c r="AV87" i="1"/>
  <c r="AU87" i="1"/>
  <c r="AT87" i="1"/>
  <c r="AS87" i="1"/>
  <c r="AL87" i="1"/>
  <c r="AK87" i="1"/>
  <c r="AJ87" i="1"/>
  <c r="AI87" i="1"/>
  <c r="AF87" i="1"/>
  <c r="AE87" i="1"/>
  <c r="AD87" i="1"/>
  <c r="AC87" i="1"/>
  <c r="AB87" i="1"/>
  <c r="AA87" i="1"/>
  <c r="AW86" i="1"/>
  <c r="AV86" i="1"/>
  <c r="AU86" i="1"/>
  <c r="AT86" i="1"/>
  <c r="AS86" i="1"/>
  <c r="AL86" i="1"/>
  <c r="AK86" i="1"/>
  <c r="AJ86" i="1"/>
  <c r="AI86" i="1"/>
  <c r="AF86" i="1"/>
  <c r="AE86" i="1"/>
  <c r="AD86" i="1"/>
  <c r="AC86" i="1"/>
  <c r="AB86" i="1"/>
  <c r="AA86" i="1"/>
  <c r="AW85" i="1"/>
  <c r="AV85" i="1"/>
  <c r="AU85" i="1"/>
  <c r="AT85" i="1"/>
  <c r="AS85" i="1"/>
  <c r="AL85" i="1"/>
  <c r="AK85" i="1"/>
  <c r="AJ85" i="1"/>
  <c r="AI85" i="1"/>
  <c r="AF85" i="1"/>
  <c r="AE85" i="1"/>
  <c r="AD85" i="1"/>
  <c r="AC85" i="1"/>
  <c r="AB85" i="1"/>
  <c r="AA85" i="1"/>
  <c r="AW84" i="1"/>
  <c r="AV84" i="1"/>
  <c r="AU84" i="1"/>
  <c r="AT84" i="1"/>
  <c r="AS84" i="1"/>
  <c r="AL84" i="1"/>
  <c r="AK84" i="1"/>
  <c r="AJ84" i="1"/>
  <c r="AI84" i="1"/>
  <c r="AF84" i="1"/>
  <c r="AE84" i="1"/>
  <c r="AD84" i="1"/>
  <c r="AC84" i="1"/>
  <c r="AB84" i="1"/>
  <c r="AA84" i="1"/>
  <c r="AW83" i="1"/>
  <c r="AV83" i="1"/>
  <c r="AU83" i="1"/>
  <c r="AT83" i="1"/>
  <c r="AS83" i="1"/>
  <c r="AL83" i="1"/>
  <c r="AK83" i="1"/>
  <c r="AJ83" i="1"/>
  <c r="AI83" i="1"/>
  <c r="AF83" i="1"/>
  <c r="AE83" i="1"/>
  <c r="AD83" i="1"/>
  <c r="AC83" i="1"/>
  <c r="AB83" i="1"/>
  <c r="AA83" i="1"/>
  <c r="AW82" i="1"/>
  <c r="AV82" i="1"/>
  <c r="AU82" i="1"/>
  <c r="AT82" i="1"/>
  <c r="AS82" i="1"/>
  <c r="AL82" i="1"/>
  <c r="AK82" i="1"/>
  <c r="AJ82" i="1"/>
  <c r="AI82" i="1"/>
  <c r="AF82" i="1"/>
  <c r="AE82" i="1"/>
  <c r="AD82" i="1"/>
  <c r="AC82" i="1"/>
  <c r="AB82" i="1"/>
  <c r="AA82" i="1"/>
  <c r="AW81" i="1"/>
  <c r="AV81" i="1"/>
  <c r="AU81" i="1"/>
  <c r="AT81" i="1"/>
  <c r="AS81" i="1"/>
  <c r="AL81" i="1"/>
  <c r="AK81" i="1"/>
  <c r="AJ81" i="1"/>
  <c r="AI81" i="1"/>
  <c r="AF81" i="1"/>
  <c r="AE81" i="1"/>
  <c r="AD81" i="1"/>
  <c r="AC81" i="1"/>
  <c r="AB81" i="1"/>
  <c r="AA81" i="1"/>
  <c r="AW80" i="1"/>
  <c r="AV80" i="1"/>
  <c r="AU80" i="1"/>
  <c r="AT80" i="1"/>
  <c r="AS80" i="1"/>
  <c r="AL80" i="1"/>
  <c r="AK80" i="1"/>
  <c r="AJ80" i="1"/>
  <c r="AI80" i="1"/>
  <c r="AF80" i="1"/>
  <c r="AE80" i="1"/>
  <c r="AD80" i="1"/>
  <c r="AC80" i="1"/>
  <c r="AB80" i="1"/>
  <c r="AA80" i="1"/>
  <c r="AW79" i="1"/>
  <c r="AV79" i="1"/>
  <c r="AU79" i="1"/>
  <c r="AT79" i="1"/>
  <c r="AS79" i="1"/>
  <c r="AL79" i="1"/>
  <c r="AK79" i="1"/>
  <c r="AJ79" i="1"/>
  <c r="AI79" i="1"/>
  <c r="AF79" i="1"/>
  <c r="AE79" i="1"/>
  <c r="AD79" i="1"/>
  <c r="AC79" i="1"/>
  <c r="AB79" i="1"/>
  <c r="AA79" i="1"/>
  <c r="AW78" i="1"/>
  <c r="AV78" i="1"/>
  <c r="AU78" i="1"/>
  <c r="AT78" i="1"/>
  <c r="AS78" i="1"/>
  <c r="AL78" i="1"/>
  <c r="AK78" i="1"/>
  <c r="AJ78" i="1"/>
  <c r="AI78" i="1"/>
  <c r="AF78" i="1"/>
  <c r="AE78" i="1"/>
  <c r="AD78" i="1"/>
  <c r="AC78" i="1"/>
  <c r="AB78" i="1"/>
  <c r="AA78" i="1"/>
  <c r="AW77" i="1"/>
  <c r="AV77" i="1"/>
  <c r="AU77" i="1"/>
  <c r="AT77" i="1"/>
  <c r="AS77" i="1"/>
  <c r="AL77" i="1"/>
  <c r="AK77" i="1"/>
  <c r="AJ77" i="1"/>
  <c r="AI77" i="1"/>
  <c r="AF77" i="1"/>
  <c r="AE77" i="1"/>
  <c r="AD77" i="1"/>
  <c r="AC77" i="1"/>
  <c r="AB77" i="1"/>
  <c r="AA77" i="1"/>
  <c r="AW76" i="1"/>
  <c r="AV76" i="1"/>
  <c r="AU76" i="1"/>
  <c r="AT76" i="1"/>
  <c r="AS76" i="1"/>
  <c r="AL76" i="1"/>
  <c r="AK76" i="1"/>
  <c r="AJ76" i="1"/>
  <c r="AI76" i="1"/>
  <c r="AF76" i="1"/>
  <c r="AE76" i="1"/>
  <c r="AD76" i="1"/>
  <c r="AC76" i="1"/>
  <c r="AB76" i="1"/>
  <c r="AA76" i="1"/>
  <c r="AW75" i="1"/>
  <c r="AV75" i="1"/>
  <c r="AU75" i="1"/>
  <c r="AT75" i="1"/>
  <c r="AS75" i="1"/>
  <c r="AL75" i="1"/>
  <c r="AK75" i="1"/>
  <c r="AJ75" i="1"/>
  <c r="AI75" i="1"/>
  <c r="AF75" i="1"/>
  <c r="AE75" i="1"/>
  <c r="AD75" i="1"/>
  <c r="AC75" i="1"/>
  <c r="AB75" i="1"/>
  <c r="AA75" i="1"/>
  <c r="AW74" i="1"/>
  <c r="AV74" i="1"/>
  <c r="AU74" i="1"/>
  <c r="AT74" i="1"/>
  <c r="AS74" i="1"/>
  <c r="AL74" i="1"/>
  <c r="AK74" i="1"/>
  <c r="AJ74" i="1"/>
  <c r="AI74" i="1"/>
  <c r="AF74" i="1"/>
  <c r="AE74" i="1"/>
  <c r="AD74" i="1"/>
  <c r="AC74" i="1"/>
  <c r="AB74" i="1"/>
  <c r="AA74" i="1"/>
  <c r="AW73" i="1"/>
  <c r="AV73" i="1"/>
  <c r="AU73" i="1"/>
  <c r="AT73" i="1"/>
  <c r="AS73" i="1"/>
  <c r="AL73" i="1"/>
  <c r="AK73" i="1"/>
  <c r="AJ73" i="1"/>
  <c r="AI73" i="1"/>
  <c r="AF73" i="1"/>
  <c r="AE73" i="1"/>
  <c r="AD73" i="1"/>
  <c r="AC73" i="1"/>
  <c r="AB73" i="1"/>
  <c r="AA73" i="1"/>
  <c r="AW72" i="1"/>
  <c r="AV72" i="1"/>
  <c r="AU72" i="1"/>
  <c r="AT72" i="1"/>
  <c r="AS72" i="1"/>
  <c r="AL72" i="1"/>
  <c r="AK72" i="1"/>
  <c r="AJ72" i="1"/>
  <c r="AI72" i="1"/>
  <c r="AF72" i="1"/>
  <c r="AE72" i="1"/>
  <c r="AD72" i="1"/>
  <c r="AC72" i="1"/>
  <c r="AB72" i="1"/>
  <c r="AA72" i="1"/>
  <c r="AW71" i="1"/>
  <c r="AV71" i="1"/>
  <c r="AU71" i="1"/>
  <c r="AT71" i="1"/>
  <c r="AS71" i="1"/>
  <c r="AL71" i="1"/>
  <c r="AK71" i="1"/>
  <c r="AJ71" i="1"/>
  <c r="AI71" i="1"/>
  <c r="AF71" i="1"/>
  <c r="AE71" i="1"/>
  <c r="AD71" i="1"/>
  <c r="AC71" i="1"/>
  <c r="AB71" i="1"/>
  <c r="AA71" i="1"/>
  <c r="AW70" i="1"/>
  <c r="AV70" i="1"/>
  <c r="AU70" i="1"/>
  <c r="AT70" i="1"/>
  <c r="AS70" i="1"/>
  <c r="AL70" i="1"/>
  <c r="AK70" i="1"/>
  <c r="AJ70" i="1"/>
  <c r="AI70" i="1"/>
  <c r="AF70" i="1"/>
  <c r="AE70" i="1"/>
  <c r="AD70" i="1"/>
  <c r="AC70" i="1"/>
  <c r="AB70" i="1"/>
  <c r="AA70" i="1"/>
  <c r="AW69" i="1"/>
  <c r="AV69" i="1"/>
  <c r="AU69" i="1"/>
  <c r="AT69" i="1"/>
  <c r="AS69" i="1"/>
  <c r="AL69" i="1"/>
  <c r="AK69" i="1"/>
  <c r="AJ69" i="1"/>
  <c r="AI69" i="1"/>
  <c r="AF69" i="1"/>
  <c r="AE69" i="1"/>
  <c r="AD69" i="1"/>
  <c r="AC69" i="1"/>
  <c r="AB69" i="1"/>
  <c r="AA69" i="1"/>
  <c r="AW68" i="1"/>
  <c r="AV68" i="1"/>
  <c r="AU68" i="1"/>
  <c r="AT68" i="1"/>
  <c r="AS68" i="1"/>
  <c r="AL68" i="1"/>
  <c r="AK68" i="1"/>
  <c r="AJ68" i="1"/>
  <c r="AI68" i="1"/>
  <c r="AF68" i="1"/>
  <c r="AE68" i="1"/>
  <c r="AD68" i="1"/>
  <c r="AC68" i="1"/>
  <c r="AB68" i="1"/>
  <c r="AA68" i="1"/>
  <c r="AW67" i="1"/>
  <c r="AV67" i="1"/>
  <c r="AU67" i="1"/>
  <c r="AT67" i="1"/>
  <c r="AS67" i="1"/>
  <c r="AL67" i="1"/>
  <c r="AK67" i="1"/>
  <c r="AJ67" i="1"/>
  <c r="AI67" i="1"/>
  <c r="AF67" i="1"/>
  <c r="AE67" i="1"/>
  <c r="AD67" i="1"/>
  <c r="AC67" i="1"/>
  <c r="AB67" i="1"/>
  <c r="AA67" i="1"/>
  <c r="AW66" i="1"/>
  <c r="AV66" i="1"/>
  <c r="AU66" i="1"/>
  <c r="AT66" i="1"/>
  <c r="AS66" i="1"/>
  <c r="AL66" i="1"/>
  <c r="AK66" i="1"/>
  <c r="AJ66" i="1"/>
  <c r="AI66" i="1"/>
  <c r="AF66" i="1"/>
  <c r="AE66" i="1"/>
  <c r="AD66" i="1"/>
  <c r="AC66" i="1"/>
  <c r="AB66" i="1"/>
  <c r="AA66" i="1"/>
  <c r="AW65" i="1"/>
  <c r="AV65" i="1"/>
  <c r="AU65" i="1"/>
  <c r="AT65" i="1"/>
  <c r="AS65" i="1"/>
  <c r="AL65" i="1"/>
  <c r="AK65" i="1"/>
  <c r="AJ65" i="1"/>
  <c r="AI65" i="1"/>
  <c r="AF65" i="1"/>
  <c r="AE65" i="1"/>
  <c r="AD65" i="1"/>
  <c r="AC65" i="1"/>
  <c r="AB65" i="1"/>
  <c r="AA65" i="1"/>
  <c r="AW64" i="1"/>
  <c r="AV64" i="1"/>
  <c r="AU64" i="1"/>
  <c r="AT64" i="1"/>
  <c r="AS64" i="1"/>
  <c r="AL64" i="1"/>
  <c r="AK64" i="1"/>
  <c r="AJ64" i="1"/>
  <c r="AI64" i="1"/>
  <c r="AF64" i="1"/>
  <c r="AE64" i="1"/>
  <c r="AD64" i="1"/>
  <c r="AC64" i="1"/>
  <c r="AB64" i="1"/>
  <c r="AA64" i="1"/>
  <c r="AW63" i="1"/>
  <c r="AV63" i="1"/>
  <c r="AU63" i="1"/>
  <c r="AT63" i="1"/>
  <c r="AS63" i="1"/>
  <c r="AL63" i="1"/>
  <c r="AK63" i="1"/>
  <c r="AJ63" i="1"/>
  <c r="AI63" i="1"/>
  <c r="AF63" i="1"/>
  <c r="AE63" i="1"/>
  <c r="AD63" i="1"/>
  <c r="AC63" i="1"/>
  <c r="AB63" i="1"/>
  <c r="AA63" i="1"/>
  <c r="AW62" i="1"/>
  <c r="AV62" i="1"/>
  <c r="AU62" i="1"/>
  <c r="AT62" i="1"/>
  <c r="AS62" i="1"/>
  <c r="AL62" i="1"/>
  <c r="AK62" i="1"/>
  <c r="AJ62" i="1"/>
  <c r="AI62" i="1"/>
  <c r="AF62" i="1"/>
  <c r="AE62" i="1"/>
  <c r="AD62" i="1"/>
  <c r="AC62" i="1"/>
  <c r="AB62" i="1"/>
  <c r="AA62" i="1"/>
  <c r="AW61" i="1"/>
  <c r="AV61" i="1"/>
  <c r="AU61" i="1"/>
  <c r="AT61" i="1"/>
  <c r="AS61" i="1"/>
  <c r="AL61" i="1"/>
  <c r="AK61" i="1"/>
  <c r="AJ61" i="1"/>
  <c r="AI61" i="1"/>
  <c r="AF61" i="1"/>
  <c r="AE61" i="1"/>
  <c r="AD61" i="1"/>
  <c r="AC61" i="1"/>
  <c r="AB61" i="1"/>
  <c r="AA61" i="1"/>
  <c r="AW60" i="1"/>
  <c r="AV60" i="1"/>
  <c r="AU60" i="1"/>
  <c r="AT60" i="1"/>
  <c r="AS60" i="1"/>
  <c r="AL60" i="1"/>
  <c r="AK60" i="1"/>
  <c r="AJ60" i="1"/>
  <c r="AI60" i="1"/>
  <c r="AF60" i="1"/>
  <c r="AE60" i="1"/>
  <c r="AD60" i="1"/>
  <c r="AC60" i="1"/>
  <c r="AB60" i="1"/>
  <c r="AA60" i="1"/>
  <c r="AW59" i="1"/>
  <c r="AV59" i="1"/>
  <c r="AU59" i="1"/>
  <c r="AT59" i="1"/>
  <c r="AS59" i="1"/>
  <c r="AL59" i="1"/>
  <c r="AK59" i="1"/>
  <c r="AJ59" i="1"/>
  <c r="AI59" i="1"/>
  <c r="AF59" i="1"/>
  <c r="AE59" i="1"/>
  <c r="AD59" i="1"/>
  <c r="AC59" i="1"/>
  <c r="AB59" i="1"/>
  <c r="AA59" i="1"/>
  <c r="AW58" i="1"/>
  <c r="AV58" i="1"/>
  <c r="AU58" i="1"/>
  <c r="AT58" i="1"/>
  <c r="AS58" i="1"/>
  <c r="AL58" i="1"/>
  <c r="AK58" i="1"/>
  <c r="AJ58" i="1"/>
  <c r="AI58" i="1"/>
  <c r="AF58" i="1"/>
  <c r="AE58" i="1"/>
  <c r="AD58" i="1"/>
  <c r="AC58" i="1"/>
  <c r="AB58" i="1"/>
  <c r="AA58" i="1"/>
  <c r="AW57" i="1"/>
  <c r="AV57" i="1"/>
  <c r="AU57" i="1"/>
  <c r="AT57" i="1"/>
  <c r="AS57" i="1"/>
  <c r="AL57" i="1"/>
  <c r="AK57" i="1"/>
  <c r="AJ57" i="1"/>
  <c r="AI57" i="1"/>
  <c r="AF57" i="1"/>
  <c r="AE57" i="1"/>
  <c r="AD57" i="1"/>
  <c r="AC57" i="1"/>
  <c r="AB57" i="1"/>
  <c r="AA57" i="1"/>
  <c r="AW56" i="1"/>
  <c r="AV56" i="1"/>
  <c r="AU56" i="1"/>
  <c r="AT56" i="1"/>
  <c r="AS56" i="1"/>
  <c r="AL56" i="1"/>
  <c r="AK56" i="1"/>
  <c r="AJ56" i="1"/>
  <c r="AI56" i="1"/>
  <c r="AF56" i="1"/>
  <c r="AE56" i="1"/>
  <c r="AD56" i="1"/>
  <c r="AC56" i="1"/>
  <c r="AB56" i="1"/>
  <c r="AA56" i="1"/>
  <c r="AW55" i="1"/>
  <c r="AV55" i="1"/>
  <c r="AU55" i="1"/>
  <c r="AT55" i="1"/>
  <c r="AS55" i="1"/>
  <c r="AL55" i="1"/>
  <c r="AK55" i="1"/>
  <c r="AJ55" i="1"/>
  <c r="AI55" i="1"/>
  <c r="AF55" i="1"/>
  <c r="AE55" i="1"/>
  <c r="AD55" i="1"/>
  <c r="AC55" i="1"/>
  <c r="AB55" i="1"/>
  <c r="AA55" i="1"/>
  <c r="AW54" i="1"/>
  <c r="AV54" i="1"/>
  <c r="AU54" i="1"/>
  <c r="AT54" i="1"/>
  <c r="AS54" i="1"/>
  <c r="AL54" i="1"/>
  <c r="AK54" i="1"/>
  <c r="AJ54" i="1"/>
  <c r="AI54" i="1"/>
  <c r="AF54" i="1"/>
  <c r="AE54" i="1"/>
  <c r="AD54" i="1"/>
  <c r="AC54" i="1"/>
  <c r="AB54" i="1"/>
  <c r="AA54" i="1"/>
  <c r="AW53" i="1"/>
  <c r="AV53" i="1"/>
  <c r="AU53" i="1"/>
  <c r="AT53" i="1"/>
  <c r="AS53" i="1"/>
  <c r="AL53" i="1"/>
  <c r="AK53" i="1"/>
  <c r="AJ53" i="1"/>
  <c r="AI53" i="1"/>
  <c r="AF53" i="1"/>
  <c r="AE53" i="1"/>
  <c r="AD53" i="1"/>
  <c r="AC53" i="1"/>
  <c r="AB53" i="1"/>
  <c r="AA53" i="1"/>
  <c r="AW52" i="1"/>
  <c r="AV52" i="1"/>
  <c r="AU52" i="1"/>
  <c r="AT52" i="1"/>
  <c r="AS52" i="1"/>
  <c r="AL52" i="1"/>
  <c r="AK52" i="1"/>
  <c r="AJ52" i="1"/>
  <c r="AI52" i="1"/>
  <c r="AF52" i="1"/>
  <c r="AE52" i="1"/>
  <c r="AD52" i="1"/>
  <c r="AC52" i="1"/>
  <c r="AB52" i="1"/>
  <c r="AA52" i="1"/>
  <c r="AW51" i="1"/>
  <c r="AV51" i="1"/>
  <c r="AU51" i="1"/>
  <c r="AT51" i="1"/>
  <c r="AS51" i="1"/>
  <c r="AL51" i="1"/>
  <c r="AK51" i="1"/>
  <c r="AJ51" i="1"/>
  <c r="AI51" i="1"/>
  <c r="AF51" i="1"/>
  <c r="AE51" i="1"/>
  <c r="AD51" i="1"/>
  <c r="AC51" i="1"/>
  <c r="AB51" i="1"/>
  <c r="AA51" i="1"/>
  <c r="AW50" i="1"/>
  <c r="AV50" i="1"/>
  <c r="AU50" i="1"/>
  <c r="AT50" i="1"/>
  <c r="AS50" i="1"/>
  <c r="AL50" i="1"/>
  <c r="AK50" i="1"/>
  <c r="AJ50" i="1"/>
  <c r="AI50" i="1"/>
  <c r="AF50" i="1"/>
  <c r="AE50" i="1"/>
  <c r="AD50" i="1"/>
  <c r="AC50" i="1"/>
  <c r="AB50" i="1"/>
  <c r="AA50" i="1"/>
  <c r="AW49" i="1"/>
  <c r="AV49" i="1"/>
  <c r="AU49" i="1"/>
  <c r="AT49" i="1"/>
  <c r="AS49" i="1"/>
  <c r="AL49" i="1"/>
  <c r="AK49" i="1"/>
  <c r="AJ49" i="1"/>
  <c r="AI49" i="1"/>
  <c r="AF49" i="1"/>
  <c r="AE49" i="1"/>
  <c r="AD49" i="1"/>
  <c r="AC49" i="1"/>
  <c r="AB49" i="1"/>
  <c r="AA49" i="1"/>
  <c r="AW48" i="1"/>
  <c r="AV48" i="1"/>
  <c r="AU48" i="1"/>
  <c r="AT48" i="1"/>
  <c r="AS48" i="1"/>
  <c r="AL48" i="1"/>
  <c r="AK48" i="1"/>
  <c r="AJ48" i="1"/>
  <c r="AI48" i="1"/>
  <c r="AF48" i="1"/>
  <c r="AE48" i="1"/>
  <c r="AD48" i="1"/>
  <c r="AC48" i="1"/>
  <c r="AB48" i="1"/>
  <c r="AA48" i="1"/>
  <c r="AW47" i="1"/>
  <c r="AV47" i="1"/>
  <c r="AU47" i="1"/>
  <c r="AT47" i="1"/>
  <c r="AS47" i="1"/>
  <c r="AL47" i="1"/>
  <c r="AK47" i="1"/>
  <c r="AJ47" i="1"/>
  <c r="AI47" i="1"/>
  <c r="AF47" i="1"/>
  <c r="AE47" i="1"/>
  <c r="AD47" i="1"/>
  <c r="AC47" i="1"/>
  <c r="AB47" i="1"/>
  <c r="AA47" i="1"/>
  <c r="AW46" i="1"/>
  <c r="AV46" i="1"/>
  <c r="AU46" i="1"/>
  <c r="AT46" i="1"/>
  <c r="AS46" i="1"/>
  <c r="AL46" i="1"/>
  <c r="AK46" i="1"/>
  <c r="AJ46" i="1"/>
  <c r="AI46" i="1"/>
  <c r="AF46" i="1"/>
  <c r="AE46" i="1"/>
  <c r="AD46" i="1"/>
  <c r="AC46" i="1"/>
  <c r="AB46" i="1"/>
  <c r="AA46" i="1"/>
  <c r="AW45" i="1"/>
  <c r="AV45" i="1"/>
  <c r="AU45" i="1"/>
  <c r="AT45" i="1"/>
  <c r="AS45" i="1"/>
  <c r="AL45" i="1"/>
  <c r="AK45" i="1"/>
  <c r="AJ45" i="1"/>
  <c r="AI45" i="1"/>
  <c r="AF45" i="1"/>
  <c r="AE45" i="1"/>
  <c r="AD45" i="1"/>
  <c r="AC45" i="1"/>
  <c r="AB45" i="1"/>
  <c r="AA45" i="1"/>
  <c r="AW44" i="1"/>
  <c r="AV44" i="1"/>
  <c r="AU44" i="1"/>
  <c r="AT44" i="1"/>
  <c r="AS44" i="1"/>
  <c r="AL44" i="1"/>
  <c r="AK44" i="1"/>
  <c r="AJ44" i="1"/>
  <c r="AI44" i="1"/>
  <c r="AF44" i="1"/>
  <c r="AE44" i="1"/>
  <c r="AD44" i="1"/>
  <c r="AC44" i="1"/>
  <c r="AB44" i="1"/>
  <c r="AA44" i="1"/>
  <c r="AW43" i="1"/>
  <c r="AV43" i="1"/>
  <c r="AU43" i="1"/>
  <c r="AT43" i="1"/>
  <c r="AS43" i="1"/>
  <c r="AL43" i="1"/>
  <c r="AK43" i="1"/>
  <c r="AJ43" i="1"/>
  <c r="AI43" i="1"/>
  <c r="AF43" i="1"/>
  <c r="AE43" i="1"/>
  <c r="AD43" i="1"/>
  <c r="AC43" i="1"/>
  <c r="AB43" i="1"/>
  <c r="AA43" i="1"/>
  <c r="AW42" i="1"/>
  <c r="AV42" i="1"/>
  <c r="AU42" i="1"/>
  <c r="AT42" i="1"/>
  <c r="AS42" i="1"/>
  <c r="AL42" i="1"/>
  <c r="AK42" i="1"/>
  <c r="AJ42" i="1"/>
  <c r="AI42" i="1"/>
  <c r="AF42" i="1"/>
  <c r="AE42" i="1"/>
  <c r="AD42" i="1"/>
  <c r="AC42" i="1"/>
  <c r="AB42" i="1"/>
  <c r="AA42" i="1"/>
  <c r="AW41" i="1"/>
  <c r="AV41" i="1"/>
  <c r="AU41" i="1"/>
  <c r="AT41" i="1"/>
  <c r="AS41" i="1"/>
  <c r="AL41" i="1"/>
  <c r="AK41" i="1"/>
  <c r="AJ41" i="1"/>
  <c r="AI41" i="1"/>
  <c r="AF41" i="1"/>
  <c r="AE41" i="1"/>
  <c r="AD41" i="1"/>
  <c r="AC41" i="1"/>
  <c r="AB41" i="1"/>
  <c r="AA41" i="1"/>
  <c r="AW40" i="1"/>
  <c r="AV40" i="1"/>
  <c r="AU40" i="1"/>
  <c r="AT40" i="1"/>
  <c r="AS40" i="1"/>
  <c r="AL40" i="1"/>
  <c r="AK40" i="1"/>
  <c r="AJ40" i="1"/>
  <c r="AI40" i="1"/>
  <c r="AF40" i="1"/>
  <c r="AE40" i="1"/>
  <c r="AD40" i="1"/>
  <c r="AC40" i="1"/>
  <c r="AB40" i="1"/>
  <c r="AA40" i="1"/>
  <c r="AW39" i="1"/>
  <c r="AV39" i="1"/>
  <c r="AU39" i="1"/>
  <c r="AT39" i="1"/>
  <c r="AS39" i="1"/>
  <c r="AL39" i="1"/>
  <c r="AK39" i="1"/>
  <c r="AJ39" i="1"/>
  <c r="AI39" i="1"/>
  <c r="AF39" i="1"/>
  <c r="AE39" i="1"/>
  <c r="AD39" i="1"/>
  <c r="AC39" i="1"/>
  <c r="AB39" i="1"/>
  <c r="AA39" i="1"/>
  <c r="AW38" i="1"/>
  <c r="AV38" i="1"/>
  <c r="AU38" i="1"/>
  <c r="AT38" i="1"/>
  <c r="AS38" i="1"/>
  <c r="AL38" i="1"/>
  <c r="AK38" i="1"/>
  <c r="AJ38" i="1"/>
  <c r="AI38" i="1"/>
  <c r="AF38" i="1"/>
  <c r="AE38" i="1"/>
  <c r="AD38" i="1"/>
  <c r="AC38" i="1"/>
  <c r="AB38" i="1"/>
  <c r="AA38" i="1"/>
  <c r="AW37" i="1"/>
  <c r="AV37" i="1"/>
  <c r="AU37" i="1"/>
  <c r="AT37" i="1"/>
  <c r="AS37" i="1"/>
  <c r="AL37" i="1"/>
  <c r="AK37" i="1"/>
  <c r="AJ37" i="1"/>
  <c r="AI37" i="1"/>
  <c r="AF37" i="1"/>
  <c r="AE37" i="1"/>
  <c r="AD37" i="1"/>
  <c r="AC37" i="1"/>
  <c r="AB37" i="1"/>
  <c r="AA37" i="1"/>
  <c r="AW36" i="1"/>
  <c r="AV36" i="1"/>
  <c r="AU36" i="1"/>
  <c r="AT36" i="1"/>
  <c r="AS36" i="1"/>
  <c r="AL36" i="1"/>
  <c r="AK36" i="1"/>
  <c r="AJ36" i="1"/>
  <c r="AI36" i="1"/>
  <c r="AF36" i="1"/>
  <c r="AE36" i="1"/>
  <c r="AD36" i="1"/>
  <c r="AC36" i="1"/>
  <c r="AB36" i="1"/>
  <c r="AA36" i="1"/>
  <c r="AW35" i="1"/>
  <c r="AV35" i="1"/>
  <c r="AU35" i="1"/>
  <c r="AT35" i="1"/>
  <c r="AS35" i="1"/>
  <c r="AL35" i="1"/>
  <c r="AK35" i="1"/>
  <c r="AJ35" i="1"/>
  <c r="AI35" i="1"/>
  <c r="AF35" i="1"/>
  <c r="AE35" i="1"/>
  <c r="AD35" i="1"/>
  <c r="AC35" i="1"/>
  <c r="AB35" i="1"/>
  <c r="AA35" i="1"/>
  <c r="AW34" i="1"/>
  <c r="AV34" i="1"/>
  <c r="AU34" i="1"/>
  <c r="AT34" i="1"/>
  <c r="AS34" i="1"/>
  <c r="AL34" i="1"/>
  <c r="AK34" i="1"/>
  <c r="AJ34" i="1"/>
  <c r="AI34" i="1"/>
  <c r="AF34" i="1"/>
  <c r="AE34" i="1"/>
  <c r="AD34" i="1"/>
  <c r="AC34" i="1"/>
  <c r="AB34" i="1"/>
  <c r="AA34" i="1"/>
  <c r="AW33" i="1"/>
  <c r="AV33" i="1"/>
  <c r="AU33" i="1"/>
  <c r="AT33" i="1"/>
  <c r="AS33" i="1"/>
  <c r="AL33" i="1"/>
  <c r="AK33" i="1"/>
  <c r="AJ33" i="1"/>
  <c r="AI33" i="1"/>
  <c r="AF33" i="1"/>
  <c r="AE33" i="1"/>
  <c r="AD33" i="1"/>
  <c r="AC33" i="1"/>
  <c r="AB33" i="1"/>
  <c r="AA33" i="1"/>
  <c r="AW32" i="1"/>
  <c r="AV32" i="1"/>
  <c r="AU32" i="1"/>
  <c r="AT32" i="1"/>
  <c r="AS32" i="1"/>
  <c r="AL32" i="1"/>
  <c r="AK32" i="1"/>
  <c r="AJ32" i="1"/>
  <c r="AI32" i="1"/>
  <c r="AF32" i="1"/>
  <c r="AE32" i="1"/>
  <c r="AD32" i="1"/>
  <c r="AC32" i="1"/>
  <c r="AB32" i="1"/>
  <c r="AA32" i="1"/>
  <c r="AW31" i="1"/>
  <c r="AV31" i="1"/>
  <c r="AU31" i="1"/>
  <c r="AT31" i="1"/>
  <c r="AS31" i="1"/>
  <c r="AL31" i="1"/>
  <c r="AK31" i="1"/>
  <c r="AJ31" i="1"/>
  <c r="AI31" i="1"/>
  <c r="AF31" i="1"/>
  <c r="AE31" i="1"/>
  <c r="AD31" i="1"/>
  <c r="AC31" i="1"/>
  <c r="AB31" i="1"/>
  <c r="AA31" i="1"/>
  <c r="AW30" i="1"/>
  <c r="AV30" i="1"/>
  <c r="AU30" i="1"/>
  <c r="AT30" i="1"/>
  <c r="AS30" i="1"/>
  <c r="AL30" i="1"/>
  <c r="AK30" i="1"/>
  <c r="AJ30" i="1"/>
  <c r="AI30" i="1"/>
  <c r="AF30" i="1"/>
  <c r="AE30" i="1"/>
  <c r="AD30" i="1"/>
  <c r="AC30" i="1"/>
  <c r="AB30" i="1"/>
  <c r="AA30" i="1"/>
  <c r="AW29" i="1"/>
  <c r="AV29" i="1"/>
  <c r="AU29" i="1"/>
  <c r="AT29" i="1"/>
  <c r="AS29" i="1"/>
  <c r="AL29" i="1"/>
  <c r="AK29" i="1"/>
  <c r="AJ29" i="1"/>
  <c r="AI29" i="1"/>
  <c r="AF29" i="1"/>
  <c r="AE29" i="1"/>
  <c r="AD29" i="1"/>
  <c r="AC29" i="1"/>
  <c r="AB29" i="1"/>
  <c r="AA29" i="1"/>
  <c r="AW28" i="1"/>
  <c r="AV28" i="1"/>
  <c r="AU28" i="1"/>
  <c r="AT28" i="1"/>
  <c r="AS28" i="1"/>
  <c r="AL28" i="1"/>
  <c r="AK28" i="1"/>
  <c r="AJ28" i="1"/>
  <c r="AI28" i="1"/>
  <c r="AF28" i="1"/>
  <c r="AE28" i="1"/>
  <c r="AD28" i="1"/>
  <c r="AC28" i="1"/>
  <c r="AB28" i="1"/>
  <c r="AA28" i="1"/>
  <c r="AW27" i="1"/>
  <c r="AV27" i="1"/>
  <c r="AU27" i="1"/>
  <c r="AT27" i="1"/>
  <c r="AS27" i="1"/>
  <c r="AL27" i="1"/>
  <c r="AK27" i="1"/>
  <c r="AJ27" i="1"/>
  <c r="AI27" i="1"/>
  <c r="AF27" i="1"/>
  <c r="AE27" i="1"/>
  <c r="AD27" i="1"/>
  <c r="AC27" i="1"/>
  <c r="AB27" i="1"/>
  <c r="AA27" i="1"/>
  <c r="AW26" i="1"/>
  <c r="AV26" i="1"/>
  <c r="AU26" i="1"/>
  <c r="AT26" i="1"/>
  <c r="AS26" i="1"/>
  <c r="AL26" i="1"/>
  <c r="AK26" i="1"/>
  <c r="AJ26" i="1"/>
  <c r="AI26" i="1"/>
  <c r="AF26" i="1"/>
  <c r="AE26" i="1"/>
  <c r="AD26" i="1"/>
  <c r="AC26" i="1"/>
  <c r="AB26" i="1"/>
  <c r="AA26" i="1"/>
  <c r="AW25" i="1"/>
  <c r="AV25" i="1"/>
  <c r="AU25" i="1"/>
  <c r="AT25" i="1"/>
  <c r="AS25" i="1"/>
  <c r="AL25" i="1"/>
  <c r="AK25" i="1"/>
  <c r="AJ25" i="1"/>
  <c r="AI25" i="1"/>
  <c r="AF25" i="1"/>
  <c r="AE25" i="1"/>
  <c r="AD25" i="1"/>
  <c r="AC25" i="1"/>
  <c r="AB25" i="1"/>
  <c r="AA25" i="1"/>
  <c r="AW24" i="1"/>
  <c r="AV24" i="1"/>
  <c r="AU24" i="1"/>
  <c r="AT24" i="1"/>
  <c r="AS24" i="1"/>
  <c r="AL24" i="1"/>
  <c r="AK24" i="1"/>
  <c r="AJ24" i="1"/>
  <c r="AI24" i="1"/>
  <c r="AF24" i="1"/>
  <c r="AE24" i="1"/>
  <c r="AD24" i="1"/>
  <c r="AC24" i="1"/>
  <c r="AB24" i="1"/>
  <c r="AA24" i="1"/>
  <c r="AW23" i="1"/>
  <c r="AV23" i="1"/>
  <c r="AU23" i="1"/>
  <c r="AT23" i="1"/>
  <c r="AS23" i="1"/>
  <c r="AL23" i="1"/>
  <c r="AK23" i="1"/>
  <c r="AJ23" i="1"/>
  <c r="AI23" i="1"/>
  <c r="AF23" i="1"/>
  <c r="AE23" i="1"/>
  <c r="AD23" i="1"/>
  <c r="AC23" i="1"/>
  <c r="AB23" i="1"/>
  <c r="AA23" i="1"/>
  <c r="AW22" i="1"/>
  <c r="AV22" i="1"/>
  <c r="AU22" i="1"/>
  <c r="AT22" i="1"/>
  <c r="AS22" i="1"/>
  <c r="AL22" i="1"/>
  <c r="AK22" i="1"/>
  <c r="AJ22" i="1"/>
  <c r="AI22" i="1"/>
  <c r="AF22" i="1"/>
  <c r="AE22" i="1"/>
  <c r="AD22" i="1"/>
  <c r="AC22" i="1"/>
  <c r="AB22" i="1"/>
  <c r="AA22" i="1"/>
  <c r="AW21" i="1"/>
  <c r="AV21" i="1"/>
  <c r="AU21" i="1"/>
  <c r="AT21" i="1"/>
  <c r="AS21" i="1"/>
  <c r="AL21" i="1"/>
  <c r="AK21" i="1"/>
  <c r="AJ21" i="1"/>
  <c r="AI21" i="1"/>
  <c r="AF21" i="1"/>
  <c r="AE21" i="1"/>
  <c r="AD21" i="1"/>
  <c r="AC21" i="1"/>
  <c r="AB21" i="1"/>
  <c r="AA21" i="1"/>
  <c r="AW20" i="1"/>
  <c r="AV20" i="1"/>
  <c r="AU20" i="1"/>
  <c r="AT20" i="1"/>
  <c r="AS20" i="1"/>
  <c r="AL20" i="1"/>
  <c r="AK20" i="1"/>
  <c r="AJ20" i="1"/>
  <c r="AI20" i="1"/>
  <c r="AF20" i="1"/>
  <c r="AE20" i="1"/>
  <c r="AD20" i="1"/>
  <c r="AC20" i="1"/>
  <c r="AB20" i="1"/>
  <c r="AA20" i="1"/>
  <c r="AW19" i="1"/>
  <c r="AV19" i="1"/>
  <c r="AU19" i="1"/>
  <c r="AT19" i="1"/>
  <c r="AS19" i="1"/>
  <c r="AL19" i="1"/>
  <c r="AK19" i="1"/>
  <c r="AJ19" i="1"/>
  <c r="AI19" i="1"/>
  <c r="AF19" i="1"/>
  <c r="AE19" i="1"/>
  <c r="AD19" i="1"/>
  <c r="AC19" i="1"/>
  <c r="AB19" i="1"/>
  <c r="AA19" i="1"/>
  <c r="AW18" i="1"/>
  <c r="AV18" i="1"/>
  <c r="AU18" i="1"/>
  <c r="AT18" i="1"/>
  <c r="AS18" i="1"/>
  <c r="AL18" i="1"/>
  <c r="AK18" i="1"/>
  <c r="AJ18" i="1"/>
  <c r="AI18" i="1"/>
  <c r="AF18" i="1"/>
  <c r="AE18" i="1"/>
  <c r="AD18" i="1"/>
  <c r="AC18" i="1"/>
  <c r="AB18" i="1"/>
  <c r="AA18" i="1"/>
  <c r="AW17" i="1"/>
  <c r="AV17" i="1"/>
  <c r="AU17" i="1"/>
  <c r="AT17" i="1"/>
  <c r="AS17" i="1"/>
  <c r="AL17" i="1"/>
  <c r="AK17" i="1"/>
  <c r="AJ17" i="1"/>
  <c r="AI17" i="1"/>
  <c r="AF17" i="1"/>
  <c r="AE17" i="1"/>
  <c r="AD17" i="1"/>
  <c r="AC17" i="1"/>
  <c r="AB17" i="1"/>
  <c r="AA17" i="1"/>
  <c r="AW16" i="1"/>
  <c r="AV16" i="1"/>
  <c r="AU16" i="1"/>
  <c r="AT16" i="1"/>
  <c r="AS16" i="1"/>
  <c r="AL16" i="1"/>
  <c r="AK16" i="1"/>
  <c r="AJ16" i="1"/>
  <c r="AI16" i="1"/>
  <c r="AF16" i="1"/>
  <c r="AE16" i="1"/>
  <c r="AD16" i="1"/>
  <c r="AC16" i="1"/>
  <c r="AB16" i="1"/>
  <c r="AA16" i="1"/>
  <c r="AW15" i="1"/>
  <c r="AV15" i="1"/>
  <c r="AU15" i="1"/>
  <c r="AT15" i="1"/>
  <c r="AS15" i="1"/>
  <c r="AL15" i="1"/>
  <c r="AK15" i="1"/>
  <c r="AJ15" i="1"/>
  <c r="AI15" i="1"/>
  <c r="AF15" i="1"/>
  <c r="AE15" i="1"/>
  <c r="AD15" i="1"/>
  <c r="AC15" i="1"/>
  <c r="AB15" i="1"/>
  <c r="AA15" i="1"/>
  <c r="AW14" i="1"/>
  <c r="AV14" i="1"/>
  <c r="AU14" i="1"/>
  <c r="AT14" i="1"/>
  <c r="AS14" i="1"/>
  <c r="AL14" i="1"/>
  <c r="AK14" i="1"/>
  <c r="AJ14" i="1"/>
  <c r="AI14" i="1"/>
  <c r="AF14" i="1"/>
  <c r="AE14" i="1"/>
  <c r="AD14" i="1"/>
  <c r="AC14" i="1"/>
  <c r="AB14" i="1"/>
  <c r="AA14" i="1"/>
  <c r="AW13" i="1"/>
  <c r="AV13" i="1"/>
  <c r="AU13" i="1"/>
  <c r="AT13" i="1"/>
  <c r="AS13" i="1"/>
  <c r="AL13" i="1"/>
  <c r="AK13" i="1"/>
  <c r="AJ13" i="1"/>
  <c r="AI13" i="1"/>
  <c r="AF13" i="1"/>
  <c r="AE13" i="1"/>
  <c r="AD13" i="1"/>
  <c r="AC13" i="1"/>
  <c r="AB13" i="1"/>
  <c r="AA13" i="1"/>
  <c r="AW12" i="1"/>
  <c r="AV12" i="1"/>
  <c r="AU12" i="1"/>
  <c r="AT12" i="1"/>
  <c r="AS12" i="1"/>
  <c r="AL12" i="1"/>
  <c r="AK12" i="1"/>
  <c r="AJ12" i="1"/>
  <c r="AI12" i="1"/>
  <c r="AF12" i="1"/>
  <c r="AE12" i="1"/>
  <c r="AD12" i="1"/>
  <c r="AC12" i="1"/>
  <c r="AB12" i="1"/>
  <c r="AA12" i="1"/>
  <c r="AW11" i="1"/>
  <c r="AV11" i="1"/>
  <c r="AU11" i="1"/>
  <c r="AT11" i="1"/>
  <c r="AS11" i="1"/>
  <c r="AL11" i="1"/>
  <c r="AK11" i="1"/>
  <c r="AJ11" i="1"/>
  <c r="AI11" i="1"/>
  <c r="AF11" i="1"/>
  <c r="AE11" i="1"/>
  <c r="AD11" i="1"/>
  <c r="AC11" i="1"/>
  <c r="AB11" i="1"/>
  <c r="AA11" i="1"/>
  <c r="AW10" i="1"/>
  <c r="AV10" i="1"/>
  <c r="AU10" i="1"/>
  <c r="AT10" i="1"/>
  <c r="AS10" i="1"/>
  <c r="AL10" i="1"/>
  <c r="AK10" i="1"/>
  <c r="AJ10" i="1"/>
  <c r="AI10" i="1"/>
  <c r="AF10" i="1"/>
  <c r="AE10" i="1"/>
  <c r="AD10" i="1"/>
  <c r="AC10" i="1"/>
  <c r="AB10" i="1"/>
  <c r="AA10" i="1"/>
  <c r="AW9" i="1"/>
  <c r="AV9" i="1"/>
  <c r="AU9" i="1"/>
  <c r="AT9" i="1"/>
  <c r="AS9" i="1"/>
  <c r="AL9" i="1"/>
  <c r="AK9" i="1"/>
  <c r="AJ9" i="1"/>
  <c r="AI9" i="1"/>
  <c r="AF9" i="1"/>
  <c r="AE9" i="1"/>
  <c r="AD9" i="1"/>
  <c r="AC9" i="1"/>
  <c r="AB9" i="1"/>
  <c r="AA9" i="1"/>
  <c r="AW8" i="1"/>
  <c r="AV8" i="1"/>
  <c r="AU8" i="1"/>
  <c r="AT8" i="1"/>
  <c r="AS8" i="1"/>
  <c r="AL8" i="1"/>
  <c r="AK8" i="1"/>
  <c r="AJ8" i="1"/>
  <c r="AI8" i="1"/>
  <c r="AF8" i="1"/>
  <c r="AE8" i="1"/>
  <c r="AD8" i="1"/>
  <c r="AC8" i="1"/>
  <c r="AB8" i="1"/>
  <c r="AA8" i="1"/>
  <c r="AW7" i="1"/>
  <c r="AV7" i="1"/>
  <c r="AU7" i="1"/>
  <c r="AT7" i="1"/>
  <c r="AS7" i="1"/>
  <c r="AL7" i="1"/>
  <c r="AK7" i="1"/>
  <c r="AJ7" i="1"/>
  <c r="AI7" i="1"/>
  <c r="AF7" i="1"/>
  <c r="AE7" i="1"/>
  <c r="AD7" i="1"/>
  <c r="AC7" i="1"/>
  <c r="AB7" i="1"/>
  <c r="AA7" i="1"/>
  <c r="AW6" i="1"/>
  <c r="AV6" i="1"/>
  <c r="AU6" i="1"/>
  <c r="AT6" i="1"/>
  <c r="AS6" i="1"/>
  <c r="AL6" i="1"/>
  <c r="AK6" i="1"/>
  <c r="AJ6" i="1"/>
  <c r="AI6" i="1"/>
  <c r="AF6" i="1"/>
  <c r="AE6" i="1"/>
  <c r="AD6" i="1"/>
  <c r="AC6" i="1"/>
  <c r="AB6" i="1"/>
  <c r="AA6" i="1"/>
  <c r="AW5" i="1"/>
  <c r="AV5" i="1"/>
  <c r="AU5" i="1"/>
  <c r="AT5" i="1"/>
  <c r="AL5" i="1"/>
  <c r="AK5" i="1"/>
  <c r="AJ5" i="1"/>
  <c r="AI5" i="1"/>
  <c r="AF5" i="1"/>
  <c r="AE5" i="1"/>
  <c r="AD5" i="1"/>
  <c r="AC5" i="1"/>
  <c r="AB5" i="1"/>
  <c r="AA5" i="1"/>
  <c r="AW4" i="1"/>
  <c r="AV4" i="1"/>
  <c r="AU4" i="1"/>
  <c r="AT4" i="1"/>
  <c r="AS4" i="1"/>
  <c r="AL4" i="1"/>
  <c r="AK4" i="1"/>
  <c r="AJ4" i="1"/>
  <c r="AI4" i="1"/>
  <c r="AF4" i="1"/>
  <c r="AE4" i="1"/>
  <c r="AD4" i="1"/>
  <c r="AC4" i="1"/>
  <c r="AB4" i="1"/>
  <c r="AA4" i="1"/>
  <c r="AW3" i="1"/>
  <c r="AV3" i="1"/>
  <c r="AU3" i="1"/>
  <c r="AT3" i="1"/>
  <c r="AS3" i="1"/>
  <c r="AL3" i="1"/>
  <c r="AK3" i="1"/>
  <c r="AJ3" i="1"/>
  <c r="AI3" i="1"/>
  <c r="AF3" i="1"/>
  <c r="AE3" i="1"/>
  <c r="AD3" i="1"/>
  <c r="AC3" i="1"/>
  <c r="AB3" i="1"/>
  <c r="AA3" i="1"/>
  <c r="AW2" i="1"/>
  <c r="AV2" i="1"/>
  <c r="AU2" i="1"/>
  <c r="AT2" i="1"/>
  <c r="AS2" i="1"/>
  <c r="AL2" i="1"/>
  <c r="AK2" i="1"/>
  <c r="AJ2" i="1"/>
  <c r="AI2" i="1"/>
  <c r="AF2" i="1"/>
  <c r="AE2" i="1"/>
  <c r="AD2" i="1"/>
  <c r="AC2" i="1"/>
  <c r="AB2" i="1"/>
  <c r="AA2" i="1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2" i="1"/>
</calcChain>
</file>

<file path=xl/sharedStrings.xml><?xml version="1.0" encoding="utf-8"?>
<sst xmlns="http://schemas.openxmlformats.org/spreadsheetml/2006/main" count="12683" uniqueCount="1821">
  <si>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</si>
  <si>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</si>
  <si>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</si>
  <si>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</si>
  <si>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</si>
  <si>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</si>
  <si>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</si>
  <si>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</si>
  <si>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</si>
  <si>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</si>
  <si>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</si>
  <si>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</si>
  <si>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</si>
  <si>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</si>
  <si>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</si>
  <si>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</si>
  <si>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</si>
  <si>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</si>
  <si>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</si>
  <si>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</si>
  <si>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</si>
  <si>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</si>
  <si>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</si>
  <si>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</si>
  <si>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</si>
  <si>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</si>
  <si>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</si>
  <si>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</si>
  <si>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</si>
  <si>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</si>
  <si>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</si>
  <si>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</si>
  <si>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</si>
  <si>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</si>
  <si>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</si>
  <si>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</si>
  <si>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</si>
  <si>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</si>
  <si>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</si>
  <si>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</si>
  <si>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</si>
  <si>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</si>
  <si>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</si>
  <si>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</si>
  <si>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</si>
  <si>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</si>
  <si>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</si>
  <si>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</si>
  <si>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</si>
  <si>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</si>
  <si>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</si>
  <si>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</si>
  <si>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</si>
  <si>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</si>
  <si>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</si>
  <si>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</si>
  <si>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</si>
  <si>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</si>
  <si>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</si>
  <si>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</si>
  <si>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</si>
  <si>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</si>
  <si>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</si>
  <si>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</si>
  <si>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</si>
  <si>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</si>
  <si>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</si>
  <si>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</si>
  <si>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</si>
  <si>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</si>
  <si>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</si>
  <si>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</si>
  <si>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</si>
  <si>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</si>
  <si>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</si>
  <si>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</si>
  <si>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</si>
  <si>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</si>
  <si>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</si>
  <si>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</si>
  <si>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</si>
  <si>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</si>
  <si>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</si>
  <si>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</si>
  <si>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</si>
  <si>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</si>
  <si>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</si>
  <si>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</si>
  <si>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</si>
  <si>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</si>
  <si>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</si>
  <si>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</si>
  <si>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</si>
  <si>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</si>
  <si>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</si>
  <si>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</si>
  <si>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</si>
  <si>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</si>
  <si>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</si>
  <si>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</si>
  <si>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</si>
  <si>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</si>
  <si>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</si>
  <si>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</si>
  <si>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</si>
  <si>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</si>
  <si>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</si>
  <si>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</si>
  <si>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</si>
  <si>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</si>
  <si>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</si>
  <si>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</si>
  <si>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</si>
  <si>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</si>
  <si>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</si>
  <si>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</si>
  <si>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</si>
  <si>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</si>
  <si>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</si>
  <si>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</si>
  <si>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</si>
  <si>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</si>
  <si>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</si>
  <si>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</si>
  <si>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</si>
  <si>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</si>
  <si>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</si>
  <si>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</si>
  <si>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</si>
  <si>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</si>
  <si>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</si>
  <si>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</si>
  <si>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</si>
  <si>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</si>
  <si>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</si>
  <si>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</si>
  <si>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</si>
  <si>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</si>
  <si>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</si>
  <si>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</si>
  <si>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</si>
  <si>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</si>
  <si>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</si>
  <si>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</si>
  <si>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</si>
  <si>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</si>
  <si>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</si>
  <si>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</si>
  <si>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</si>
  <si>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</si>
  <si>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</si>
  <si>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</si>
  <si>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</si>
  <si>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</si>
  <si>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</si>
  <si>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</si>
  <si>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</si>
  <si>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</si>
  <si>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</si>
  <si>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</si>
  <si>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</si>
  <si>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</si>
  <si>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</si>
  <si>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</si>
  <si>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</si>
  <si>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</si>
  <si>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</si>
  <si>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</si>
  <si>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</si>
  <si>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</si>
  <si>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</si>
  <si>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</si>
  <si>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</si>
  <si>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</si>
  <si>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</si>
  <si>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</si>
  <si>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</si>
  <si>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</si>
  <si>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</si>
  <si>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</si>
  <si>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</si>
  <si>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</si>
  <si>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</si>
  <si>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</si>
  <si>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</si>
  <si>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</si>
  <si>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</si>
  <si>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</si>
  <si>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</si>
  <si>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</si>
  <si>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</si>
  <si>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</si>
  <si>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</si>
  <si>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</si>
  <si>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</si>
  <si>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</si>
  <si>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</si>
  <si>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</si>
  <si>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</si>
  <si>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</si>
  <si>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</si>
  <si>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</si>
  <si>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</si>
  <si>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</si>
  <si>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</si>
  <si>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</si>
  <si>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</si>
  <si>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</si>
  <si>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</si>
  <si>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</si>
  <si>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</si>
  <si>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</si>
  <si>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</si>
  <si>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</si>
  <si>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</si>
  <si>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</si>
  <si>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</si>
  <si>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</si>
  <si>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</si>
  <si>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</si>
  <si>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</si>
  <si>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</si>
  <si>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</si>
  <si>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</si>
  <si>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</si>
  <si>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</si>
  <si>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</si>
  <si>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</si>
  <si>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</si>
  <si>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</si>
  <si>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</si>
  <si>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</si>
  <si>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</si>
  <si>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</si>
  <si>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</si>
  <si>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</si>
  <si>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</si>
  <si>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</si>
  <si>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</si>
  <si>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</si>
  <si>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</si>
  <si>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</si>
  <si>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</si>
  <si>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</si>
  <si>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</si>
  <si>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</si>
  <si>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</si>
  <si>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</si>
  <si>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</si>
  <si>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</si>
  <si>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</si>
  <si>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</si>
  <si>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</si>
  <si>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</si>
  <si>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</si>
  <si>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</si>
  <si>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C 300</t>
  </si>
  <si>
    <t>C 300 4MATIC</t>
  </si>
  <si>
    <t>CLA 250</t>
  </si>
  <si>
    <t>CLA 250 4MATIC</t>
  </si>
  <si>
    <t>CLS 450</t>
  </si>
  <si>
    <t>CLS 450 4MATIC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</si>
  <si>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</si>
  <si>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</si>
  <si>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</si>
  <si>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</si>
  <si>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</si>
  <si>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</si>
  <si>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</si>
  <si>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</si>
  <si>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</si>
  <si>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</si>
  <si>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</si>
  <si>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</si>
  <si>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</si>
  <si>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</si>
  <si>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</si>
  <si>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</si>
  <si>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</si>
  <si>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</si>
  <si>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</si>
  <si>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</si>
  <si>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</si>
  <si>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</si>
  <si>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</si>
  <si>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</si>
  <si>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</si>
  <si>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</si>
  <si>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</si>
  <si>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</si>
  <si>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</si>
  <si>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</si>
  <si>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</si>
  <si>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</si>
  <si>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</si>
  <si>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</si>
  <si>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</si>
  <si>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</si>
  <si>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</si>
  <si>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</si>
  <si>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</si>
  <si>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</si>
  <si>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</si>
  <si>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</si>
  <si>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</si>
  <si>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</si>
  <si>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</si>
  <si>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</si>
  <si>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</si>
  <si>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</si>
  <si>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</si>
  <si>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</si>
  <si>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</si>
  <si>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</si>
  <si>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</si>
  <si>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</si>
  <si>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</si>
  <si>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</si>
  <si>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</si>
  <si>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</si>
  <si>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</si>
  <si>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</si>
  <si>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</si>
  <si>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</si>
  <si>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</si>
  <si>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</si>
  <si>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</si>
  <si>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</si>
  <si>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</si>
  <si>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</si>
  <si>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</si>
  <si>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</si>
  <si>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</si>
  <si>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</si>
  <si>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</si>
  <si>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</si>
  <si>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</si>
  <si>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</si>
  <si>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</si>
  <si>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</si>
  <si>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</si>
  <si>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</si>
  <si>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</si>
  <si>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</si>
  <si>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</si>
  <si>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</si>
  <si>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</si>
  <si>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</si>
  <si>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</si>
  <si>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</si>
  <si>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</si>
  <si>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</si>
  <si>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</si>
  <si>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</si>
  <si>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</si>
  <si>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</si>
  <si>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</si>
  <si>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</si>
  <si>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</si>
  <si>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</si>
  <si>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</si>
  <si>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</si>
  <si>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</si>
  <si>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</si>
  <si>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</si>
  <si>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</si>
  <si>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</si>
  <si>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</si>
  <si>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</si>
  <si>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</si>
  <si>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</si>
  <si>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</si>
  <si>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</si>
  <si>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</si>
  <si>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</si>
  <si>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</si>
  <si>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</si>
  <si>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</si>
  <si>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</si>
  <si>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</si>
  <si>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</si>
  <si>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</si>
  <si>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</si>
  <si>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</si>
  <si>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</si>
  <si>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</si>
  <si>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</si>
  <si>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</si>
  <si>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</si>
  <si>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</si>
  <si>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</si>
  <si>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</si>
  <si>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</si>
  <si>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</si>
  <si>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</si>
  <si>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</si>
  <si>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</si>
  <si>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</si>
  <si>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</si>
  <si>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</si>
  <si>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</si>
  <si>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</si>
  <si>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</si>
  <si>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</si>
  <si>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</si>
  <si>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</si>
  <si>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</si>
  <si>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</si>
  <si>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</si>
  <si>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</si>
  <si>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</si>
  <si>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</si>
  <si>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</si>
  <si>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</si>
  <si>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</si>
  <si>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</si>
  <si>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</si>
  <si>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</si>
  <si>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</si>
  <si>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</si>
  <si>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</si>
  <si>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</si>
  <si>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</si>
  <si>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</si>
  <si>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</si>
  <si>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</si>
  <si>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</si>
  <si>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</si>
  <si>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</si>
  <si>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</si>
  <si>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</si>
  <si>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</si>
  <si>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</si>
  <si>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</si>
  <si>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</si>
  <si>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</si>
  <si>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</si>
  <si>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</si>
  <si>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</si>
  <si>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</si>
  <si>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</si>
  <si>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</si>
  <si>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</si>
  <si>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</si>
  <si>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</si>
  <si>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</si>
  <si>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</si>
  <si>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</si>
  <si>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</si>
  <si>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</si>
  <si>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</si>
  <si>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</si>
  <si>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</si>
  <si>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</si>
  <si>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</si>
  <si>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</si>
  <si>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</si>
  <si>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</si>
  <si>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</si>
  <si>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</si>
  <si>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</si>
  <si>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</si>
  <si>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</si>
  <si>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</si>
  <si>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</si>
  <si>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</si>
  <si>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</si>
  <si>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</si>
  <si>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</si>
  <si>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</si>
  <si>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</si>
  <si>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</si>
  <si>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</si>
  <si>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</si>
  <si>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</si>
  <si>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</si>
  <si>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</si>
  <si>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</si>
  <si>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</si>
  <si>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</si>
  <si>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</si>
  <si>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</si>
  <si>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</si>
  <si>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</si>
  <si>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</si>
  <si>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</si>
  <si>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</si>
  <si>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</si>
  <si>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</si>
  <si>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</si>
  <si>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</si>
  <si>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</si>
  <si>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</si>
  <si>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</si>
  <si>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</si>
  <si>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</si>
  <si>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</si>
  <si>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</si>
  <si>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</si>
  <si>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</si>
  <si>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</si>
  <si>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</si>
  <si>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</si>
  <si>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</si>
  <si>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</si>
  <si>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</si>
  <si>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</si>
  <si>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</si>
  <si>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</si>
  <si>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</si>
  <si>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</si>
  <si>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</si>
  <si>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</si>
  <si>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</si>
  <si>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</si>
  <si>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</si>
  <si>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</si>
  <si>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</si>
  <si>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</si>
  <si>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</si>
  <si>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</si>
  <si>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</si>
  <si>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</si>
  <si>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</si>
  <si>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</si>
  <si>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</si>
  <si>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</si>
  <si>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</si>
  <si>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</si>
  <si>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</si>
  <si>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</si>
  <si>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</si>
  <si>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</si>
  <si>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</si>
  <si>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</si>
  <si>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</si>
  <si>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</si>
  <si>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</si>
  <si>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</si>
  <si>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</si>
  <si>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</si>
  <si>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</si>
  <si>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</si>
  <si>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</si>
  <si>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</si>
  <si>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</si>
  <si>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</si>
  <si>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</si>
  <si>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</si>
  <si>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</si>
  <si>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</si>
  <si>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</si>
  <si>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</si>
  <si>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</si>
  <si>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</si>
  <si>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</si>
  <si>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</si>
  <si>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</si>
  <si>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</si>
  <si>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</si>
  <si>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</si>
  <si>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</si>
  <si>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</si>
  <si>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</si>
  <si>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</si>
  <si>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</si>
  <si>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</si>
  <si>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</si>
  <si>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</si>
  <si>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</si>
  <si>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</si>
  <si>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</si>
  <si>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</si>
  <si>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</si>
  <si>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</si>
  <si>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</si>
  <si>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</si>
  <si>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</si>
  <si>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</si>
  <si>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</si>
  <si>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</si>
  <si>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</si>
  <si>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</si>
  <si>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</si>
  <si>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</si>
  <si>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</si>
  <si>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</si>
  <si>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</si>
  <si>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</si>
  <si>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</si>
  <si>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</si>
  <si>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</si>
  <si>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</si>
  <si>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</si>
  <si>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</si>
  <si>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</si>
  <si>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</si>
  <si>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</si>
  <si>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</si>
  <si>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</si>
  <si>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</si>
  <si>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</si>
  <si>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</si>
  <si>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</si>
  <si>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</si>
  <si>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</si>
  <si>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</si>
  <si>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</si>
  <si>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</si>
  <si>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</si>
  <si>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</si>
  <si>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</si>
  <si>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</si>
  <si>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</si>
  <si>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</si>
  <si>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</si>
  <si>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</si>
  <si>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</si>
  <si>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</si>
  <si>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</si>
  <si>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</si>
  <si>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</si>
  <si>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</si>
  <si>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</si>
  <si>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</si>
  <si>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</si>
  <si>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</si>
  <si>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</si>
  <si>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</si>
  <si>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</si>
  <si>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</si>
  <si>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</si>
  <si>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</si>
  <si>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</si>
  <si>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</si>
  <si>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</si>
  <si>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</si>
  <si>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</si>
  <si>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</si>
  <si>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</si>
  <si>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</si>
  <si>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</si>
  <si>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</si>
  <si>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</si>
  <si>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</si>
  <si>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</si>
  <si>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</si>
  <si>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</si>
  <si>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</si>
  <si>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</si>
  <si>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</si>
  <si>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</si>
  <si>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</si>
  <si>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</si>
  <si>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</si>
  <si>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</si>
  <si>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</si>
  <si>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</si>
  <si>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</si>
  <si>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</si>
  <si>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</si>
  <si>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</si>
  <si>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</si>
  <si>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</si>
  <si>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</si>
  <si>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</si>
  <si>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</si>
  <si>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</si>
  <si>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</si>
  <si>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</si>
  <si>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</si>
  <si>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</si>
  <si>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</si>
  <si>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</si>
  <si>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</si>
  <si>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</si>
  <si>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</si>
  <si>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</si>
  <si>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</si>
  <si>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</si>
  <si>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</si>
  <si>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</si>
  <si>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</si>
  <si>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</si>
  <si>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</si>
  <si>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</si>
  <si>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</si>
  <si>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</si>
  <si>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</si>
  <si>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</si>
  <si>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</si>
  <si>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</si>
  <si>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</si>
  <si>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</si>
  <si>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</si>
  <si>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</si>
  <si>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</si>
  <si>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</si>
  <si>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</si>
  <si>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</si>
  <si>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</si>
  <si>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</si>
  <si>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</si>
  <si>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</si>
  <si>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</si>
  <si>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</si>
  <si>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</si>
  <si>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</si>
  <si>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</si>
  <si>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</si>
  <si>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</si>
  <si>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</si>
  <si>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</si>
  <si>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</si>
  <si>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</si>
  <si>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</si>
  <si>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</si>
  <si>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</si>
  <si>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</si>
  <si>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</si>
  <si>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</si>
  <si>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</si>
  <si>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</si>
  <si>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</si>
  <si>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</si>
  <si>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</si>
  <si>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</si>
  <si>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</si>
  <si>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</si>
  <si>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63 4MATIC</t>
  </si>
  <si>
    <t>GLA 250 4MATIC</t>
  </si>
  <si>
    <t>GLC 300 4MATIC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</si>
  <si>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</si>
  <si>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</si>
  <si>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</si>
  <si>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</si>
  <si>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</si>
  <si>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</si>
  <si>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</si>
  <si>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</si>
  <si>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</si>
  <si>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</si>
  <si>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</si>
  <si>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</si>
  <si>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</si>
  <si>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</si>
  <si>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</si>
  <si>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</si>
  <si>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</si>
  <si>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</si>
  <si>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</si>
  <si>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</si>
  <si>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</si>
  <si>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</si>
  <si>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</si>
  <si>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</si>
  <si>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</si>
  <si>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</si>
  <si>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</si>
  <si>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</si>
  <si>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</si>
  <si>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</si>
  <si>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</si>
  <si>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</si>
  <si>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</si>
  <si>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</si>
  <si>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</si>
  <si>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</si>
  <si>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</si>
  <si>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</si>
  <si>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</si>
  <si>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</si>
  <si>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</si>
  <si>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</si>
  <si>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</si>
  <si>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</si>
  <si>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</si>
  <si>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</si>
  <si>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</si>
  <si>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</si>
  <si>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</si>
  <si>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</si>
  <si>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</si>
  <si>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</si>
  <si>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</si>
  <si>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</si>
  <si>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</si>
  <si>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</si>
  <si>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</si>
  <si>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</si>
  <si>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</si>
  <si>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</si>
  <si>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</si>
  <si>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</si>
  <si>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</si>
  <si>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</si>
  <si>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</si>
  <si>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</si>
  <si>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</si>
  <si>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</si>
  <si>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</si>
  <si>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</si>
  <si>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</si>
  <si>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</si>
  <si>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</si>
  <si>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</si>
  <si>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</si>
  <si>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</si>
  <si>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</si>
  <si>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</si>
  <si>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</si>
  <si>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</si>
  <si>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</si>
  <si>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</si>
  <si>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</si>
  <si>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</si>
  <si>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</si>
  <si>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</si>
  <si>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</si>
  <si>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</si>
  <si>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</si>
  <si>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</si>
  <si>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</si>
  <si>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</si>
  <si>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</si>
  <si>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63</t>
  </si>
  <si>
    <t>AMG GLE 63 S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</si>
  <si>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</si>
  <si>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</si>
  <si>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</si>
  <si>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</si>
  <si>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</si>
  <si>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</si>
  <si>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</si>
  <si>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</si>
  <si>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</si>
  <si>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</si>
  <si>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</si>
  <si>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</si>
  <si>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</si>
  <si>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</si>
  <si>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</si>
  <si>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</si>
  <si>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</si>
  <si>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</si>
  <si>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</si>
  <si>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</si>
  <si>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</si>
  <si>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</si>
  <si>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</si>
  <si>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</si>
  <si>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</si>
  <si>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</si>
  <si>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</si>
  <si>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</si>
  <si>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</si>
  <si>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</si>
  <si>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</si>
  <si>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</si>
  <si>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</si>
  <si>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</si>
  <si>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</si>
  <si>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</si>
  <si>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</si>
  <si>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</si>
  <si>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</si>
  <si>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</si>
  <si>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</si>
  <si>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</si>
  <si>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</si>
  <si>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</si>
  <si>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</si>
  <si>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</si>
  <si>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</si>
  <si>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</si>
  <si>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</si>
  <si>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</si>
  <si>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</si>
  <si>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</si>
  <si>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</si>
  <si>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</si>
  <si>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</si>
  <si>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</si>
  <si>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</si>
  <si>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</si>
  <si>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</si>
  <si>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</si>
  <si>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</si>
  <si>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</si>
  <si>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</si>
  <si>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</si>
  <si>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</si>
  <si>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</si>
  <si>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</si>
  <si>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</si>
  <si>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</si>
  <si>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</si>
  <si>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</si>
  <si>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</si>
  <si>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</si>
  <si>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</si>
  <si>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</si>
  <si>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</si>
  <si>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</si>
  <si>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</si>
  <si>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</si>
  <si>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</si>
  <si>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</si>
  <si>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</si>
  <si>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</si>
  <si>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</si>
  <si>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</si>
  <si>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</si>
  <si>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</si>
  <si>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</si>
  <si>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</si>
  <si>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</si>
  <si>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</si>
  <si>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</si>
  <si>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</si>
  <si>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</si>
  <si>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</si>
  <si>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</si>
  <si>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</si>
  <si>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</si>
  <si>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</si>
  <si>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</si>
  <si>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</si>
  <si>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</si>
  <si>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</si>
  <si>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</si>
  <si>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</si>
  <si>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</si>
  <si>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</si>
  <si>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</si>
  <si>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</si>
  <si>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</si>
  <si>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</si>
  <si>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</si>
  <si>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</si>
  <si>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</si>
  <si>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</si>
  <si>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</si>
  <si>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</si>
  <si>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</si>
  <si>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</si>
  <si>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</si>
  <si>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</si>
  <si>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</si>
  <si>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</si>
  <si>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</si>
  <si>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</si>
  <si>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</si>
  <si>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</si>
  <si>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</si>
  <si>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</si>
  <si>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</si>
  <si>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</si>
  <si>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</si>
  <si>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</si>
  <si>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</si>
  <si>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</si>
  <si>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</si>
  <si>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</si>
  <si>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</si>
  <si>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</si>
  <si>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</si>
  <si>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</si>
  <si>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</si>
  <si>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</si>
  <si>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</si>
  <si>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</si>
  <si>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</si>
  <si>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</si>
  <si>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</si>
  <si>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</si>
  <si>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</si>
  <si>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</si>
  <si>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</si>
  <si>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</si>
  <si>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</si>
  <si>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</si>
  <si>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</si>
  <si>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</si>
  <si>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</si>
  <si>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</si>
  <si>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</si>
  <si>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</si>
  <si>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</si>
  <si>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</si>
  <si>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</si>
  <si>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</si>
  <si>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</si>
  <si>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</si>
  <si>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</si>
  <si>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</si>
  <si>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</si>
  <si>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</si>
  <si>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</si>
  <si>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</si>
  <si>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</si>
  <si>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</si>
  <si>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</si>
  <si>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</si>
  <si>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</si>
  <si>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</si>
  <si>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</si>
  <si>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</si>
  <si>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</si>
  <si>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</si>
  <si>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</si>
  <si>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</si>
  <si>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</si>
  <si>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</si>
  <si>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</si>
  <si>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</si>
  <si>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</si>
  <si>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</si>
  <si>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</si>
  <si>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</si>
  <si>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</si>
  <si>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</si>
  <si>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</si>
  <si>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</si>
  <si>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</si>
  <si>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</si>
  <si>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</si>
  <si>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</si>
  <si>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</si>
  <si>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</si>
  <si>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</si>
  <si>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</si>
  <si>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</si>
  <si>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</si>
  <si>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</si>
  <si>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</si>
  <si>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</si>
  <si>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</si>
  <si>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</si>
  <si>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</si>
  <si>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</si>
  <si>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</si>
  <si>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</si>
  <si>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</si>
  <si>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</si>
  <si>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</si>
  <si>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</si>
  <si>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</si>
  <si>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</si>
  <si>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</si>
  <si>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</si>
  <si>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</si>
  <si>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</si>
  <si>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</si>
  <si>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</si>
  <si>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</si>
  <si>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</si>
  <si>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</si>
  <si>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</si>
  <si>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</si>
  <si>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</si>
  <si>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</si>
  <si>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</si>
  <si>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</si>
  <si>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</si>
  <si>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</si>
  <si>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</si>
  <si>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</si>
  <si>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</si>
  <si>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</si>
  <si>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</si>
  <si>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</si>
  <si>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</si>
  <si>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</si>
  <si>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</si>
  <si>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</si>
  <si>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</si>
  <si>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</si>
  <si>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</si>
  <si>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</si>
  <si>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</si>
  <si>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</si>
  <si>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</si>
  <si>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</si>
  <si>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</si>
  <si>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</si>
  <si>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</si>
  <si>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</si>
  <si>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</si>
  <si>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</si>
  <si>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</si>
  <si>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</si>
  <si>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</si>
  <si>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</si>
  <si>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</si>
  <si>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</si>
  <si>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</si>
  <si>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</si>
  <si>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</si>
  <si>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</si>
  <si>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</si>
  <si>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</si>
  <si>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</si>
  <si>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</si>
  <si>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</si>
  <si>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</si>
  <si>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</si>
  <si>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</si>
  <si>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</si>
  <si>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</si>
  <si>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</si>
  <si>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</si>
  <si>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</si>
  <si>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</si>
  <si>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</si>
  <si>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</si>
  <si>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</si>
  <si>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</si>
  <si>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</si>
  <si>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</si>
  <si>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</si>
  <si>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</si>
  <si>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</si>
  <si>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</si>
  <si>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</si>
  <si>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</si>
  <si>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</si>
  <si>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</si>
  <si>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</si>
  <si>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</si>
  <si>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</si>
  <si>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</si>
  <si>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</si>
  <si>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</si>
  <si>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</si>
  <si>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</si>
  <si>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</si>
  <si>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</si>
  <si>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</si>
  <si>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</si>
  <si>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</si>
  <si>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</si>
  <si>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</si>
  <si>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</si>
  <si>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</si>
  <si>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</si>
  <si>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</si>
  <si>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</si>
  <si>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</si>
  <si>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</si>
  <si>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</si>
  <si>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</si>
  <si>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</si>
  <si>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</si>
  <si>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</si>
  <si>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</si>
  <si>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</si>
  <si>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</si>
  <si>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</si>
  <si>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</si>
  <si>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</si>
  <si>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</si>
  <si>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</si>
  <si>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</si>
  <si>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</si>
  <si>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</si>
  <si>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</si>
  <si>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</si>
  <si>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</si>
  <si>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</si>
  <si>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</si>
  <si>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</si>
  <si>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</si>
  <si>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</si>
  <si>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</si>
  <si>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</si>
  <si>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</si>
  <si>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</si>
  <si>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</si>
  <si>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</si>
  <si>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</si>
  <si>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</si>
  <si>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</si>
  <si>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</si>
  <si>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</si>
  <si>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</si>
  <si>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</si>
  <si>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</si>
  <si>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</si>
  <si>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</si>
  <si>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</si>
  <si>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</si>
  <si>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</si>
  <si>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</si>
  <si>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</si>
  <si>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</si>
  <si>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</si>
  <si>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</si>
  <si>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</si>
  <si>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</si>
  <si>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</si>
  <si>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</si>
  <si>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</si>
  <si>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</si>
  <si>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</si>
  <si>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</si>
  <si>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</si>
  <si>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</si>
  <si>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</si>
  <si>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</si>
  <si>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</si>
  <si>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</si>
  <si>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</si>
  <si>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</si>
  <si>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</si>
  <si>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</si>
  <si>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</si>
  <si>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</si>
  <si>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</si>
  <si>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</si>
  <si>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</si>
  <si>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</si>
  <si>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</si>
  <si>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</si>
  <si>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</si>
  <si>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</si>
  <si>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</si>
  <si>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</si>
  <si>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</si>
  <si>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</si>
  <si>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</si>
  <si>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</si>
  <si>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</si>
  <si>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</si>
  <si>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</si>
  <si>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</si>
  <si>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</si>
  <si>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</si>
  <si>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</si>
  <si>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</si>
  <si>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</si>
  <si>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</si>
  <si>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</si>
  <si>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</si>
  <si>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</si>
  <si>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</si>
  <si>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</si>
  <si>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</si>
  <si>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</si>
  <si>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</si>
  <si>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</si>
  <si>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</si>
  <si>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</si>
  <si>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</si>
  <si>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</si>
  <si>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</si>
  <si>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</si>
  <si>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</si>
  <si>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</si>
  <si>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</si>
  <si>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</si>
  <si>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</si>
  <si>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</si>
  <si>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</si>
  <si>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</si>
  <si>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</si>
  <si>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</si>
  <si>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</si>
  <si>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</si>
  <si>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</si>
  <si>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</si>
  <si>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</si>
  <si>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</si>
  <si>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</si>
  <si>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</si>
  <si>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</si>
  <si>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</si>
  <si>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</si>
  <si>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</si>
  <si>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</si>
  <si>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</si>
  <si>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</si>
  <si>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</si>
  <si>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</si>
  <si>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</si>
  <si>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</si>
  <si>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</si>
  <si>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</si>
  <si>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</si>
  <si>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</si>
  <si>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</si>
  <si>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</si>
  <si>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</si>
  <si>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</si>
  <si>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</si>
  <si>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</si>
  <si>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</si>
  <si>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</si>
  <si>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</si>
  <si>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</si>
  <si>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</si>
  <si>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</si>
  <si>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</si>
  <si>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</si>
  <si>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</si>
  <si>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</si>
  <si>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</si>
  <si>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</si>
  <si>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</si>
  <si>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</si>
  <si>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</si>
  <si>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</si>
  <si>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</si>
  <si>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</si>
  <si>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</si>
  <si>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</si>
  <si>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</si>
  <si>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</si>
  <si>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</si>
  <si>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</si>
  <si>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</si>
  <si>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</si>
  <si>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</si>
  <si>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</si>
  <si>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</si>
  <si>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</si>
  <si>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</si>
  <si>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</si>
  <si>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</si>
  <si>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</si>
  <si>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</si>
  <si>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</si>
  <si>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</si>
  <si>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</si>
  <si>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</si>
  <si>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</si>
  <si>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</si>
  <si>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</si>
  <si>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</si>
  <si>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</si>
  <si>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</si>
  <si>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</si>
  <si>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</si>
  <si>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</si>
  <si>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</si>
  <si>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</si>
  <si>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</si>
  <si>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</si>
  <si>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</si>
  <si>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</si>
  <si>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</si>
  <si>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</si>
  <si>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</si>
  <si>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</si>
  <si>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</si>
  <si>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</si>
  <si>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</si>
  <si>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</si>
  <si>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</si>
  <si>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</si>
  <si>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</si>
  <si>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</si>
  <si>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</si>
  <si>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</si>
  <si>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</si>
  <si>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</si>
  <si>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</si>
  <si>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</si>
  <si>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</si>
  <si>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</si>
  <si>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</si>
  <si>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</si>
  <si>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</si>
  <si>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</si>
  <si>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</si>
  <si>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</si>
  <si>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</si>
  <si>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</si>
  <si>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</si>
  <si>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</si>
  <si>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</si>
  <si>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</si>
  <si>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</si>
  <si>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</si>
  <si>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</si>
  <si>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</si>
  <si>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</si>
  <si>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</si>
  <si>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</si>
  <si>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</si>
  <si>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</si>
  <si>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</si>
  <si>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</si>
  <si>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</si>
  <si>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</si>
  <si>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</si>
  <si>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</si>
  <si>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</si>
  <si>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</si>
  <si>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</si>
  <si>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</si>
  <si>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</si>
  <si>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</si>
  <si>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</si>
  <si>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</si>
  <si>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</si>
  <si>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</si>
  <si>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</si>
  <si>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</si>
  <si>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</si>
  <si>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</si>
  <si>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</si>
  <si>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</si>
  <si>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</si>
  <si>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</si>
  <si>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</si>
  <si>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</si>
  <si>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</si>
  <si>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</si>
  <si>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</si>
  <si>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</si>
  <si>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</si>
  <si>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</si>
  <si>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</si>
  <si>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</si>
  <si>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</si>
  <si>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</si>
  <si>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</si>
  <si>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</si>
  <si>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</si>
  <si>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</si>
  <si>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</si>
  <si>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</si>
  <si>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</si>
  <si>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</si>
  <si>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</si>
  <si>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</si>
  <si>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</si>
  <si>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</si>
  <si>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</si>
  <si>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</si>
  <si>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</si>
  <si>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</si>
  <si>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</si>
  <si>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</si>
  <si>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</si>
  <si>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</si>
  <si>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</si>
  <si>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</si>
  <si>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</si>
  <si>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</si>
  <si>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</si>
  <si>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</si>
  <si>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</si>
  <si>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GLA 45 4MATIC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</si>
  <si>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</si>
  <si>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</si>
  <si>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</si>
  <si>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</si>
  <si>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</si>
  <si>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</si>
  <si>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</si>
  <si>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</si>
  <si>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</si>
  <si>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</si>
  <si>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</si>
  <si>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</si>
  <si>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</si>
  <si>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</si>
  <si>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</si>
  <si>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</si>
  <si>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</si>
  <si>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</si>
  <si>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</si>
  <si>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</si>
  <si>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</si>
  <si>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</si>
  <si>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</si>
  <si>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</si>
  <si>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</si>
  <si>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</si>
  <si>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</si>
  <si>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</si>
  <si>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</si>
  <si>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</si>
  <si>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</si>
  <si>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</si>
  <si>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</si>
  <si>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</si>
  <si>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</si>
  <si>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</si>
  <si>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</si>
  <si>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</si>
  <si>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</si>
  <si>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</si>
  <si>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</si>
  <si>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</si>
  <si>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</si>
  <si>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</si>
  <si>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</si>
  <si>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</si>
  <si>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</si>
  <si>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</si>
  <si>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</si>
  <si>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</si>
  <si>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</si>
  <si>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</si>
  <si>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</si>
  <si>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</si>
  <si>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</si>
  <si>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</si>
  <si>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</si>
  <si>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</si>
  <si>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</si>
  <si>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</si>
  <si>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</si>
  <si>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</si>
  <si>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</si>
  <si>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</si>
  <si>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</si>
  <si>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</si>
  <si>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</si>
  <si>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</si>
  <si>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</si>
  <si>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</si>
  <si>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</si>
  <si>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</si>
  <si>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</si>
  <si>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</si>
  <si>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</si>
  <si>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</si>
  <si>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</si>
  <si>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</si>
  <si>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</si>
  <si>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</si>
  <si>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</si>
  <si>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</si>
  <si>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</si>
  <si>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</si>
  <si>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</si>
  <si>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</si>
  <si>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</si>
  <si>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</si>
  <si>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</si>
  <si>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</si>
  <si>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</si>
  <si>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</si>
  <si>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</si>
  <si>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</si>
  <si>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</si>
  <si>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</si>
  <si>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</si>
  <si>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</si>
  <si>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</si>
  <si>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</si>
  <si>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</si>
  <si>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</si>
  <si>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</si>
  <si>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</si>
  <si>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</si>
  <si>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</si>
  <si>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</si>
  <si>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</si>
  <si>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</si>
  <si>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</si>
  <si>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</si>
  <si>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</si>
  <si>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</si>
  <si>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</si>
  <si>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</si>
  <si>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</si>
  <si>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</si>
  <si>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</si>
  <si>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</si>
  <si>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</si>
  <si>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</si>
  <si>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</si>
  <si>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</si>
  <si>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</si>
  <si>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</si>
  <si>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</si>
  <si>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</si>
  <si>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</si>
  <si>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</si>
  <si>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</si>
  <si>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</si>
  <si>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</si>
  <si>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</si>
  <si>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</si>
  <si>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</si>
  <si>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</si>
  <si>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</si>
  <si>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</si>
  <si>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</si>
  <si>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</si>
  <si>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</si>
  <si>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</si>
  <si>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</si>
  <si>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</si>
  <si>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</si>
  <si>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</si>
  <si>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</si>
  <si>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</si>
  <si>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</si>
  <si>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</si>
  <si>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</si>
  <si>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</si>
  <si>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</si>
  <si>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</si>
  <si>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</si>
  <si>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</si>
  <si>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</si>
  <si>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</si>
  <si>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</si>
  <si>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</si>
  <si>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63 4MATIC</t>
  </si>
  <si>
    <t>MERCEDES-BENZ GLA 250 4MATIC</t>
  </si>
  <si>
    <t>MERCEDES-BENZ GLC 300 4MATIC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</si>
  <si>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</si>
  <si>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</si>
  <si>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</si>
  <si>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</si>
  <si>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</si>
  <si>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</si>
  <si>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</si>
  <si>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</si>
  <si>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</si>
  <si>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</si>
  <si>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</si>
  <si>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</si>
  <si>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</si>
  <si>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</si>
  <si>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</si>
  <si>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</si>
  <si>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</si>
  <si>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</si>
  <si>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</si>
  <si>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</si>
  <si>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</si>
  <si>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</si>
  <si>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</si>
  <si>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</si>
  <si>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</si>
  <si>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</si>
  <si>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</si>
  <si>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</si>
  <si>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</si>
  <si>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</si>
  <si>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</si>
  <si>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</si>
  <si>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</si>
  <si>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</si>
  <si>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</si>
  <si>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</si>
  <si>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</si>
  <si>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</si>
  <si>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</si>
  <si>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</si>
  <si>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</si>
  <si>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</si>
  <si>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</si>
  <si>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</si>
  <si>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</si>
  <si>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</si>
  <si>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</si>
  <si>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</si>
  <si>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</si>
  <si>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</si>
  <si>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</si>
  <si>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</si>
  <si>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</si>
  <si>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</si>
  <si>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</si>
  <si>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</si>
  <si>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</si>
  <si>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</si>
  <si>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</si>
  <si>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</si>
  <si>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</si>
  <si>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</si>
  <si>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</si>
  <si>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</si>
  <si>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</si>
  <si>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</si>
  <si>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</si>
  <si>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</si>
  <si>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</si>
  <si>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</si>
  <si>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</si>
  <si>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63</t>
  </si>
  <si>
    <t>MERCEDES-BENZ AMG GLE 63 S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</si>
  <si>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</si>
  <si>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</si>
  <si>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</si>
  <si>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</si>
  <si>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</si>
  <si>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</si>
  <si>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</si>
  <si>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</si>
  <si>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</si>
  <si>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</si>
  <si>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</si>
  <si>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</si>
  <si>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</si>
  <si>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</si>
  <si>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</si>
  <si>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</si>
  <si>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</si>
  <si>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</si>
  <si>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</si>
  <si>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</si>
  <si>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</si>
  <si>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</si>
  <si>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</si>
  <si>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</si>
  <si>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</si>
  <si>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</si>
  <si>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</si>
  <si>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</si>
  <si>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MixCO2KM</t>
  </si>
  <si>
    <t>DConso</t>
  </si>
  <si>
    <t>TC</t>
  </si>
  <si>
    <t>SC</t>
  </si>
  <si>
    <t>NA</t>
  </si>
  <si>
    <t>OT</t>
  </si>
  <si>
    <t>TS</t>
  </si>
  <si>
    <t>Aspir_Method</t>
  </si>
  <si>
    <t>Forced_Induction</t>
  </si>
  <si>
    <t>Truck</t>
  </si>
  <si>
    <t>Drive_Desc</t>
  </si>
  <si>
    <t>Aston Martin</t>
  </si>
  <si>
    <t>ASTON MARTIN VANTAGE V8</t>
  </si>
  <si>
    <t>AMG GT (coupe</t>
  </si>
  <si>
    <t>AMG GT (roadster</t>
  </si>
  <si>
    <t>AMG GT C (coupe</t>
  </si>
  <si>
    <t>AMG GT C (roadster</t>
  </si>
  <si>
    <t>AMG GT R (coupe</t>
  </si>
  <si>
    <t>AMG GT S (coupe</t>
  </si>
  <si>
    <t>AMG C 43 4MATIC (convertible</t>
  </si>
  <si>
    <t>AMG C 43 4MATIC (coupe</t>
  </si>
  <si>
    <t>AMG C 63 (convertible</t>
  </si>
  <si>
    <t>AMG C 63 (coupe</t>
  </si>
  <si>
    <t>AMG C 63 S (convertible</t>
  </si>
  <si>
    <t>AMG C 63 S (coupe</t>
  </si>
  <si>
    <t>AMG E53 4MATIC+ (Convertible</t>
  </si>
  <si>
    <t>AMG E53 4MATIC+ (Coupe</t>
  </si>
  <si>
    <t>AMG S 63 4MATIC (convertible</t>
  </si>
  <si>
    <t>AMG S 65 (convertible</t>
  </si>
  <si>
    <t>C 300 (convertible</t>
  </si>
  <si>
    <t>C 300 (Coupe</t>
  </si>
  <si>
    <t>C 300 4MATIC (convertible</t>
  </si>
  <si>
    <t>C 300 4MATIC (Coupe</t>
  </si>
  <si>
    <t>E 450 (convertible</t>
  </si>
  <si>
    <t>E 450 (coupe</t>
  </si>
  <si>
    <t>E 450 4MATIC (convertible</t>
  </si>
  <si>
    <t>E 450 4MATIC (coupe</t>
  </si>
  <si>
    <t>S 560 (convertible</t>
  </si>
  <si>
    <t>AMG S 63 4MATIC (coupe</t>
  </si>
  <si>
    <t>AMG S 65 (coupe</t>
  </si>
  <si>
    <t>S 560 4MATIC (coupe</t>
  </si>
  <si>
    <t>Ghibli V6 Rear Wheel Drive (RWD</t>
  </si>
  <si>
    <t>E 450 4MATIC (station wagon</t>
  </si>
  <si>
    <t>Metris (Cargo Van</t>
  </si>
  <si>
    <t>Metris (Cargo Van, LWB</t>
  </si>
  <si>
    <t>Metris (Passenger Van</t>
  </si>
  <si>
    <t>AMG GLC 43 4MATIC (coupe</t>
  </si>
  <si>
    <t>AMG GLC 63 4MATIC (coupe</t>
  </si>
  <si>
    <t>AMG GLC 63 S 4MATIC (coupe</t>
  </si>
  <si>
    <t>GLC 300 4MATIC (Coupe</t>
  </si>
  <si>
    <t>AMG GLE 43 4MATIC (coupe</t>
  </si>
  <si>
    <t>AMG GLE 63 S (coupe</t>
  </si>
  <si>
    <t>MERCEDES-BENZ AMG GT COUPE</t>
  </si>
  <si>
    <t>MERCEDES-BENZ AMG GT ROADSTER</t>
  </si>
  <si>
    <t>MERCEDES-BENZ AMG GT C COUPE</t>
  </si>
  <si>
    <t>MERCEDES-BENZ AMG GT C ROADSTER</t>
  </si>
  <si>
    <t>MERCEDES-BENZ AMG GT R COUPE</t>
  </si>
  <si>
    <t>MERCEDES-BENZ AMG GT S COUPE</t>
  </si>
  <si>
    <t>MERCEDES-BENZ AMG C 43 4MATIC CONVERTIBLE</t>
  </si>
  <si>
    <t>MERCEDES-BENZ AMG C 43 4MATIC COUPE</t>
  </si>
  <si>
    <t>MERCEDES-BENZ AMG C 63 CONVERTIBLE</t>
  </si>
  <si>
    <t>MERCEDES-BENZ AMG C 63 COUPE</t>
  </si>
  <si>
    <t>MERCEDES-BENZ AMG C 63 S CONVERTIBLE</t>
  </si>
  <si>
    <t>MERCEDES-BENZ AMG C 63 S COUPE</t>
  </si>
  <si>
    <t>MERCEDES-BENZ AMG E53 4MATIC+ CONVERTIBLE</t>
  </si>
  <si>
    <t>MERCEDES-BENZ AMG E53 4MATIC+ COUPE</t>
  </si>
  <si>
    <t>MERCEDES-BENZ AMG S 63 4MATIC CONVERTIBLE</t>
  </si>
  <si>
    <t>MERCEDES-BENZ AMG S 65 CONVERTIBLE</t>
  </si>
  <si>
    <t>MERCEDES-BENZ C 300 CONVERTIBLE</t>
  </si>
  <si>
    <t>MERCEDES-BENZ C 300 COUPE</t>
  </si>
  <si>
    <t>MERCEDES-BENZ C 300 4MATIC CONVERTIBLE</t>
  </si>
  <si>
    <t>MERCEDES-BENZ C 300 4MATIC COUPE</t>
  </si>
  <si>
    <t>MERCEDES-BENZ E 450 CONVERTIBLE</t>
  </si>
  <si>
    <t>MERCEDES-BENZ E 450 COUPE</t>
  </si>
  <si>
    <t>MERCEDES-BENZ E 450 4MATIC CONVERTIBLE</t>
  </si>
  <si>
    <t>MERCEDES-BENZ E 450 4MATIC COUPE</t>
  </si>
  <si>
    <t>MERCEDES-BENZ S 560 CONVERTIBLE</t>
  </si>
  <si>
    <t>MERCEDES-BENZ AMG S 63 4MATIC COUPE</t>
  </si>
  <si>
    <t>MERCEDES-BENZ AMG S 65 COUPE</t>
  </si>
  <si>
    <t>MERCEDES-BENZ S 560 4MATIC COUPE</t>
  </si>
  <si>
    <t>MASERATI GHIBLI V6 REAR WHEEL DRIVE RWD</t>
  </si>
  <si>
    <t>MERCEDES-BENZ AMG E 63 S 4MATIC STATION WAGON</t>
  </si>
  <si>
    <t>MERCEDES-BENZ E 450 4MATIC STATION WAGON</t>
  </si>
  <si>
    <t>MERCEDES-BENZ METRIS CARGO VAN</t>
  </si>
  <si>
    <t>MERCEDES-BENZ METRIS CARGO VAN, LWB</t>
  </si>
  <si>
    <t>MERCEDES-BENZ METRIS PASSENGER VAN</t>
  </si>
  <si>
    <t>MERCEDES-BENZ AMG GLC 43 4MATIC COUPE</t>
  </si>
  <si>
    <t>MERCEDES-BENZ AMG GLC 63 4MATIC COUPE</t>
  </si>
  <si>
    <t>MERCEDES-BENZ AMG GLC 63 S 4MATIC COUPE</t>
  </si>
  <si>
    <t>MERCEDES-BENZ GLC 300 4MATIC COUPE</t>
  </si>
  <si>
    <t>MERCEDES-BENZ AMG GLE 43 4MATIC COUPE</t>
  </si>
  <si>
    <t>MERCEDES-BENZ AMG GLE 63 S COUPE</t>
  </si>
  <si>
    <t>EngCyl</t>
  </si>
  <si>
    <t>CVT_ALL</t>
  </si>
  <si>
    <t>AM_ALL</t>
  </si>
  <si>
    <t>Auto</t>
  </si>
  <si>
    <t>Manual</t>
  </si>
  <si>
    <t>Puissante</t>
  </si>
  <si>
    <t>Lourd</t>
  </si>
  <si>
    <t>KG</t>
  </si>
  <si>
    <t>BHP</t>
  </si>
  <si>
    <t>Deux_Roues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</si>
</sst>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 applyFill="1"/>
    <xf numFmtId="0" fontId="19" fillId="35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4" borderId="0" xfId="0" applyFont="1" applyFill="1"/>
    <xf numFmtId="0" fontId="0" fillId="0" borderId="0" xfId="0" applyFill="1"/>
    <xf numFmtId="0" fontId="14" fillId="37" borderId="0" xfId="0" applyFont="1" applyFill="1" applyAlignment="1"/>
    <xf numFmtId="0" fontId="14" fillId="0" borderId="0" xfId="0" applyFont="1" applyFill="1"/>
    <xf numFmtId="0" fontId="14" fillId="38" borderId="0" xfId="0" applyFont="1" applyFill="1"/>
    <xf numFmtId="0" fontId="18" fillId="36" borderId="0" xfId="0" applyFont="1" applyFill="1"/>
    <xf numFmtId="0" fontId="18" fillId="39" borderId="0" xfId="0" applyFont="1" applyFill="1"/>
    <xf numFmtId="0" fontId="18" fillId="40" borderId="0" xfId="0" applyFont="1" applyFill="1"/>
    <xf numFmtId="0" fontId="14" fillId="0" borderId="0" xfId="0" applyFont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4" fillId="45" borderId="0" xfId="0" applyFont="1" applyFill="1" applyAlignmen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64"/>
  <sheetViews>
    <sheetView tabSelected="1" topLeftCell="K1" zoomScale="70" zoomScaleNormal="70" workbookViewId="0">
      <selection activeCell="O2" sqref="O2"/>
    </sheetView>
  </sheetViews>
  <sheetFormatPr defaultColWidth="9.140625" defaultRowHeight="15" x14ac:dyDescent="0.25"/>
  <cols>
    <col min="1" max="1" width="24.140625" customWidth="1"/>
    <col min="2" max="2" width="26.42578125" customWidth="1"/>
    <col min="3" max="3" width="18.5703125" customWidth="1"/>
    <col min="4" max="4" width="43" style="11" customWidth="1"/>
    <col min="5" max="5" width="7.85546875" style="11" customWidth="1"/>
    <col min="6" max="6" width="8.42578125" style="11" customWidth="1"/>
    <col min="7" max="7" width="13" style="11" bestFit="1" customWidth="1"/>
    <col min="8" max="8" width="9.85546875" style="11" customWidth="1"/>
    <col min="9" max="9" width="11" style="15" customWidth="1"/>
    <col min="10" max="10" width="10.7109375" customWidth="1"/>
    <col min="12" max="12" width="9.140625" style="11"/>
    <col min="13" max="14" width="8.7109375" style="15" customWidth="1"/>
    <col min="15" max="17" width="11.140625" style="15" customWidth="1"/>
    <col min="18" max="18" width="9.140625" style="15"/>
    <col min="19" max="19" width="8" style="15" customWidth="1"/>
    <col min="20" max="20" width="7.85546875" style="15" customWidth="1"/>
    <col min="21" max="21" width="8.7109375" style="15" customWidth="1"/>
    <col min="22" max="22" width="8.42578125" style="15" customWidth="1"/>
    <col min="23" max="23" width="9.42578125" style="15" customWidth="1"/>
    <col min="24" max="24" width="10.7109375" style="15" customWidth="1"/>
    <col min="25" max="25" width="10.85546875" style="11" customWidth="1"/>
    <col min="26" max="26" width="15.85546875" style="15" customWidth="1"/>
    <col min="27" max="27" width="9.5703125" style="15" customWidth="1"/>
    <col min="28" max="28" width="12.140625" style="15" customWidth="1"/>
    <col min="29" max="29" width="11" style="15" customWidth="1"/>
    <col min="30" max="30" width="9.5703125" style="15" customWidth="1"/>
    <col min="31" max="31" width="10" style="15" customWidth="1"/>
    <col min="32" max="32" width="20.140625" style="15" bestFit="1" customWidth="1"/>
    <col min="34" max="34" width="22.28515625" customWidth="1"/>
    <col min="35" max="35" width="9.42578125" style="11" customWidth="1"/>
    <col min="36" max="36" width="8.7109375" style="11" customWidth="1"/>
    <col min="37" max="37" width="10.42578125" style="11" customWidth="1"/>
    <col min="38" max="38" width="10.5703125" style="11" customWidth="1"/>
    <col min="39" max="39" width="14" style="11" customWidth="1"/>
    <col min="40" max="40" width="14.85546875" customWidth="1"/>
    <col min="42" max="42" width="19.42578125" customWidth="1"/>
    <col min="43" max="43" width="26.85546875" style="11" customWidth="1"/>
    <col min="44" max="44" width="14.5703125" style="11" customWidth="1"/>
    <col min="45" max="46" width="13.42578125" style="11" customWidth="1"/>
    <col min="47" max="47" width="14" style="11" customWidth="1"/>
    <col min="48" max="48" width="13" style="11" customWidth="1"/>
    <col min="49" max="49" width="13.5703125" style="11" customWidth="1"/>
    <col min="50" max="50" width="12.85546875" style="11" customWidth="1"/>
    <col min="51" max="51" width="20.140625" style="11" customWidth="1"/>
    <col min="52" max="52" width="11.28515625" customWidth="1"/>
    <col min="53" max="53" width="11.85546875" style="11" customWidth="1"/>
    <col min="54" max="54" width="12.140625" style="11" customWidth="1"/>
    <col min="55" max="55" width="16.140625" customWidth="1"/>
    <col min="56" max="56" width="13" style="11" customWidth="1"/>
    <col min="57" max="57" width="13.28515625" style="11" customWidth="1"/>
    <col min="58" max="58" width="16.42578125" style="11" customWidth="1"/>
    <col min="59" max="59" width="15.28515625" style="11" customWidth="1"/>
  </cols>
  <sheetData>
    <row r="1" spans="1:59" x14ac:dyDescent="0.25">
      <c r="A1" s="19" t="s">
        <v>869</v>
      </c>
      <c r="B1" s="19" t="s">
        <v>0</v>
      </c>
      <c r="C1" s="19" t="s">
        <v>1</v>
      </c>
      <c r="D1" s="19" t="s">
        <v>893</v>
      </c>
      <c r="E1" s="22" t="s">
        <v>1818</v>
      </c>
      <c r="F1" s="22" t="s">
        <v>1819</v>
      </c>
      <c r="G1" s="22" t="s">
        <v>1816</v>
      </c>
      <c r="H1" s="22" t="s">
        <v>1817</v>
      </c>
      <c r="I1" s="5" t="s">
        <v>1728</v>
      </c>
      <c r="J1" s="12" t="s">
        <v>870</v>
      </c>
      <c r="K1" s="12" t="s">
        <v>888</v>
      </c>
      <c r="L1" s="12" t="s">
        <v>1811</v>
      </c>
      <c r="M1" s="25" t="s">
        <v>871</v>
      </c>
      <c r="N1" s="25" t="s">
        <v>1814</v>
      </c>
      <c r="O1" s="25" t="s">
        <v>1815</v>
      </c>
      <c r="P1" s="14" t="s">
        <v>1813</v>
      </c>
      <c r="Q1" s="14" t="s">
        <v>1812</v>
      </c>
      <c r="R1" s="14" t="s">
        <v>883</v>
      </c>
      <c r="S1" s="14" t="s">
        <v>884</v>
      </c>
      <c r="T1" s="14" t="s">
        <v>885</v>
      </c>
      <c r="U1" s="24" t="s">
        <v>881</v>
      </c>
      <c r="V1" s="24" t="s">
        <v>882</v>
      </c>
      <c r="W1" s="24" t="s">
        <v>887</v>
      </c>
      <c r="X1" s="24" t="s">
        <v>886</v>
      </c>
      <c r="Y1" s="5" t="s">
        <v>1713</v>
      </c>
      <c r="Z1" s="20" t="s">
        <v>1726</v>
      </c>
      <c r="AA1" s="26" t="s">
        <v>1721</v>
      </c>
      <c r="AB1" s="26" t="s">
        <v>1722</v>
      </c>
      <c r="AC1" s="26" t="s">
        <v>1723</v>
      </c>
      <c r="AD1" s="26" t="s">
        <v>1724</v>
      </c>
      <c r="AE1" s="26" t="s">
        <v>1725</v>
      </c>
      <c r="AF1" s="20" t="s">
        <v>1727</v>
      </c>
      <c r="AG1" s="5" t="s">
        <v>872</v>
      </c>
      <c r="AH1" s="16" t="s">
        <v>873</v>
      </c>
      <c r="AI1" s="16" t="s">
        <v>1714</v>
      </c>
      <c r="AJ1" s="16" t="s">
        <v>1715</v>
      </c>
      <c r="AK1" s="16" t="s">
        <v>1716</v>
      </c>
      <c r="AL1" s="16" t="s">
        <v>1717</v>
      </c>
      <c r="AM1" s="27" t="s">
        <v>874</v>
      </c>
      <c r="AN1" s="12" t="s">
        <v>875</v>
      </c>
      <c r="AO1" s="12" t="s">
        <v>876</v>
      </c>
      <c r="AP1" s="12" t="s">
        <v>877</v>
      </c>
      <c r="AQ1" s="21" t="s">
        <v>1729</v>
      </c>
      <c r="AR1" s="21" t="s">
        <v>1820</v>
      </c>
      <c r="AS1" s="21" t="s">
        <v>1708</v>
      </c>
      <c r="AT1" s="21" t="s">
        <v>1712</v>
      </c>
      <c r="AU1" s="21" t="s">
        <v>1709</v>
      </c>
      <c r="AV1" s="21" t="s">
        <v>1710</v>
      </c>
      <c r="AW1" s="21" t="s">
        <v>1711</v>
      </c>
      <c r="AX1" s="23" t="s">
        <v>878</v>
      </c>
      <c r="AY1" s="23" t="s">
        <v>879</v>
      </c>
      <c r="AZ1" s="17" t="s">
        <v>880</v>
      </c>
      <c r="BA1" s="18" t="s">
        <v>892</v>
      </c>
      <c r="BB1" s="18" t="s">
        <v>1718</v>
      </c>
      <c r="BC1" s="18" t="s">
        <v>1719</v>
      </c>
      <c r="BD1" s="6" t="s">
        <v>889</v>
      </c>
      <c r="BE1" s="6" t="s">
        <v>890</v>
      </c>
      <c r="BF1" s="6" t="s">
        <v>1720</v>
      </c>
      <c r="BG1" s="6" t="s">
        <v>891</v>
      </c>
    </row>
    <row r="2" spans="1:59" x14ac:dyDescent="0.25">
      <c r="A2" s="2" t="s">
        <v>2</v>
      </c>
      <c r="B2" s="1" t="s">
        <v>3</v>
      </c>
      <c r="C2" s="1" t="s">
        <v>4</v>
      </c>
      <c r="D2" s="13" t="s">
        <v>1072</v>
      </c>
      <c r="E2" s="11">
        <v>1725</v>
      </c>
      <c r="F2" s="11">
        <v>373</v>
      </c>
      <c r="G2" s="11">
        <f t="shared" ref="G2:G65" si="0">IF(F2&gt;200,1,0)</f>
        <v>1</v>
      </c>
      <c r="H2" s="11">
        <f t="shared" ref="H2:H65" si="1">IF(E2&gt;1500,1,0)</f>
        <v>1</v>
      </c>
      <c r="I2" s="13">
        <v>0</v>
      </c>
      <c r="J2" s="4">
        <v>3.5</v>
      </c>
      <c r="K2" s="3">
        <v>6</v>
      </c>
      <c r="L2" s="13">
        <v>0.58333333333333337</v>
      </c>
      <c r="M2" s="13" t="s">
        <v>881</v>
      </c>
      <c r="N2" s="13">
        <v>1</v>
      </c>
      <c r="O2" s="13">
        <v>0</v>
      </c>
      <c r="P2" s="13">
        <v>1</v>
      </c>
      <c r="Q2" s="13">
        <v>0</v>
      </c>
      <c r="R2" s="13">
        <v>0</v>
      </c>
      <c r="S2" s="13">
        <v>0</v>
      </c>
      <c r="T2" s="13">
        <v>0</v>
      </c>
      <c r="U2" s="13">
        <v>1</v>
      </c>
      <c r="V2" s="13">
        <v>0</v>
      </c>
      <c r="W2" s="13">
        <v>0</v>
      </c>
      <c r="X2" s="13">
        <v>0</v>
      </c>
      <c r="Y2" s="13">
        <v>1</v>
      </c>
      <c r="Z2" s="13" t="s">
        <v>1721</v>
      </c>
      <c r="AA2" s="13">
        <f t="shared" ref="AA2:AA65" si="2">IF($Z2="TC",1,0)</f>
        <v>1</v>
      </c>
      <c r="AB2" s="13">
        <f t="shared" ref="AB2:AB65" si="3">IF($Z2="SC",1,0)</f>
        <v>0</v>
      </c>
      <c r="AC2" s="13">
        <f t="shared" ref="AC2:AC65" si="4">IF($Z2="NA",1,0)</f>
        <v>0</v>
      </c>
      <c r="AD2" s="13">
        <f t="shared" ref="AD2:AD65" si="5">IF($Z2="OT",1,0)</f>
        <v>0</v>
      </c>
      <c r="AE2" s="13">
        <f t="shared" ref="AE2:AE65" si="6">IF($Z2="TS",1,0)</f>
        <v>0</v>
      </c>
      <c r="AF2" s="13">
        <f t="shared" ref="AF2:AF65" si="7">IF(Z2="NA",0,1)</f>
        <v>1</v>
      </c>
      <c r="AG2" s="7">
        <v>2150</v>
      </c>
      <c r="AH2" s="8" t="s">
        <v>1714</v>
      </c>
      <c r="AI2" s="13">
        <f t="shared" ref="AI2:AI65" si="8">IF($AH2="SIDI",1,0)</f>
        <v>1</v>
      </c>
      <c r="AJ2" s="13">
        <f t="shared" ref="AJ2:AJ65" si="9">IF($AH2="MSFI",1,0)</f>
        <v>0</v>
      </c>
      <c r="AK2" s="13">
        <f t="shared" ref="AK2:AK65" si="10">IF($AH2="SIDPI",1,0)</f>
        <v>0</v>
      </c>
      <c r="AL2" s="13">
        <f t="shared" ref="AL2:AL65" si="11">IF($AH2="CRDDI",1,0)</f>
        <v>0</v>
      </c>
      <c r="AM2" s="13">
        <v>1</v>
      </c>
      <c r="AN2" s="9">
        <v>2</v>
      </c>
      <c r="AO2" s="9">
        <v>2</v>
      </c>
      <c r="AP2" s="10" t="s">
        <v>847</v>
      </c>
      <c r="AQ2" s="13" t="s">
        <v>1703</v>
      </c>
      <c r="AR2" s="13">
        <v>0</v>
      </c>
      <c r="AS2" s="13">
        <f t="shared" ref="AS2:AS65" si="12">IF(AQ2="All Wheel Drive",1,0)</f>
        <v>1</v>
      </c>
      <c r="AT2" s="13">
        <f t="shared" ref="AT2:AT65" si="13">IF(AQ2="4-Wheel Drive",1,0)</f>
        <v>0</v>
      </c>
      <c r="AU2" s="13">
        <f>IF($AQ2="2-Wheel Drive, Rear",1,0)</f>
        <v>0</v>
      </c>
      <c r="AV2" s="13">
        <f t="shared" ref="AV2:AV65" si="14">IF($AQ2="2-Wheel Drive, Front",1,0)</f>
        <v>0</v>
      </c>
      <c r="AW2" s="13">
        <f t="shared" ref="AW2:AW65" si="15">IF($AQ2="Part-time 4-Wheel Drive",1,0)</f>
        <v>0</v>
      </c>
      <c r="AX2" s="13">
        <v>0</v>
      </c>
      <c r="AY2" s="13">
        <v>1</v>
      </c>
      <c r="AZ2" s="13">
        <v>3750</v>
      </c>
      <c r="BA2" s="13">
        <v>260.36164792145655</v>
      </c>
      <c r="BB2" s="13">
        <v>252.28360156589824</v>
      </c>
      <c r="BC2">
        <v>260.98303610265333</v>
      </c>
      <c r="BD2" s="13">
        <v>11.200694444444443</v>
      </c>
      <c r="BE2" s="13">
        <v>10.832842078438054</v>
      </c>
      <c r="BF2" s="13">
        <f t="shared" ref="BF2:BF65" si="16">BD2-BE2</f>
        <v>0.36785236600638882</v>
      </c>
      <c r="BG2" s="13">
        <v>11.200694444444443</v>
      </c>
    </row>
    <row r="3" spans="1:59" x14ac:dyDescent="0.25">
      <c r="A3" s="2" t="s">
        <v>5</v>
      </c>
      <c r="B3" s="1" t="s">
        <v>6</v>
      </c>
      <c r="C3" s="1" t="s">
        <v>7</v>
      </c>
      <c r="D3" s="13" t="s">
        <v>895</v>
      </c>
      <c r="E3" s="11">
        <v>1087</v>
      </c>
      <c r="F3" s="11">
        <v>177</v>
      </c>
      <c r="G3" s="11">
        <f t="shared" si="0"/>
        <v>0</v>
      </c>
      <c r="H3" s="11">
        <f t="shared" si="1"/>
        <v>0</v>
      </c>
      <c r="I3" s="13">
        <v>0</v>
      </c>
      <c r="J3" s="4">
        <v>1.8</v>
      </c>
      <c r="K3" s="3">
        <v>4</v>
      </c>
      <c r="L3" s="13">
        <v>0.45</v>
      </c>
      <c r="M3" s="13" t="s">
        <v>882</v>
      </c>
      <c r="N3" s="13">
        <v>1</v>
      </c>
      <c r="O3" s="13">
        <v>0</v>
      </c>
      <c r="P3" s="13">
        <v>1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1</v>
      </c>
      <c r="W3" s="13">
        <v>0</v>
      </c>
      <c r="X3" s="13">
        <v>0</v>
      </c>
      <c r="Y3" s="13">
        <v>1</v>
      </c>
      <c r="Z3" s="13" t="s">
        <v>1721</v>
      </c>
      <c r="AA3" s="13">
        <f t="shared" si="2"/>
        <v>1</v>
      </c>
      <c r="AB3" s="13">
        <f t="shared" si="3"/>
        <v>0</v>
      </c>
      <c r="AC3" s="13">
        <f t="shared" si="4"/>
        <v>0</v>
      </c>
      <c r="AD3" s="13">
        <f t="shared" si="5"/>
        <v>0</v>
      </c>
      <c r="AE3" s="13">
        <f t="shared" si="6"/>
        <v>0</v>
      </c>
      <c r="AF3" s="13">
        <f t="shared" si="7"/>
        <v>1</v>
      </c>
      <c r="AG3" s="7">
        <v>1600</v>
      </c>
      <c r="AH3" s="8" t="s">
        <v>1714</v>
      </c>
      <c r="AI3" s="13">
        <f t="shared" si="8"/>
        <v>1</v>
      </c>
      <c r="AJ3" s="13">
        <f t="shared" si="9"/>
        <v>0</v>
      </c>
      <c r="AK3" s="13">
        <f t="shared" si="10"/>
        <v>0</v>
      </c>
      <c r="AL3" s="13">
        <f t="shared" si="11"/>
        <v>0</v>
      </c>
      <c r="AM3" s="13">
        <v>0</v>
      </c>
      <c r="AN3" s="9">
        <v>2</v>
      </c>
      <c r="AO3" s="9">
        <v>2</v>
      </c>
      <c r="AP3" s="10" t="s">
        <v>847</v>
      </c>
      <c r="AQ3" s="13" t="s">
        <v>1704</v>
      </c>
      <c r="AR3" s="13">
        <v>1</v>
      </c>
      <c r="AS3" s="13">
        <f t="shared" si="12"/>
        <v>0</v>
      </c>
      <c r="AT3" s="13">
        <f t="shared" si="13"/>
        <v>0</v>
      </c>
      <c r="AU3" s="13">
        <f t="shared" ref="AU3:AU66" si="17">IF(AQ3="2-Wheel Drive, Rear",1,0)</f>
        <v>1</v>
      </c>
      <c r="AV3" s="13">
        <f t="shared" si="14"/>
        <v>0</v>
      </c>
      <c r="AW3" s="13">
        <f t="shared" si="15"/>
        <v>0</v>
      </c>
      <c r="AX3" s="13">
        <v>0</v>
      </c>
      <c r="AY3" s="13">
        <v>1</v>
      </c>
      <c r="AZ3" s="13">
        <v>1000</v>
      </c>
      <c r="BA3" s="13">
        <v>226.80668613682968</v>
      </c>
      <c r="BB3" s="13">
        <v>160.93953892996956</v>
      </c>
      <c r="BC3">
        <v>196.9800534393836</v>
      </c>
      <c r="BD3" s="13">
        <v>9.6998904431211468</v>
      </c>
      <c r="BE3" s="13">
        <v>6.8520743815696834</v>
      </c>
      <c r="BF3" s="13">
        <f t="shared" si="16"/>
        <v>2.8478160615514634</v>
      </c>
      <c r="BG3" s="13">
        <v>8.4183798248188406</v>
      </c>
    </row>
    <row r="4" spans="1:59" x14ac:dyDescent="0.25">
      <c r="A4" s="2" t="s">
        <v>8</v>
      </c>
      <c r="B4" s="1" t="s">
        <v>1730</v>
      </c>
      <c r="C4" s="1" t="s">
        <v>10</v>
      </c>
      <c r="D4" s="13" t="s">
        <v>1731</v>
      </c>
      <c r="E4" s="11">
        <v>1510</v>
      </c>
      <c r="F4" s="11">
        <v>328</v>
      </c>
      <c r="G4" s="11">
        <f t="shared" si="0"/>
        <v>1</v>
      </c>
      <c r="H4" s="11">
        <f t="shared" si="1"/>
        <v>1</v>
      </c>
      <c r="I4" s="13">
        <v>0</v>
      </c>
      <c r="J4" s="4">
        <v>4</v>
      </c>
      <c r="K4" s="3">
        <v>8</v>
      </c>
      <c r="L4" s="13">
        <v>0.5</v>
      </c>
      <c r="M4" s="13" t="s">
        <v>883</v>
      </c>
      <c r="N4" s="13">
        <v>1</v>
      </c>
      <c r="O4" s="13">
        <v>0</v>
      </c>
      <c r="P4" s="13">
        <v>0</v>
      </c>
      <c r="Q4" s="13">
        <v>0</v>
      </c>
      <c r="R4" s="13">
        <v>1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1</v>
      </c>
      <c r="Z4" s="13" t="s">
        <v>1721</v>
      </c>
      <c r="AA4" s="13">
        <f t="shared" si="2"/>
        <v>1</v>
      </c>
      <c r="AB4" s="13">
        <f t="shared" si="3"/>
        <v>0</v>
      </c>
      <c r="AC4" s="13">
        <f t="shared" si="4"/>
        <v>0</v>
      </c>
      <c r="AD4" s="13">
        <f t="shared" si="5"/>
        <v>0</v>
      </c>
      <c r="AE4" s="13">
        <f t="shared" si="6"/>
        <v>0</v>
      </c>
      <c r="AF4" s="13">
        <f t="shared" si="7"/>
        <v>1</v>
      </c>
      <c r="AG4" s="7">
        <v>2150</v>
      </c>
      <c r="AH4" s="8" t="s">
        <v>1715</v>
      </c>
      <c r="AI4" s="13">
        <f t="shared" si="8"/>
        <v>0</v>
      </c>
      <c r="AJ4" s="13">
        <f t="shared" si="9"/>
        <v>1</v>
      </c>
      <c r="AK4" s="13">
        <f t="shared" si="10"/>
        <v>0</v>
      </c>
      <c r="AL4" s="13">
        <f t="shared" si="11"/>
        <v>0</v>
      </c>
      <c r="AM4" s="13">
        <v>0</v>
      </c>
      <c r="AN4" s="9">
        <v>2</v>
      </c>
      <c r="AO4" s="9">
        <v>2</v>
      </c>
      <c r="AP4" s="10" t="s">
        <v>847</v>
      </c>
      <c r="AQ4" s="13" t="s">
        <v>1704</v>
      </c>
      <c r="AR4" s="13">
        <v>1</v>
      </c>
      <c r="AS4" s="13">
        <f t="shared" si="12"/>
        <v>0</v>
      </c>
      <c r="AT4" s="13">
        <f t="shared" si="13"/>
        <v>0</v>
      </c>
      <c r="AU4" s="13">
        <f t="shared" si="17"/>
        <v>1</v>
      </c>
      <c r="AV4" s="13">
        <f t="shared" si="14"/>
        <v>0</v>
      </c>
      <c r="AW4" s="13">
        <f t="shared" si="15"/>
        <v>0</v>
      </c>
      <c r="AX4" s="13">
        <v>0</v>
      </c>
      <c r="AY4" s="13">
        <v>1</v>
      </c>
      <c r="AZ4" s="13">
        <v>3750</v>
      </c>
      <c r="BA4" s="13">
        <v>306.96576151121604</v>
      </c>
      <c r="BB4" s="13">
        <v>226.1852979556329</v>
      </c>
      <c r="BC4">
        <v>270.30385882060523</v>
      </c>
      <c r="BD4" s="13">
        <v>12.738263508293077</v>
      </c>
      <c r="BE4" s="13">
        <v>9.3862066167589795</v>
      </c>
      <c r="BF4" s="13">
        <f t="shared" si="16"/>
        <v>3.3520568915340974</v>
      </c>
      <c r="BG4" s="13">
        <v>11.229838549250832</v>
      </c>
    </row>
    <row r="5" spans="1:59" x14ac:dyDescent="0.25">
      <c r="A5" s="2" t="s">
        <v>11</v>
      </c>
      <c r="B5" s="1" t="s">
        <v>12</v>
      </c>
      <c r="C5" s="1" t="s">
        <v>13</v>
      </c>
      <c r="D5" s="13" t="s">
        <v>1073</v>
      </c>
      <c r="E5" s="11">
        <v>1570</v>
      </c>
      <c r="F5" s="11">
        <v>225</v>
      </c>
      <c r="G5" s="11">
        <f t="shared" si="0"/>
        <v>1</v>
      </c>
      <c r="H5" s="11">
        <f t="shared" si="1"/>
        <v>1</v>
      </c>
      <c r="I5" s="13">
        <v>0</v>
      </c>
      <c r="J5" s="4">
        <v>2</v>
      </c>
      <c r="K5" s="3">
        <v>4</v>
      </c>
      <c r="L5" s="13">
        <v>0.5</v>
      </c>
      <c r="M5" s="13" t="s">
        <v>881</v>
      </c>
      <c r="N5" s="13">
        <v>1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1</v>
      </c>
      <c r="V5" s="13">
        <v>0</v>
      </c>
      <c r="W5" s="13">
        <v>0</v>
      </c>
      <c r="X5" s="13">
        <v>0</v>
      </c>
      <c r="Y5" s="13">
        <v>1</v>
      </c>
      <c r="Z5" s="13" t="s">
        <v>1721</v>
      </c>
      <c r="AA5" s="13">
        <f t="shared" si="2"/>
        <v>1</v>
      </c>
      <c r="AB5" s="13">
        <f t="shared" si="3"/>
        <v>0</v>
      </c>
      <c r="AC5" s="13">
        <f t="shared" si="4"/>
        <v>0</v>
      </c>
      <c r="AD5" s="13">
        <f t="shared" si="5"/>
        <v>0</v>
      </c>
      <c r="AE5" s="13">
        <f t="shared" si="6"/>
        <v>0</v>
      </c>
      <c r="AF5" s="13">
        <f t="shared" si="7"/>
        <v>1</v>
      </c>
      <c r="AG5" s="7">
        <v>1450</v>
      </c>
      <c r="AH5" s="8" t="s">
        <v>1714</v>
      </c>
      <c r="AI5" s="13">
        <f t="shared" si="8"/>
        <v>1</v>
      </c>
      <c r="AJ5" s="13">
        <f t="shared" si="9"/>
        <v>0</v>
      </c>
      <c r="AK5" s="13">
        <f t="shared" si="10"/>
        <v>0</v>
      </c>
      <c r="AL5" s="13">
        <f t="shared" si="11"/>
        <v>0</v>
      </c>
      <c r="AM5" s="13">
        <v>1</v>
      </c>
      <c r="AN5" s="9">
        <v>2</v>
      </c>
      <c r="AO5" s="9">
        <v>2</v>
      </c>
      <c r="AP5" s="10" t="s">
        <v>847</v>
      </c>
      <c r="AQ5" s="13" t="s">
        <v>1703</v>
      </c>
      <c r="AR5" s="13">
        <v>0</v>
      </c>
      <c r="AS5" s="13">
        <f t="shared" si="12"/>
        <v>1</v>
      </c>
      <c r="AT5" s="13">
        <f t="shared" si="13"/>
        <v>0</v>
      </c>
      <c r="AU5" s="13">
        <f t="shared" si="17"/>
        <v>0</v>
      </c>
      <c r="AV5" s="13">
        <f t="shared" si="14"/>
        <v>0</v>
      </c>
      <c r="AW5" s="13">
        <f t="shared" si="15"/>
        <v>0</v>
      </c>
      <c r="AX5" s="13">
        <v>0</v>
      </c>
      <c r="AY5" s="13">
        <v>1</v>
      </c>
      <c r="AZ5" s="13">
        <v>250</v>
      </c>
      <c r="BA5" s="13">
        <v>238.61306157956875</v>
      </c>
      <c r="BB5" s="13">
        <v>177.09563164108619</v>
      </c>
      <c r="BC5">
        <v>211.27198160690983</v>
      </c>
      <c r="BD5" s="13">
        <v>10.235799723813004</v>
      </c>
      <c r="BE5" s="13">
        <v>7.5971003398888701</v>
      </c>
      <c r="BF5" s="13">
        <f t="shared" si="16"/>
        <v>2.6386993839241342</v>
      </c>
      <c r="BG5" s="13">
        <v>9.048385214706304</v>
      </c>
    </row>
    <row r="6" spans="1:59" x14ac:dyDescent="0.25">
      <c r="A6" s="2" t="s">
        <v>14</v>
      </c>
      <c r="B6" s="1" t="s">
        <v>14</v>
      </c>
      <c r="C6" s="1" t="s">
        <v>15</v>
      </c>
      <c r="D6" s="13" t="s">
        <v>1074</v>
      </c>
      <c r="E6" s="11">
        <v>1491</v>
      </c>
      <c r="F6" s="11">
        <v>190</v>
      </c>
      <c r="G6" s="11">
        <f t="shared" si="0"/>
        <v>0</v>
      </c>
      <c r="H6" s="11">
        <f t="shared" si="1"/>
        <v>0</v>
      </c>
      <c r="I6" s="13">
        <v>0</v>
      </c>
      <c r="J6" s="4">
        <v>2</v>
      </c>
      <c r="K6" s="3">
        <v>4</v>
      </c>
      <c r="L6" s="13">
        <v>0.5</v>
      </c>
      <c r="M6" s="13" t="s">
        <v>883</v>
      </c>
      <c r="N6" s="13">
        <v>1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1</v>
      </c>
      <c r="Z6" s="13" t="s">
        <v>1721</v>
      </c>
      <c r="AA6" s="13">
        <f t="shared" si="2"/>
        <v>1</v>
      </c>
      <c r="AB6" s="13">
        <f t="shared" si="3"/>
        <v>0</v>
      </c>
      <c r="AC6" s="13">
        <f t="shared" si="4"/>
        <v>0</v>
      </c>
      <c r="AD6" s="13">
        <f t="shared" si="5"/>
        <v>0</v>
      </c>
      <c r="AE6" s="13">
        <f t="shared" si="6"/>
        <v>0</v>
      </c>
      <c r="AF6" s="13">
        <f t="shared" si="7"/>
        <v>1</v>
      </c>
      <c r="AG6" s="7">
        <v>1600</v>
      </c>
      <c r="AH6" s="8" t="s">
        <v>1714</v>
      </c>
      <c r="AI6" s="13">
        <f t="shared" si="8"/>
        <v>1</v>
      </c>
      <c r="AJ6" s="13">
        <f t="shared" si="9"/>
        <v>0</v>
      </c>
      <c r="AK6" s="13">
        <f t="shared" si="10"/>
        <v>0</v>
      </c>
      <c r="AL6" s="13">
        <f t="shared" si="11"/>
        <v>0</v>
      </c>
      <c r="AM6" s="13">
        <v>1</v>
      </c>
      <c r="AN6" s="9">
        <v>2</v>
      </c>
      <c r="AO6" s="9">
        <v>2</v>
      </c>
      <c r="AP6" s="10" t="s">
        <v>847</v>
      </c>
      <c r="AQ6" s="13" t="s">
        <v>1704</v>
      </c>
      <c r="AR6" s="13">
        <v>1</v>
      </c>
      <c r="AS6" s="13">
        <f t="shared" si="12"/>
        <v>0</v>
      </c>
      <c r="AT6" s="13">
        <f t="shared" si="13"/>
        <v>0</v>
      </c>
      <c r="AU6" s="13">
        <f t="shared" si="17"/>
        <v>1</v>
      </c>
      <c r="AV6" s="13">
        <f t="shared" si="14"/>
        <v>0</v>
      </c>
      <c r="AW6" s="13">
        <f t="shared" si="15"/>
        <v>0</v>
      </c>
      <c r="AX6" s="13">
        <v>0</v>
      </c>
      <c r="AY6" s="13">
        <v>1</v>
      </c>
      <c r="AZ6" s="13">
        <v>1000</v>
      </c>
      <c r="BA6" s="13">
        <v>220.59280432486176</v>
      </c>
      <c r="BB6" s="13">
        <v>172.74591437270863</v>
      </c>
      <c r="BC6">
        <v>199.46560616417077</v>
      </c>
      <c r="BD6" s="13">
        <v>9.4365532772470928</v>
      </c>
      <c r="BE6" s="13">
        <v>7.3842386208570874</v>
      </c>
      <c r="BF6" s="13">
        <f t="shared" si="16"/>
        <v>2.0523146563900054</v>
      </c>
      <c r="BG6" s="13">
        <v>8.5130142357341061</v>
      </c>
    </row>
    <row r="7" spans="1:59" x14ac:dyDescent="0.25">
      <c r="A7" s="2" t="s">
        <v>11</v>
      </c>
      <c r="B7" s="1" t="s">
        <v>16</v>
      </c>
      <c r="C7" s="1" t="s">
        <v>17</v>
      </c>
      <c r="D7" s="13" t="s">
        <v>1075</v>
      </c>
      <c r="E7" s="11">
        <v>1995</v>
      </c>
      <c r="F7" s="11">
        <v>1103</v>
      </c>
      <c r="G7" s="11">
        <f t="shared" si="0"/>
        <v>1</v>
      </c>
      <c r="H7" s="11">
        <f t="shared" si="1"/>
        <v>1</v>
      </c>
      <c r="I7" s="13">
        <v>0</v>
      </c>
      <c r="J7" s="4">
        <v>8</v>
      </c>
      <c r="K7" s="3">
        <v>16</v>
      </c>
      <c r="L7" s="13">
        <v>0.5</v>
      </c>
      <c r="M7" s="13" t="s">
        <v>881</v>
      </c>
      <c r="N7" s="13">
        <v>1</v>
      </c>
      <c r="O7" s="13">
        <v>0</v>
      </c>
      <c r="P7" s="13">
        <v>1</v>
      </c>
      <c r="Q7" s="13">
        <v>0</v>
      </c>
      <c r="R7" s="13">
        <v>0</v>
      </c>
      <c r="S7" s="13">
        <v>0</v>
      </c>
      <c r="T7" s="13">
        <v>0</v>
      </c>
      <c r="U7" s="13">
        <v>1</v>
      </c>
      <c r="V7" s="13">
        <v>0</v>
      </c>
      <c r="W7" s="13">
        <v>0</v>
      </c>
      <c r="X7" s="13">
        <v>0</v>
      </c>
      <c r="Y7" s="13">
        <v>1</v>
      </c>
      <c r="Z7" s="13" t="s">
        <v>1721</v>
      </c>
      <c r="AA7" s="13">
        <f t="shared" si="2"/>
        <v>1</v>
      </c>
      <c r="AB7" s="13">
        <f t="shared" si="3"/>
        <v>0</v>
      </c>
      <c r="AC7" s="13">
        <f t="shared" si="4"/>
        <v>0</v>
      </c>
      <c r="AD7" s="13">
        <f t="shared" si="5"/>
        <v>0</v>
      </c>
      <c r="AE7" s="13">
        <f t="shared" si="6"/>
        <v>0</v>
      </c>
      <c r="AF7" s="13">
        <f t="shared" si="7"/>
        <v>1</v>
      </c>
      <c r="AG7" s="7">
        <v>4100</v>
      </c>
      <c r="AH7" s="8" t="s">
        <v>1715</v>
      </c>
      <c r="AI7" s="13">
        <f t="shared" si="8"/>
        <v>0</v>
      </c>
      <c r="AJ7" s="13">
        <f t="shared" si="9"/>
        <v>1</v>
      </c>
      <c r="AK7" s="13">
        <f t="shared" si="10"/>
        <v>0</v>
      </c>
      <c r="AL7" s="13">
        <f t="shared" si="11"/>
        <v>0</v>
      </c>
      <c r="AM7" s="13">
        <v>0</v>
      </c>
      <c r="AN7" s="9">
        <v>2</v>
      </c>
      <c r="AO7" s="9">
        <v>2</v>
      </c>
      <c r="AP7" s="10" t="s">
        <v>847</v>
      </c>
      <c r="AQ7" s="13" t="s">
        <v>1703</v>
      </c>
      <c r="AR7" s="13">
        <v>0</v>
      </c>
      <c r="AS7" s="13">
        <f t="shared" si="12"/>
        <v>1</v>
      </c>
      <c r="AT7" s="13">
        <f t="shared" si="13"/>
        <v>0</v>
      </c>
      <c r="AU7" s="13">
        <f t="shared" si="17"/>
        <v>0</v>
      </c>
      <c r="AV7" s="13">
        <f t="shared" si="14"/>
        <v>0</v>
      </c>
      <c r="AW7" s="13">
        <f t="shared" si="15"/>
        <v>0</v>
      </c>
      <c r="AX7" s="13">
        <v>1</v>
      </c>
      <c r="AY7" s="13">
        <v>1</v>
      </c>
      <c r="AZ7" s="13">
        <v>13500</v>
      </c>
      <c r="BA7" s="13">
        <v>627.60206300876155</v>
      </c>
      <c r="BB7" s="13">
        <v>392.71733051637358</v>
      </c>
      <c r="BC7">
        <v>521.96607220530666</v>
      </c>
      <c r="BD7" s="13">
        <v>26.762687404946387</v>
      </c>
      <c r="BE7" s="13">
        <v>16.637871682240124</v>
      </c>
      <c r="BF7" s="13">
        <f t="shared" si="16"/>
        <v>10.124815722706263</v>
      </c>
      <c r="BG7" s="13">
        <v>22.206605237236552</v>
      </c>
    </row>
    <row r="8" spans="1:59" x14ac:dyDescent="0.25">
      <c r="A8" s="2" t="s">
        <v>18</v>
      </c>
      <c r="B8" s="1" t="s">
        <v>19</v>
      </c>
      <c r="C8" s="1" t="s">
        <v>20</v>
      </c>
      <c r="D8" s="13" t="s">
        <v>1076</v>
      </c>
      <c r="E8" s="11">
        <v>1559</v>
      </c>
      <c r="F8" s="11">
        <v>385</v>
      </c>
      <c r="G8" s="11">
        <f t="shared" si="0"/>
        <v>1</v>
      </c>
      <c r="H8" s="11">
        <f t="shared" si="1"/>
        <v>1</v>
      </c>
      <c r="I8" s="13">
        <v>0</v>
      </c>
      <c r="J8" s="4">
        <v>6.2</v>
      </c>
      <c r="K8" s="3">
        <v>8</v>
      </c>
      <c r="L8" s="13">
        <v>0.77500000000000002</v>
      </c>
      <c r="M8" s="13" t="s">
        <v>883</v>
      </c>
      <c r="N8" s="13">
        <v>1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 t="s">
        <v>1722</v>
      </c>
      <c r="AA8" s="13">
        <f t="shared" si="2"/>
        <v>0</v>
      </c>
      <c r="AB8" s="13">
        <f t="shared" si="3"/>
        <v>1</v>
      </c>
      <c r="AC8" s="13">
        <f t="shared" si="4"/>
        <v>0</v>
      </c>
      <c r="AD8" s="13">
        <f t="shared" si="5"/>
        <v>0</v>
      </c>
      <c r="AE8" s="13">
        <f t="shared" si="6"/>
        <v>0</v>
      </c>
      <c r="AF8" s="13">
        <f t="shared" si="7"/>
        <v>1</v>
      </c>
      <c r="AG8" s="7">
        <v>3000</v>
      </c>
      <c r="AH8" s="8" t="s">
        <v>1714</v>
      </c>
      <c r="AI8" s="13">
        <f t="shared" si="8"/>
        <v>1</v>
      </c>
      <c r="AJ8" s="13">
        <f t="shared" si="9"/>
        <v>0</v>
      </c>
      <c r="AK8" s="13">
        <f t="shared" si="10"/>
        <v>0</v>
      </c>
      <c r="AL8" s="13">
        <f t="shared" si="11"/>
        <v>0</v>
      </c>
      <c r="AM8" s="13">
        <v>0</v>
      </c>
      <c r="AN8" s="9">
        <v>1</v>
      </c>
      <c r="AO8" s="9">
        <v>1</v>
      </c>
      <c r="AP8" s="10" t="s">
        <v>847</v>
      </c>
      <c r="AQ8" s="13" t="s">
        <v>1704</v>
      </c>
      <c r="AR8" s="13">
        <v>1</v>
      </c>
      <c r="AS8" s="13">
        <f t="shared" si="12"/>
        <v>0</v>
      </c>
      <c r="AT8" s="13">
        <f t="shared" si="13"/>
        <v>0</v>
      </c>
      <c r="AU8" s="13">
        <f t="shared" si="17"/>
        <v>1</v>
      </c>
      <c r="AV8" s="13">
        <f t="shared" si="14"/>
        <v>0</v>
      </c>
      <c r="AW8" s="13">
        <f t="shared" si="15"/>
        <v>0</v>
      </c>
      <c r="AX8" s="13">
        <v>0</v>
      </c>
      <c r="AY8" s="13">
        <v>1</v>
      </c>
      <c r="AZ8" s="13">
        <v>8000</v>
      </c>
      <c r="BA8" s="13">
        <v>461.07003044802087</v>
      </c>
      <c r="BB8" s="13">
        <v>283.35301062573791</v>
      </c>
      <c r="BC8">
        <v>380.91095507363451</v>
      </c>
      <c r="BD8" s="13">
        <v>19.525067514471338</v>
      </c>
      <c r="BE8" s="13">
        <v>11.98618938907517</v>
      </c>
      <c r="BF8" s="13">
        <f t="shared" si="16"/>
        <v>7.5388781253961685</v>
      </c>
      <c r="BG8" s="13">
        <v>16.132576822746984</v>
      </c>
    </row>
    <row r="9" spans="1:59" x14ac:dyDescent="0.25">
      <c r="A9" s="2" t="s">
        <v>18</v>
      </c>
      <c r="B9" s="1" t="s">
        <v>19</v>
      </c>
      <c r="C9" s="1" t="s">
        <v>20</v>
      </c>
      <c r="D9" s="13" t="s">
        <v>1076</v>
      </c>
      <c r="E9" s="11">
        <v>1559</v>
      </c>
      <c r="F9" s="11">
        <v>385</v>
      </c>
      <c r="G9" s="11">
        <f t="shared" si="0"/>
        <v>1</v>
      </c>
      <c r="H9" s="11">
        <f t="shared" si="1"/>
        <v>1</v>
      </c>
      <c r="I9" s="13">
        <v>0</v>
      </c>
      <c r="J9" s="4">
        <v>6.2</v>
      </c>
      <c r="K9" s="3">
        <v>8</v>
      </c>
      <c r="L9" s="13">
        <v>0.77500000000000002</v>
      </c>
      <c r="M9" s="13" t="s">
        <v>883</v>
      </c>
      <c r="N9" s="13">
        <v>1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 t="s">
        <v>1723</v>
      </c>
      <c r="AA9" s="13">
        <f t="shared" si="2"/>
        <v>0</v>
      </c>
      <c r="AB9" s="13">
        <f t="shared" si="3"/>
        <v>0</v>
      </c>
      <c r="AC9" s="13">
        <f t="shared" si="4"/>
        <v>1</v>
      </c>
      <c r="AD9" s="13">
        <f t="shared" si="5"/>
        <v>0</v>
      </c>
      <c r="AE9" s="13">
        <f t="shared" si="6"/>
        <v>0</v>
      </c>
      <c r="AF9" s="13">
        <f t="shared" si="7"/>
        <v>0</v>
      </c>
      <c r="AG9" s="7">
        <v>2500</v>
      </c>
      <c r="AH9" s="8" t="s">
        <v>1714</v>
      </c>
      <c r="AI9" s="13">
        <f t="shared" si="8"/>
        <v>1</v>
      </c>
      <c r="AJ9" s="13">
        <f t="shared" si="9"/>
        <v>0</v>
      </c>
      <c r="AK9" s="13">
        <f t="shared" si="10"/>
        <v>0</v>
      </c>
      <c r="AL9" s="13">
        <f t="shared" si="11"/>
        <v>0</v>
      </c>
      <c r="AM9" s="13">
        <v>0</v>
      </c>
      <c r="AN9" s="9">
        <v>1</v>
      </c>
      <c r="AO9" s="9">
        <v>1</v>
      </c>
      <c r="AP9" s="10" t="s">
        <v>847</v>
      </c>
      <c r="AQ9" s="13" t="s">
        <v>1704</v>
      </c>
      <c r="AR9" s="13">
        <v>1</v>
      </c>
      <c r="AS9" s="13">
        <f t="shared" si="12"/>
        <v>0</v>
      </c>
      <c r="AT9" s="13">
        <f t="shared" si="13"/>
        <v>0</v>
      </c>
      <c r="AU9" s="13">
        <f t="shared" si="17"/>
        <v>1</v>
      </c>
      <c r="AV9" s="13">
        <f t="shared" si="14"/>
        <v>0</v>
      </c>
      <c r="AW9" s="13">
        <f t="shared" si="15"/>
        <v>0</v>
      </c>
      <c r="AX9" s="13">
        <v>1</v>
      </c>
      <c r="AY9" s="13">
        <v>1</v>
      </c>
      <c r="AZ9" s="13">
        <v>5500</v>
      </c>
      <c r="BA9" s="13">
        <v>372.21152053687939</v>
      </c>
      <c r="BB9" s="13">
        <v>221.83558068725534</v>
      </c>
      <c r="BC9">
        <v>304.48020878642888</v>
      </c>
      <c r="BD9" s="13">
        <v>15.829985149092343</v>
      </c>
      <c r="BE9" s="13">
        <v>9.4365532772470928</v>
      </c>
      <c r="BF9" s="13">
        <f t="shared" si="16"/>
        <v>6.3934318718452499</v>
      </c>
      <c r="BG9" s="13">
        <v>12.952915510228056</v>
      </c>
    </row>
    <row r="10" spans="1:59" x14ac:dyDescent="0.25">
      <c r="A10" s="2" t="s">
        <v>18</v>
      </c>
      <c r="B10" s="1" t="s">
        <v>19</v>
      </c>
      <c r="C10" s="1" t="s">
        <v>20</v>
      </c>
      <c r="D10" s="13" t="s">
        <v>1076</v>
      </c>
      <c r="E10" s="11">
        <v>1559</v>
      </c>
      <c r="F10" s="11">
        <v>385</v>
      </c>
      <c r="G10" s="11">
        <f t="shared" si="0"/>
        <v>1</v>
      </c>
      <c r="H10" s="11">
        <f t="shared" si="1"/>
        <v>1</v>
      </c>
      <c r="I10" s="13">
        <v>0</v>
      </c>
      <c r="J10" s="4">
        <v>6.2</v>
      </c>
      <c r="K10" s="3">
        <v>8</v>
      </c>
      <c r="L10" s="13">
        <v>0.77500000000000002</v>
      </c>
      <c r="M10" s="13" t="s">
        <v>883</v>
      </c>
      <c r="N10" s="13">
        <v>1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1</v>
      </c>
      <c r="Z10" s="13" t="s">
        <v>1722</v>
      </c>
      <c r="AA10" s="13">
        <f t="shared" si="2"/>
        <v>0</v>
      </c>
      <c r="AB10" s="13">
        <f t="shared" si="3"/>
        <v>1</v>
      </c>
      <c r="AC10" s="13">
        <f t="shared" si="4"/>
        <v>0</v>
      </c>
      <c r="AD10" s="13">
        <f t="shared" si="5"/>
        <v>0</v>
      </c>
      <c r="AE10" s="13">
        <f t="shared" si="6"/>
        <v>0</v>
      </c>
      <c r="AF10" s="13">
        <f t="shared" si="7"/>
        <v>1</v>
      </c>
      <c r="AG10" s="7">
        <v>2650</v>
      </c>
      <c r="AH10" s="8" t="s">
        <v>1714</v>
      </c>
      <c r="AI10" s="13">
        <f t="shared" si="8"/>
        <v>1</v>
      </c>
      <c r="AJ10" s="13">
        <f t="shared" si="9"/>
        <v>0</v>
      </c>
      <c r="AK10" s="13">
        <f t="shared" si="10"/>
        <v>0</v>
      </c>
      <c r="AL10" s="13">
        <f t="shared" si="11"/>
        <v>0</v>
      </c>
      <c r="AM10" s="13">
        <v>0</v>
      </c>
      <c r="AN10" s="9">
        <v>1</v>
      </c>
      <c r="AO10" s="9">
        <v>1</v>
      </c>
      <c r="AP10" s="10" t="s">
        <v>847</v>
      </c>
      <c r="AQ10" s="13" t="s">
        <v>1704</v>
      </c>
      <c r="AR10" s="13">
        <v>1</v>
      </c>
      <c r="AS10" s="13">
        <f t="shared" si="12"/>
        <v>0</v>
      </c>
      <c r="AT10" s="13">
        <f t="shared" si="13"/>
        <v>0</v>
      </c>
      <c r="AU10" s="13">
        <f t="shared" si="17"/>
        <v>1</v>
      </c>
      <c r="AV10" s="13">
        <f t="shared" si="14"/>
        <v>0</v>
      </c>
      <c r="AW10" s="13">
        <f t="shared" si="15"/>
        <v>0</v>
      </c>
      <c r="AX10" s="13">
        <v>1</v>
      </c>
      <c r="AY10" s="13">
        <v>1</v>
      </c>
      <c r="AZ10" s="13">
        <v>6250</v>
      </c>
      <c r="BA10" s="13">
        <v>406.38787050270304</v>
      </c>
      <c r="BB10" s="13">
        <v>238.61306157956875</v>
      </c>
      <c r="BC10">
        <v>330.57851239669424</v>
      </c>
      <c r="BD10" s="13">
        <v>17.204612725162622</v>
      </c>
      <c r="BE10" s="13">
        <v>10.141138622896914</v>
      </c>
      <c r="BF10" s="13">
        <f t="shared" si="16"/>
        <v>7.0634741022657082</v>
      </c>
      <c r="BG10" s="13">
        <v>14.026081607015785</v>
      </c>
    </row>
    <row r="11" spans="1:59" x14ac:dyDescent="0.25">
      <c r="A11" s="2" t="s">
        <v>18</v>
      </c>
      <c r="B11" s="1" t="s">
        <v>19</v>
      </c>
      <c r="C11" s="1" t="s">
        <v>20</v>
      </c>
      <c r="D11" s="13" t="s">
        <v>1076</v>
      </c>
      <c r="E11" s="11">
        <v>1559</v>
      </c>
      <c r="F11" s="11">
        <v>385</v>
      </c>
      <c r="G11" s="11">
        <f t="shared" si="0"/>
        <v>1</v>
      </c>
      <c r="H11" s="11">
        <f t="shared" si="1"/>
        <v>1</v>
      </c>
      <c r="I11" s="13">
        <v>0</v>
      </c>
      <c r="J11" s="4">
        <v>6.2</v>
      </c>
      <c r="K11" s="3">
        <v>8</v>
      </c>
      <c r="L11" s="13">
        <v>0.77500000000000002</v>
      </c>
      <c r="M11" s="13" t="s">
        <v>884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1</v>
      </c>
      <c r="Z11" s="13" t="s">
        <v>1722</v>
      </c>
      <c r="AA11" s="13">
        <f t="shared" si="2"/>
        <v>0</v>
      </c>
      <c r="AB11" s="13">
        <f t="shared" si="3"/>
        <v>1</v>
      </c>
      <c r="AC11" s="13">
        <f t="shared" si="4"/>
        <v>0</v>
      </c>
      <c r="AD11" s="13">
        <f t="shared" si="5"/>
        <v>0</v>
      </c>
      <c r="AE11" s="13">
        <f t="shared" si="6"/>
        <v>0</v>
      </c>
      <c r="AF11" s="13">
        <f t="shared" si="7"/>
        <v>1</v>
      </c>
      <c r="AG11" s="7">
        <v>3000</v>
      </c>
      <c r="AH11" s="8" t="s">
        <v>1714</v>
      </c>
      <c r="AI11" s="13">
        <f t="shared" si="8"/>
        <v>1</v>
      </c>
      <c r="AJ11" s="13">
        <f t="shared" si="9"/>
        <v>0</v>
      </c>
      <c r="AK11" s="13">
        <f t="shared" si="10"/>
        <v>0</v>
      </c>
      <c r="AL11" s="13">
        <f t="shared" si="11"/>
        <v>0</v>
      </c>
      <c r="AM11" s="13">
        <v>0</v>
      </c>
      <c r="AN11" s="9">
        <v>1</v>
      </c>
      <c r="AO11" s="9">
        <v>1</v>
      </c>
      <c r="AP11" s="10" t="s">
        <v>847</v>
      </c>
      <c r="AQ11" s="13" t="s">
        <v>1704</v>
      </c>
      <c r="AR11" s="13">
        <v>1</v>
      </c>
      <c r="AS11" s="13">
        <f t="shared" si="12"/>
        <v>0</v>
      </c>
      <c r="AT11" s="13">
        <f t="shared" si="13"/>
        <v>0</v>
      </c>
      <c r="AU11" s="13">
        <f t="shared" si="17"/>
        <v>1</v>
      </c>
      <c r="AV11" s="13">
        <f t="shared" si="14"/>
        <v>0</v>
      </c>
      <c r="AW11" s="13">
        <f t="shared" si="15"/>
        <v>0</v>
      </c>
      <c r="AX11" s="13">
        <v>0</v>
      </c>
      <c r="AY11" s="13">
        <v>1</v>
      </c>
      <c r="AZ11" s="13">
        <v>8000</v>
      </c>
      <c r="BA11" s="13">
        <v>429.3792332069844</v>
      </c>
      <c r="BB11" s="13">
        <v>293.29522152488659</v>
      </c>
      <c r="BC11">
        <v>367.86180326850183</v>
      </c>
      <c r="BD11" s="13">
        <v>18.232699259213323</v>
      </c>
      <c r="BE11" s="13">
        <v>12.461567736147607</v>
      </c>
      <c r="BF11" s="13">
        <f t="shared" si="16"/>
        <v>5.7711315230657156</v>
      </c>
      <c r="BG11" s="13">
        <v>15.635732835218988</v>
      </c>
    </row>
    <row r="12" spans="1:59" x14ac:dyDescent="0.25">
      <c r="A12" s="2" t="s">
        <v>18</v>
      </c>
      <c r="B12" s="1" t="s">
        <v>19</v>
      </c>
      <c r="C12" s="1" t="s">
        <v>20</v>
      </c>
      <c r="D12" s="13" t="s">
        <v>1076</v>
      </c>
      <c r="E12" s="11">
        <v>1559</v>
      </c>
      <c r="F12" s="11">
        <v>385</v>
      </c>
      <c r="G12" s="11">
        <f t="shared" si="0"/>
        <v>1</v>
      </c>
      <c r="H12" s="11">
        <f t="shared" si="1"/>
        <v>1</v>
      </c>
      <c r="I12" s="13">
        <v>0</v>
      </c>
      <c r="J12" s="4">
        <v>6.2</v>
      </c>
      <c r="K12" s="3">
        <v>8</v>
      </c>
      <c r="L12" s="13">
        <v>0.77500000000000002</v>
      </c>
      <c r="M12" s="13" t="s">
        <v>884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1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1</v>
      </c>
      <c r="Z12" s="13" t="s">
        <v>1722</v>
      </c>
      <c r="AA12" s="13">
        <f t="shared" si="2"/>
        <v>0</v>
      </c>
      <c r="AB12" s="13">
        <f t="shared" si="3"/>
        <v>1</v>
      </c>
      <c r="AC12" s="13">
        <f t="shared" si="4"/>
        <v>0</v>
      </c>
      <c r="AD12" s="13">
        <f t="shared" si="5"/>
        <v>0</v>
      </c>
      <c r="AE12" s="13">
        <f t="shared" si="6"/>
        <v>0</v>
      </c>
      <c r="AF12" s="13">
        <f t="shared" si="7"/>
        <v>1</v>
      </c>
      <c r="AG12" s="7">
        <v>2650</v>
      </c>
      <c r="AH12" s="8" t="s">
        <v>1714</v>
      </c>
      <c r="AI12" s="13">
        <f t="shared" si="8"/>
        <v>1</v>
      </c>
      <c r="AJ12" s="13">
        <f t="shared" si="9"/>
        <v>0</v>
      </c>
      <c r="AK12" s="13">
        <f t="shared" si="10"/>
        <v>0</v>
      </c>
      <c r="AL12" s="13">
        <f t="shared" si="11"/>
        <v>0</v>
      </c>
      <c r="AM12" s="13">
        <v>0</v>
      </c>
      <c r="AN12" s="9">
        <v>1</v>
      </c>
      <c r="AO12" s="9">
        <v>1</v>
      </c>
      <c r="AP12" s="10" t="s">
        <v>847</v>
      </c>
      <c r="AQ12" s="13" t="s">
        <v>1704</v>
      </c>
      <c r="AR12" s="13">
        <v>1</v>
      </c>
      <c r="AS12" s="13">
        <f t="shared" si="12"/>
        <v>0</v>
      </c>
      <c r="AT12" s="13">
        <f t="shared" si="13"/>
        <v>0</v>
      </c>
      <c r="AU12" s="13">
        <f t="shared" si="17"/>
        <v>1</v>
      </c>
      <c r="AV12" s="13">
        <f t="shared" si="14"/>
        <v>0</v>
      </c>
      <c r="AW12" s="13">
        <f t="shared" si="15"/>
        <v>0</v>
      </c>
      <c r="AX12" s="13">
        <v>1</v>
      </c>
      <c r="AY12" s="13">
        <v>1</v>
      </c>
      <c r="AZ12" s="13">
        <v>6250</v>
      </c>
      <c r="BA12" s="13">
        <v>373.454296899273</v>
      </c>
      <c r="BB12" s="13">
        <v>250.41943702230785</v>
      </c>
      <c r="BC12">
        <v>318.15074877275833</v>
      </c>
      <c r="BD12" s="13">
        <v>15.875071428892818</v>
      </c>
      <c r="BE12" s="13">
        <v>10.641556653425866</v>
      </c>
      <c r="BF12" s="13">
        <f t="shared" si="16"/>
        <v>5.2335147754669524</v>
      </c>
      <c r="BG12" s="13">
        <v>13.520022033817117</v>
      </c>
    </row>
    <row r="13" spans="1:59" x14ac:dyDescent="0.25">
      <c r="A13" s="2" t="s">
        <v>18</v>
      </c>
      <c r="B13" s="1" t="s">
        <v>19</v>
      </c>
      <c r="C13" s="1" t="s">
        <v>20</v>
      </c>
      <c r="D13" s="13" t="s">
        <v>1076</v>
      </c>
      <c r="E13" s="11">
        <v>1559</v>
      </c>
      <c r="F13" s="11">
        <v>385</v>
      </c>
      <c r="G13" s="11">
        <f t="shared" si="0"/>
        <v>1</v>
      </c>
      <c r="H13" s="11">
        <f t="shared" si="1"/>
        <v>1</v>
      </c>
      <c r="I13" s="13">
        <v>0</v>
      </c>
      <c r="J13" s="4">
        <v>6.2</v>
      </c>
      <c r="K13" s="3">
        <v>8</v>
      </c>
      <c r="L13" s="13">
        <v>0.77500000000000002</v>
      </c>
      <c r="M13" s="13" t="s">
        <v>884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1</v>
      </c>
      <c r="Z13" s="13" t="s">
        <v>1723</v>
      </c>
      <c r="AA13" s="13">
        <f t="shared" si="2"/>
        <v>0</v>
      </c>
      <c r="AB13" s="13">
        <f t="shared" si="3"/>
        <v>0</v>
      </c>
      <c r="AC13" s="13">
        <f t="shared" si="4"/>
        <v>1</v>
      </c>
      <c r="AD13" s="13">
        <f t="shared" si="5"/>
        <v>0</v>
      </c>
      <c r="AE13" s="13">
        <f t="shared" si="6"/>
        <v>0</v>
      </c>
      <c r="AF13" s="13">
        <f t="shared" si="7"/>
        <v>0</v>
      </c>
      <c r="AG13" s="7">
        <v>2350</v>
      </c>
      <c r="AH13" s="8" t="s">
        <v>1714</v>
      </c>
      <c r="AI13" s="13">
        <f t="shared" si="8"/>
        <v>1</v>
      </c>
      <c r="AJ13" s="13">
        <f t="shared" si="9"/>
        <v>0</v>
      </c>
      <c r="AK13" s="13">
        <f t="shared" si="10"/>
        <v>0</v>
      </c>
      <c r="AL13" s="13">
        <f t="shared" si="11"/>
        <v>0</v>
      </c>
      <c r="AM13" s="13">
        <v>0</v>
      </c>
      <c r="AN13" s="9">
        <v>1</v>
      </c>
      <c r="AO13" s="9">
        <v>1</v>
      </c>
      <c r="AP13" s="10" t="s">
        <v>847</v>
      </c>
      <c r="AQ13" s="13" t="s">
        <v>1704</v>
      </c>
      <c r="AR13" s="13">
        <v>1</v>
      </c>
      <c r="AS13" s="13">
        <f t="shared" si="12"/>
        <v>0</v>
      </c>
      <c r="AT13" s="13">
        <f t="shared" si="13"/>
        <v>0</v>
      </c>
      <c r="AU13" s="13">
        <f t="shared" si="17"/>
        <v>1</v>
      </c>
      <c r="AV13" s="13">
        <f t="shared" si="14"/>
        <v>0</v>
      </c>
      <c r="AW13" s="13">
        <f t="shared" si="15"/>
        <v>0</v>
      </c>
      <c r="AX13" s="13">
        <v>1</v>
      </c>
      <c r="AY13" s="13">
        <v>1</v>
      </c>
      <c r="AZ13" s="13">
        <v>4750</v>
      </c>
      <c r="BA13" s="13">
        <v>344.87044056422047</v>
      </c>
      <c r="BB13" s="13">
        <v>220.59280432486176</v>
      </c>
      <c r="BC13">
        <v>288.94550425650903</v>
      </c>
      <c r="BD13" s="13">
        <v>14.587493694855826</v>
      </c>
      <c r="BE13" s="13">
        <v>9.3372467680256168</v>
      </c>
      <c r="BF13" s="13">
        <f t="shared" si="16"/>
        <v>5.2502469268302097</v>
      </c>
      <c r="BG13" s="13">
        <v>12.224908959873044</v>
      </c>
    </row>
    <row r="14" spans="1:59" x14ac:dyDescent="0.25">
      <c r="A14" s="2" t="s">
        <v>21</v>
      </c>
      <c r="B14" s="1" t="s">
        <v>21</v>
      </c>
      <c r="C14" s="1" t="s">
        <v>22</v>
      </c>
      <c r="D14" s="13" t="s">
        <v>1077</v>
      </c>
      <c r="E14" s="11">
        <v>1370</v>
      </c>
      <c r="F14" s="11">
        <v>492</v>
      </c>
      <c r="G14" s="11">
        <f t="shared" si="0"/>
        <v>1</v>
      </c>
      <c r="H14" s="11">
        <f t="shared" si="1"/>
        <v>0</v>
      </c>
      <c r="I14" s="13">
        <v>0</v>
      </c>
      <c r="J14" s="4">
        <v>3.9</v>
      </c>
      <c r="K14" s="3">
        <v>8</v>
      </c>
      <c r="L14" s="13">
        <v>0.48749999999999999</v>
      </c>
      <c r="M14" s="13" t="s">
        <v>882</v>
      </c>
      <c r="N14" s="13">
        <v>1</v>
      </c>
      <c r="O14" s="13">
        <v>0</v>
      </c>
      <c r="P14" s="13">
        <v>1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Y14" s="13">
        <v>1</v>
      </c>
      <c r="Z14" s="13" t="s">
        <v>1721</v>
      </c>
      <c r="AA14" s="13">
        <f t="shared" si="2"/>
        <v>1</v>
      </c>
      <c r="AB14" s="13">
        <f t="shared" si="3"/>
        <v>0</v>
      </c>
      <c r="AC14" s="13">
        <f t="shared" si="4"/>
        <v>0</v>
      </c>
      <c r="AD14" s="13">
        <f t="shared" si="5"/>
        <v>0</v>
      </c>
      <c r="AE14" s="13">
        <f t="shared" si="6"/>
        <v>0</v>
      </c>
      <c r="AF14" s="13">
        <f t="shared" si="7"/>
        <v>1</v>
      </c>
      <c r="AG14" s="7">
        <v>2500</v>
      </c>
      <c r="AH14" s="8" t="s">
        <v>1714</v>
      </c>
      <c r="AI14" s="13">
        <f t="shared" si="8"/>
        <v>1</v>
      </c>
      <c r="AJ14" s="13">
        <f t="shared" si="9"/>
        <v>0</v>
      </c>
      <c r="AK14" s="13">
        <f t="shared" si="10"/>
        <v>0</v>
      </c>
      <c r="AL14" s="13">
        <f t="shared" si="11"/>
        <v>0</v>
      </c>
      <c r="AM14" s="13">
        <v>1</v>
      </c>
      <c r="AN14" s="9">
        <v>2</v>
      </c>
      <c r="AO14" s="9">
        <v>2</v>
      </c>
      <c r="AP14" s="10" t="s">
        <v>847</v>
      </c>
      <c r="AQ14" s="13" t="s">
        <v>1704</v>
      </c>
      <c r="AR14" s="13">
        <v>1</v>
      </c>
      <c r="AS14" s="13">
        <f t="shared" si="12"/>
        <v>0</v>
      </c>
      <c r="AT14" s="13">
        <f t="shared" si="13"/>
        <v>0</v>
      </c>
      <c r="AU14" s="13">
        <f t="shared" si="17"/>
        <v>1</v>
      </c>
      <c r="AV14" s="13">
        <f t="shared" si="14"/>
        <v>0</v>
      </c>
      <c r="AW14" s="13">
        <f t="shared" si="15"/>
        <v>0</v>
      </c>
      <c r="AX14" s="13">
        <v>0</v>
      </c>
      <c r="AY14" s="13">
        <v>1</v>
      </c>
      <c r="AZ14" s="13">
        <v>5500</v>
      </c>
      <c r="BA14" s="13">
        <v>352.94848691977882</v>
      </c>
      <c r="BB14" s="13">
        <v>252.28360156589824</v>
      </c>
      <c r="BC14">
        <v>307.58714969241288</v>
      </c>
      <c r="BD14" s="13">
        <v>15.079694535445553</v>
      </c>
      <c r="BE14" s="13">
        <v>10.757043246547546</v>
      </c>
      <c r="BF14" s="13">
        <f t="shared" si="16"/>
        <v>4.3226512888980064</v>
      </c>
      <c r="BG14" s="13">
        <v>13.134462611168811</v>
      </c>
    </row>
    <row r="15" spans="1:59" x14ac:dyDescent="0.25">
      <c r="A15" s="2" t="s">
        <v>21</v>
      </c>
      <c r="B15" s="1" t="s">
        <v>21</v>
      </c>
      <c r="C15" s="1" t="s">
        <v>22</v>
      </c>
      <c r="D15" s="13" t="s">
        <v>1077</v>
      </c>
      <c r="E15" s="11">
        <v>1370</v>
      </c>
      <c r="F15" s="11">
        <v>492</v>
      </c>
      <c r="G15" s="11">
        <f t="shared" si="0"/>
        <v>1</v>
      </c>
      <c r="H15" s="11">
        <f t="shared" si="1"/>
        <v>0</v>
      </c>
      <c r="I15" s="13">
        <v>0</v>
      </c>
      <c r="J15" s="4">
        <v>3.9</v>
      </c>
      <c r="K15" s="3">
        <v>8</v>
      </c>
      <c r="L15" s="13">
        <v>0.48749999999999999</v>
      </c>
      <c r="M15" s="13" t="s">
        <v>882</v>
      </c>
      <c r="N15" s="13">
        <v>1</v>
      </c>
      <c r="O15" s="13">
        <v>0</v>
      </c>
      <c r="P15" s="13">
        <v>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0</v>
      </c>
      <c r="Y15" s="13">
        <v>1</v>
      </c>
      <c r="Z15" s="13" t="s">
        <v>1721</v>
      </c>
      <c r="AA15" s="13">
        <f t="shared" si="2"/>
        <v>1</v>
      </c>
      <c r="AB15" s="13">
        <f t="shared" si="3"/>
        <v>0</v>
      </c>
      <c r="AC15" s="13">
        <f t="shared" si="4"/>
        <v>0</v>
      </c>
      <c r="AD15" s="13">
        <f t="shared" si="5"/>
        <v>0</v>
      </c>
      <c r="AE15" s="13">
        <f t="shared" si="6"/>
        <v>0</v>
      </c>
      <c r="AF15" s="13">
        <f t="shared" si="7"/>
        <v>1</v>
      </c>
      <c r="AG15" s="7">
        <v>2500</v>
      </c>
      <c r="AH15" s="8" t="s">
        <v>1714</v>
      </c>
      <c r="AI15" s="13">
        <f t="shared" si="8"/>
        <v>1</v>
      </c>
      <c r="AJ15" s="13">
        <f t="shared" si="9"/>
        <v>0</v>
      </c>
      <c r="AK15" s="13">
        <f t="shared" si="10"/>
        <v>0</v>
      </c>
      <c r="AL15" s="13">
        <f t="shared" si="11"/>
        <v>0</v>
      </c>
      <c r="AM15" s="13">
        <v>0</v>
      </c>
      <c r="AN15" s="9">
        <v>2</v>
      </c>
      <c r="AO15" s="9">
        <v>2</v>
      </c>
      <c r="AP15" s="10" t="s">
        <v>847</v>
      </c>
      <c r="AQ15" s="13" t="s">
        <v>1704</v>
      </c>
      <c r="AR15" s="13">
        <v>1</v>
      </c>
      <c r="AS15" s="13">
        <f t="shared" si="12"/>
        <v>0</v>
      </c>
      <c r="AT15" s="13">
        <f t="shared" si="13"/>
        <v>0</v>
      </c>
      <c r="AU15" s="13">
        <f t="shared" si="17"/>
        <v>1</v>
      </c>
      <c r="AV15" s="13">
        <f t="shared" si="14"/>
        <v>0</v>
      </c>
      <c r="AW15" s="13">
        <f t="shared" si="15"/>
        <v>0</v>
      </c>
      <c r="AX15" s="13">
        <v>0</v>
      </c>
      <c r="AY15" s="13">
        <v>1</v>
      </c>
      <c r="AZ15" s="13">
        <v>5500</v>
      </c>
      <c r="BA15" s="13">
        <v>360.40514509414032</v>
      </c>
      <c r="BB15" s="13">
        <v>251.66221338470143</v>
      </c>
      <c r="BC15">
        <v>311.3154787795936</v>
      </c>
      <c r="BD15" s="13">
        <v>15.358545164077682</v>
      </c>
      <c r="BE15" s="13">
        <v>10.707828400086191</v>
      </c>
      <c r="BF15" s="13">
        <f t="shared" si="16"/>
        <v>4.6507167639914915</v>
      </c>
      <c r="BG15" s="13">
        <v>13.265725753388601</v>
      </c>
    </row>
    <row r="16" spans="1:59" x14ac:dyDescent="0.25">
      <c r="A16" s="2" t="s">
        <v>21</v>
      </c>
      <c r="B16" s="1" t="s">
        <v>21</v>
      </c>
      <c r="C16" s="1" t="s">
        <v>23</v>
      </c>
      <c r="D16" s="13" t="s">
        <v>1078</v>
      </c>
      <c r="E16" s="11">
        <v>1383</v>
      </c>
      <c r="F16" s="11">
        <v>530</v>
      </c>
      <c r="G16" s="11">
        <f t="shared" si="0"/>
        <v>1</v>
      </c>
      <c r="H16" s="11">
        <f t="shared" si="1"/>
        <v>0</v>
      </c>
      <c r="I16" s="13">
        <v>0</v>
      </c>
      <c r="J16" s="4">
        <v>3.9</v>
      </c>
      <c r="K16" s="3">
        <v>8</v>
      </c>
      <c r="L16" s="13">
        <v>0.48749999999999999</v>
      </c>
      <c r="M16" s="13" t="s">
        <v>882</v>
      </c>
      <c r="N16" s="13">
        <v>1</v>
      </c>
      <c r="O16" s="13">
        <v>0</v>
      </c>
      <c r="P16" s="13">
        <v>1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  <c r="X16" s="13">
        <v>0</v>
      </c>
      <c r="Y16" s="13">
        <v>1</v>
      </c>
      <c r="Z16" s="13" t="s">
        <v>1721</v>
      </c>
      <c r="AA16" s="13">
        <f t="shared" si="2"/>
        <v>1</v>
      </c>
      <c r="AB16" s="13">
        <f t="shared" si="3"/>
        <v>0</v>
      </c>
      <c r="AC16" s="13">
        <f t="shared" si="4"/>
        <v>0</v>
      </c>
      <c r="AD16" s="13">
        <f t="shared" si="5"/>
        <v>0</v>
      </c>
      <c r="AE16" s="13">
        <f t="shared" si="6"/>
        <v>0</v>
      </c>
      <c r="AF16" s="13">
        <f t="shared" si="7"/>
        <v>1</v>
      </c>
      <c r="AG16" s="7">
        <v>2650</v>
      </c>
      <c r="AH16" s="8" t="s">
        <v>1714</v>
      </c>
      <c r="AI16" s="13">
        <f t="shared" si="8"/>
        <v>1</v>
      </c>
      <c r="AJ16" s="13">
        <f t="shared" si="9"/>
        <v>0</v>
      </c>
      <c r="AK16" s="13">
        <f t="shared" si="10"/>
        <v>0</v>
      </c>
      <c r="AL16" s="13">
        <f t="shared" si="11"/>
        <v>0</v>
      </c>
      <c r="AM16" s="13">
        <v>1</v>
      </c>
      <c r="AN16" s="9">
        <v>2</v>
      </c>
      <c r="AO16" s="9">
        <v>2</v>
      </c>
      <c r="AP16" s="10" t="s">
        <v>847</v>
      </c>
      <c r="AQ16" s="13" t="s">
        <v>1704</v>
      </c>
      <c r="AR16" s="13">
        <v>1</v>
      </c>
      <c r="AS16" s="13">
        <f t="shared" si="12"/>
        <v>0</v>
      </c>
      <c r="AT16" s="13">
        <f t="shared" si="13"/>
        <v>0</v>
      </c>
      <c r="AU16" s="13">
        <f t="shared" si="17"/>
        <v>1</v>
      </c>
      <c r="AV16" s="13">
        <f t="shared" si="14"/>
        <v>0</v>
      </c>
      <c r="AW16" s="13">
        <f t="shared" si="15"/>
        <v>0</v>
      </c>
      <c r="AX16" s="13">
        <v>0</v>
      </c>
      <c r="AY16" s="13">
        <v>1</v>
      </c>
      <c r="AZ16" s="13">
        <v>6250</v>
      </c>
      <c r="BA16" s="13">
        <v>364.75486236251788</v>
      </c>
      <c r="BB16" s="13">
        <v>278.38190517616357</v>
      </c>
      <c r="BC16">
        <v>325.6074069471199</v>
      </c>
      <c r="BD16" s="13">
        <v>15.672613495024875</v>
      </c>
      <c r="BE16" s="13">
        <v>11.927414788333627</v>
      </c>
      <c r="BF16" s="13">
        <f t="shared" si="16"/>
        <v>3.745198706691248</v>
      </c>
      <c r="BG16" s="13">
        <v>13.987297047111037</v>
      </c>
    </row>
    <row r="17" spans="1:59" x14ac:dyDescent="0.25">
      <c r="A17" s="2" t="s">
        <v>21</v>
      </c>
      <c r="B17" s="1" t="s">
        <v>21</v>
      </c>
      <c r="C17" s="1" t="s">
        <v>24</v>
      </c>
      <c r="D17" s="13" t="s">
        <v>1079</v>
      </c>
      <c r="E17" s="11">
        <v>1380</v>
      </c>
      <c r="F17" s="11">
        <v>530</v>
      </c>
      <c r="G17" s="11">
        <f t="shared" si="0"/>
        <v>1</v>
      </c>
      <c r="H17" s="11">
        <f t="shared" si="1"/>
        <v>0</v>
      </c>
      <c r="I17" s="13">
        <v>0</v>
      </c>
      <c r="J17" s="4">
        <v>3.9</v>
      </c>
      <c r="K17" s="3">
        <v>8</v>
      </c>
      <c r="L17" s="13">
        <v>0.48749999999999999</v>
      </c>
      <c r="M17" s="13" t="s">
        <v>882</v>
      </c>
      <c r="N17" s="13">
        <v>1</v>
      </c>
      <c r="O17" s="13">
        <v>0</v>
      </c>
      <c r="P17" s="13">
        <v>1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0</v>
      </c>
      <c r="X17" s="13">
        <v>0</v>
      </c>
      <c r="Y17" s="13">
        <v>1</v>
      </c>
      <c r="Z17" s="13" t="s">
        <v>1721</v>
      </c>
      <c r="AA17" s="13">
        <f t="shared" si="2"/>
        <v>1</v>
      </c>
      <c r="AB17" s="13">
        <f t="shared" si="3"/>
        <v>0</v>
      </c>
      <c r="AC17" s="13">
        <f t="shared" si="4"/>
        <v>0</v>
      </c>
      <c r="AD17" s="13">
        <f t="shared" si="5"/>
        <v>0</v>
      </c>
      <c r="AE17" s="13">
        <f t="shared" si="6"/>
        <v>0</v>
      </c>
      <c r="AF17" s="13">
        <f t="shared" si="7"/>
        <v>1</v>
      </c>
      <c r="AG17" s="7">
        <v>2650</v>
      </c>
      <c r="AH17" s="8" t="s">
        <v>1714</v>
      </c>
      <c r="AI17" s="13">
        <f t="shared" si="8"/>
        <v>1</v>
      </c>
      <c r="AJ17" s="13">
        <f t="shared" si="9"/>
        <v>0</v>
      </c>
      <c r="AK17" s="13">
        <f t="shared" si="10"/>
        <v>0</v>
      </c>
      <c r="AL17" s="13">
        <f t="shared" si="11"/>
        <v>0</v>
      </c>
      <c r="AM17" s="13">
        <v>1</v>
      </c>
      <c r="AN17" s="9">
        <v>2</v>
      </c>
      <c r="AO17" s="9">
        <v>2</v>
      </c>
      <c r="AP17" s="10" t="s">
        <v>847</v>
      </c>
      <c r="AQ17" s="13" t="s">
        <v>1704</v>
      </c>
      <c r="AR17" s="13">
        <v>1</v>
      </c>
      <c r="AS17" s="13">
        <f t="shared" si="12"/>
        <v>0</v>
      </c>
      <c r="AT17" s="13">
        <f t="shared" si="13"/>
        <v>0</v>
      </c>
      <c r="AU17" s="13">
        <f t="shared" si="17"/>
        <v>1</v>
      </c>
      <c r="AV17" s="13">
        <f t="shared" si="14"/>
        <v>0</v>
      </c>
      <c r="AW17" s="13">
        <f t="shared" si="15"/>
        <v>0</v>
      </c>
      <c r="AX17" s="13">
        <v>0</v>
      </c>
      <c r="AY17" s="13">
        <v>1</v>
      </c>
      <c r="AZ17" s="13">
        <v>6250</v>
      </c>
      <c r="BA17" s="13">
        <v>368.48319144969867</v>
      </c>
      <c r="BB17" s="13">
        <v>283.97439880693469</v>
      </c>
      <c r="BC17">
        <v>329.95712421549746</v>
      </c>
      <c r="BD17" s="13">
        <v>15.817423865434705</v>
      </c>
      <c r="BE17" s="13">
        <v>12.133719710569574</v>
      </c>
      <c r="BF17" s="13">
        <f t="shared" si="16"/>
        <v>3.683704154865131</v>
      </c>
      <c r="BG17" s="13">
        <v>14.159743751818517</v>
      </c>
    </row>
    <row r="18" spans="1:59" x14ac:dyDescent="0.25">
      <c r="A18" s="2" t="s">
        <v>21</v>
      </c>
      <c r="B18" s="1" t="s">
        <v>21</v>
      </c>
      <c r="C18" s="1" t="s">
        <v>25</v>
      </c>
      <c r="D18" s="13" t="s">
        <v>1080</v>
      </c>
      <c r="E18" s="11">
        <v>1453</v>
      </c>
      <c r="F18" s="11">
        <v>511</v>
      </c>
      <c r="G18" s="11">
        <f t="shared" si="0"/>
        <v>1</v>
      </c>
      <c r="H18" s="11">
        <f t="shared" si="1"/>
        <v>0</v>
      </c>
      <c r="I18" s="13">
        <v>0</v>
      </c>
      <c r="J18" s="4">
        <v>3.9</v>
      </c>
      <c r="K18" s="3">
        <v>8</v>
      </c>
      <c r="L18" s="13">
        <v>0.48749999999999999</v>
      </c>
      <c r="M18" s="13" t="s">
        <v>882</v>
      </c>
      <c r="N18" s="13">
        <v>1</v>
      </c>
      <c r="O18" s="13">
        <v>0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1</v>
      </c>
      <c r="W18" s="13">
        <v>0</v>
      </c>
      <c r="X18" s="13">
        <v>0</v>
      </c>
      <c r="Y18" s="13">
        <v>1</v>
      </c>
      <c r="Z18" s="13" t="s">
        <v>1721</v>
      </c>
      <c r="AA18" s="13">
        <f t="shared" si="2"/>
        <v>1</v>
      </c>
      <c r="AB18" s="13">
        <f t="shared" si="3"/>
        <v>0</v>
      </c>
      <c r="AC18" s="13">
        <f t="shared" si="4"/>
        <v>0</v>
      </c>
      <c r="AD18" s="13">
        <f t="shared" si="5"/>
        <v>0</v>
      </c>
      <c r="AE18" s="13">
        <f t="shared" si="6"/>
        <v>0</v>
      </c>
      <c r="AF18" s="13">
        <f t="shared" si="7"/>
        <v>1</v>
      </c>
      <c r="AG18" s="7">
        <v>2500</v>
      </c>
      <c r="AH18" s="8" t="s">
        <v>1714</v>
      </c>
      <c r="AI18" s="13">
        <f t="shared" si="8"/>
        <v>1</v>
      </c>
      <c r="AJ18" s="13">
        <f t="shared" si="9"/>
        <v>0</v>
      </c>
      <c r="AK18" s="13">
        <f t="shared" si="10"/>
        <v>0</v>
      </c>
      <c r="AL18" s="13">
        <f t="shared" si="11"/>
        <v>0</v>
      </c>
      <c r="AM18" s="13">
        <v>1</v>
      </c>
      <c r="AN18" s="9">
        <v>2</v>
      </c>
      <c r="AO18" s="9">
        <v>2</v>
      </c>
      <c r="AP18" s="10" t="s">
        <v>847</v>
      </c>
      <c r="AQ18" s="13" t="s">
        <v>1704</v>
      </c>
      <c r="AR18" s="13">
        <v>1</v>
      </c>
      <c r="AS18" s="13">
        <f t="shared" si="12"/>
        <v>0</v>
      </c>
      <c r="AT18" s="13">
        <f t="shared" si="13"/>
        <v>0</v>
      </c>
      <c r="AU18" s="13">
        <f t="shared" si="17"/>
        <v>1</v>
      </c>
      <c r="AV18" s="13">
        <f t="shared" si="14"/>
        <v>0</v>
      </c>
      <c r="AW18" s="13">
        <f t="shared" si="15"/>
        <v>0</v>
      </c>
      <c r="AX18" s="13">
        <v>0</v>
      </c>
      <c r="AY18" s="13">
        <v>1</v>
      </c>
      <c r="AZ18" s="13">
        <v>5500</v>
      </c>
      <c r="BA18" s="13">
        <v>352.94848691977882</v>
      </c>
      <c r="BB18" s="13">
        <v>252.28360156589824</v>
      </c>
      <c r="BC18">
        <v>307.58714969241288</v>
      </c>
      <c r="BD18" s="13">
        <v>15.079694535445553</v>
      </c>
      <c r="BE18" s="13">
        <v>10.757043246547546</v>
      </c>
      <c r="BF18" s="13">
        <f t="shared" si="16"/>
        <v>4.3226512888980064</v>
      </c>
      <c r="BG18" s="13">
        <v>13.134462611168811</v>
      </c>
    </row>
    <row r="19" spans="1:59" x14ac:dyDescent="0.25">
      <c r="A19" s="2" t="s">
        <v>21</v>
      </c>
      <c r="B19" s="1" t="s">
        <v>21</v>
      </c>
      <c r="C19" s="1" t="s">
        <v>25</v>
      </c>
      <c r="D19" s="13" t="s">
        <v>1080</v>
      </c>
      <c r="E19" s="11">
        <v>1453</v>
      </c>
      <c r="F19" s="11">
        <v>511</v>
      </c>
      <c r="G19" s="11">
        <f t="shared" si="0"/>
        <v>1</v>
      </c>
      <c r="H19" s="11">
        <f t="shared" si="1"/>
        <v>0</v>
      </c>
      <c r="I19" s="13">
        <v>0</v>
      </c>
      <c r="J19" s="4">
        <v>3.9</v>
      </c>
      <c r="K19" s="3">
        <v>8</v>
      </c>
      <c r="L19" s="13">
        <v>0.48749999999999999</v>
      </c>
      <c r="M19" s="13" t="s">
        <v>882</v>
      </c>
      <c r="N19" s="13">
        <v>1</v>
      </c>
      <c r="O19" s="13">
        <v>0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</v>
      </c>
      <c r="W19" s="13">
        <v>0</v>
      </c>
      <c r="X19" s="13">
        <v>0</v>
      </c>
      <c r="Y19" s="13">
        <v>1</v>
      </c>
      <c r="Z19" s="13" t="s">
        <v>1721</v>
      </c>
      <c r="AA19" s="13">
        <f t="shared" si="2"/>
        <v>1</v>
      </c>
      <c r="AB19" s="13">
        <f t="shared" si="3"/>
        <v>0</v>
      </c>
      <c r="AC19" s="13">
        <f t="shared" si="4"/>
        <v>0</v>
      </c>
      <c r="AD19" s="13">
        <f t="shared" si="5"/>
        <v>0</v>
      </c>
      <c r="AE19" s="13">
        <f t="shared" si="6"/>
        <v>0</v>
      </c>
      <c r="AF19" s="13">
        <f t="shared" si="7"/>
        <v>1</v>
      </c>
      <c r="AG19" s="7">
        <v>2500</v>
      </c>
      <c r="AH19" s="8" t="s">
        <v>1714</v>
      </c>
      <c r="AI19" s="13">
        <f t="shared" si="8"/>
        <v>1</v>
      </c>
      <c r="AJ19" s="13">
        <f t="shared" si="9"/>
        <v>0</v>
      </c>
      <c r="AK19" s="13">
        <f t="shared" si="10"/>
        <v>0</v>
      </c>
      <c r="AL19" s="13">
        <f t="shared" si="11"/>
        <v>0</v>
      </c>
      <c r="AM19" s="13">
        <v>0</v>
      </c>
      <c r="AN19" s="9">
        <v>2</v>
      </c>
      <c r="AO19" s="9">
        <v>2</v>
      </c>
      <c r="AP19" s="10" t="s">
        <v>847</v>
      </c>
      <c r="AQ19" s="13" t="s">
        <v>1704</v>
      </c>
      <c r="AR19" s="13">
        <v>1</v>
      </c>
      <c r="AS19" s="13">
        <f t="shared" si="12"/>
        <v>0</v>
      </c>
      <c r="AT19" s="13">
        <f t="shared" si="13"/>
        <v>0</v>
      </c>
      <c r="AU19" s="13">
        <f t="shared" si="17"/>
        <v>1</v>
      </c>
      <c r="AV19" s="13">
        <f t="shared" si="14"/>
        <v>0</v>
      </c>
      <c r="AW19" s="13">
        <f t="shared" si="15"/>
        <v>0</v>
      </c>
      <c r="AX19" s="13">
        <v>0</v>
      </c>
      <c r="AY19" s="13">
        <v>1</v>
      </c>
      <c r="AZ19" s="13">
        <v>5500</v>
      </c>
      <c r="BA19" s="13">
        <v>360.40514509414032</v>
      </c>
      <c r="BB19" s="13">
        <v>251.66221338470143</v>
      </c>
      <c r="BC19">
        <v>311.3154787795936</v>
      </c>
      <c r="BD19" s="13">
        <v>15.358545164077682</v>
      </c>
      <c r="BE19" s="13">
        <v>10.707828400086191</v>
      </c>
      <c r="BF19" s="13">
        <f t="shared" si="16"/>
        <v>4.6507167639914915</v>
      </c>
      <c r="BG19" s="13">
        <v>13.265725753388601</v>
      </c>
    </row>
    <row r="20" spans="1:59" x14ac:dyDescent="0.25">
      <c r="A20" s="2" t="s">
        <v>21</v>
      </c>
      <c r="B20" s="1" t="s">
        <v>21</v>
      </c>
      <c r="C20" s="1" t="s">
        <v>26</v>
      </c>
      <c r="D20" s="13" t="s">
        <v>1081</v>
      </c>
      <c r="E20" s="11">
        <v>1630</v>
      </c>
      <c r="F20" s="11">
        <v>588</v>
      </c>
      <c r="G20" s="11">
        <f t="shared" si="0"/>
        <v>1</v>
      </c>
      <c r="H20" s="11">
        <f t="shared" si="1"/>
        <v>1</v>
      </c>
      <c r="I20" s="13">
        <v>0</v>
      </c>
      <c r="J20" s="4">
        <v>6.5</v>
      </c>
      <c r="K20" s="3">
        <v>12</v>
      </c>
      <c r="L20" s="13">
        <v>0.54166666666666663</v>
      </c>
      <c r="M20" s="13" t="s">
        <v>882</v>
      </c>
      <c r="N20" s="13">
        <v>1</v>
      </c>
      <c r="O20" s="13">
        <v>0</v>
      </c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1</v>
      </c>
      <c r="W20" s="13">
        <v>0</v>
      </c>
      <c r="X20" s="13">
        <v>0</v>
      </c>
      <c r="Y20" s="13">
        <v>1</v>
      </c>
      <c r="Z20" s="13" t="s">
        <v>1723</v>
      </c>
      <c r="AA20" s="13">
        <f t="shared" si="2"/>
        <v>0</v>
      </c>
      <c r="AB20" s="13">
        <f t="shared" si="3"/>
        <v>0</v>
      </c>
      <c r="AC20" s="13">
        <f t="shared" si="4"/>
        <v>1</v>
      </c>
      <c r="AD20" s="13">
        <f t="shared" si="5"/>
        <v>0</v>
      </c>
      <c r="AE20" s="13">
        <f t="shared" si="6"/>
        <v>0</v>
      </c>
      <c r="AF20" s="13">
        <f t="shared" si="7"/>
        <v>0</v>
      </c>
      <c r="AG20" s="7">
        <v>3450</v>
      </c>
      <c r="AH20" s="8" t="s">
        <v>1714</v>
      </c>
      <c r="AI20" s="13">
        <f t="shared" si="8"/>
        <v>1</v>
      </c>
      <c r="AJ20" s="13">
        <f t="shared" si="9"/>
        <v>0</v>
      </c>
      <c r="AK20" s="13">
        <f t="shared" si="10"/>
        <v>0</v>
      </c>
      <c r="AL20" s="13">
        <f t="shared" si="11"/>
        <v>0</v>
      </c>
      <c r="AM20" s="13">
        <v>1</v>
      </c>
      <c r="AN20" s="9">
        <v>2</v>
      </c>
      <c r="AO20" s="9">
        <v>2</v>
      </c>
      <c r="AP20" s="10" t="s">
        <v>847</v>
      </c>
      <c r="AQ20" s="13" t="s">
        <v>1704</v>
      </c>
      <c r="AR20" s="13">
        <v>1</v>
      </c>
      <c r="AS20" s="13">
        <f t="shared" si="12"/>
        <v>0</v>
      </c>
      <c r="AT20" s="13">
        <f t="shared" si="13"/>
        <v>0</v>
      </c>
      <c r="AU20" s="13">
        <f t="shared" si="17"/>
        <v>1</v>
      </c>
      <c r="AV20" s="13">
        <f t="shared" si="14"/>
        <v>0</v>
      </c>
      <c r="AW20" s="13">
        <f t="shared" si="15"/>
        <v>0</v>
      </c>
      <c r="AX20" s="13">
        <v>0</v>
      </c>
      <c r="AY20" s="13">
        <v>1</v>
      </c>
      <c r="AZ20" s="13">
        <v>10250</v>
      </c>
      <c r="BA20" s="13">
        <v>464.17697135400488</v>
      </c>
      <c r="BB20" s="13">
        <v>346.11321692661409</v>
      </c>
      <c r="BC20">
        <v>410.7375877710806</v>
      </c>
      <c r="BD20" s="13">
        <v>19.93225684352058</v>
      </c>
      <c r="BE20" s="13">
        <v>14.817693404477367</v>
      </c>
      <c r="BF20" s="13">
        <f t="shared" si="16"/>
        <v>5.1145634390432129</v>
      </c>
      <c r="BG20" s="13">
        <v>17.630691641931257</v>
      </c>
    </row>
    <row r="21" spans="1:59" x14ac:dyDescent="0.25">
      <c r="A21" s="2" t="s">
        <v>5</v>
      </c>
      <c r="B21" s="1" t="s">
        <v>27</v>
      </c>
      <c r="C21" s="1" t="s">
        <v>28</v>
      </c>
      <c r="D21" s="13" t="s">
        <v>1082</v>
      </c>
      <c r="E21" s="11">
        <v>1117</v>
      </c>
      <c r="F21" s="11">
        <v>118</v>
      </c>
      <c r="G21" s="11">
        <f t="shared" si="0"/>
        <v>0</v>
      </c>
      <c r="H21" s="11">
        <f t="shared" si="1"/>
        <v>0</v>
      </c>
      <c r="I21" s="13">
        <v>0</v>
      </c>
      <c r="J21" s="4">
        <v>1.4</v>
      </c>
      <c r="K21" s="3">
        <v>4</v>
      </c>
      <c r="L21" s="13">
        <v>0.35</v>
      </c>
      <c r="M21" s="13" t="s">
        <v>885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1</v>
      </c>
      <c r="Z21" s="13" t="s">
        <v>1721</v>
      </c>
      <c r="AA21" s="13">
        <f t="shared" si="2"/>
        <v>1</v>
      </c>
      <c r="AB21" s="13">
        <f t="shared" si="3"/>
        <v>0</v>
      </c>
      <c r="AC21" s="13">
        <f t="shared" si="4"/>
        <v>0</v>
      </c>
      <c r="AD21" s="13">
        <f t="shared" si="5"/>
        <v>0</v>
      </c>
      <c r="AE21" s="13">
        <f t="shared" si="6"/>
        <v>0</v>
      </c>
      <c r="AF21" s="13">
        <f t="shared" si="7"/>
        <v>1</v>
      </c>
      <c r="AG21" s="7">
        <v>1550</v>
      </c>
      <c r="AH21" s="8" t="s">
        <v>1715</v>
      </c>
      <c r="AI21" s="13">
        <f t="shared" si="8"/>
        <v>0</v>
      </c>
      <c r="AJ21" s="13">
        <f t="shared" si="9"/>
        <v>1</v>
      </c>
      <c r="AK21" s="13">
        <f t="shared" si="10"/>
        <v>0</v>
      </c>
      <c r="AL21" s="13">
        <f t="shared" si="11"/>
        <v>0</v>
      </c>
      <c r="AM21" s="13">
        <v>0</v>
      </c>
      <c r="AN21" s="9">
        <v>2</v>
      </c>
      <c r="AO21" s="9">
        <v>2</v>
      </c>
      <c r="AP21" s="10" t="s">
        <v>847</v>
      </c>
      <c r="AQ21" s="13" t="s">
        <v>1704</v>
      </c>
      <c r="AR21" s="13">
        <v>1</v>
      </c>
      <c r="AS21" s="13">
        <f t="shared" si="12"/>
        <v>0</v>
      </c>
      <c r="AT21" s="13">
        <f t="shared" si="13"/>
        <v>0</v>
      </c>
      <c r="AU21" s="13">
        <f t="shared" si="17"/>
        <v>1</v>
      </c>
      <c r="AV21" s="13">
        <f t="shared" si="14"/>
        <v>0</v>
      </c>
      <c r="AW21" s="13">
        <f t="shared" si="15"/>
        <v>0</v>
      </c>
      <c r="AX21" s="13">
        <v>0</v>
      </c>
      <c r="AY21" s="13">
        <v>1</v>
      </c>
      <c r="AZ21" s="13">
        <v>750</v>
      </c>
      <c r="BA21" s="13">
        <v>216.2430870564842</v>
      </c>
      <c r="BB21" s="13">
        <v>152.24010439321444</v>
      </c>
      <c r="BC21">
        <v>187.6592307214317</v>
      </c>
      <c r="BD21" s="13">
        <v>9.2815376460344137</v>
      </c>
      <c r="BE21" s="13">
        <v>6.4955769115704491</v>
      </c>
      <c r="BF21" s="13">
        <f t="shared" si="16"/>
        <v>2.7859607344639645</v>
      </c>
      <c r="BG21" s="13">
        <v>8.0278562766071211</v>
      </c>
    </row>
    <row r="22" spans="1:59" x14ac:dyDescent="0.25">
      <c r="A22" s="2" t="s">
        <v>5</v>
      </c>
      <c r="B22" s="1" t="s">
        <v>27</v>
      </c>
      <c r="C22" s="1" t="s">
        <v>28</v>
      </c>
      <c r="D22" s="13" t="s">
        <v>1082</v>
      </c>
      <c r="E22" s="11">
        <v>1117</v>
      </c>
      <c r="F22" s="11">
        <v>118</v>
      </c>
      <c r="G22" s="11">
        <f t="shared" si="0"/>
        <v>0</v>
      </c>
      <c r="H22" s="11">
        <f t="shared" si="1"/>
        <v>0</v>
      </c>
      <c r="I22" s="13">
        <v>0</v>
      </c>
      <c r="J22" s="4">
        <v>1.4</v>
      </c>
      <c r="K22" s="3">
        <v>4</v>
      </c>
      <c r="L22" s="13">
        <v>0.35</v>
      </c>
      <c r="M22" s="13" t="s">
        <v>884</v>
      </c>
      <c r="N22" s="13">
        <v>0</v>
      </c>
      <c r="O22" s="13">
        <v>1</v>
      </c>
      <c r="P22" s="13">
        <v>0</v>
      </c>
      <c r="Q22" s="13">
        <v>0</v>
      </c>
      <c r="R22" s="13">
        <v>0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1</v>
      </c>
      <c r="Z22" s="13" t="s">
        <v>1721</v>
      </c>
      <c r="AA22" s="13">
        <f t="shared" si="2"/>
        <v>1</v>
      </c>
      <c r="AB22" s="13">
        <f t="shared" si="3"/>
        <v>0</v>
      </c>
      <c r="AC22" s="13">
        <f t="shared" si="4"/>
        <v>0</v>
      </c>
      <c r="AD22" s="13">
        <f t="shared" si="5"/>
        <v>0</v>
      </c>
      <c r="AE22" s="13">
        <f t="shared" si="6"/>
        <v>0</v>
      </c>
      <c r="AF22" s="13">
        <f t="shared" si="7"/>
        <v>1</v>
      </c>
      <c r="AG22" s="7">
        <v>1500</v>
      </c>
      <c r="AH22" s="8" t="s">
        <v>1715</v>
      </c>
      <c r="AI22" s="13">
        <f t="shared" si="8"/>
        <v>0</v>
      </c>
      <c r="AJ22" s="13">
        <f t="shared" si="9"/>
        <v>1</v>
      </c>
      <c r="AK22" s="13">
        <f t="shared" si="10"/>
        <v>0</v>
      </c>
      <c r="AL22" s="13">
        <f t="shared" si="11"/>
        <v>0</v>
      </c>
      <c r="AM22" s="13">
        <v>0</v>
      </c>
      <c r="AN22" s="9">
        <v>2</v>
      </c>
      <c r="AO22" s="9">
        <v>2</v>
      </c>
      <c r="AP22" s="10" t="s">
        <v>847</v>
      </c>
      <c r="AQ22" s="13" t="s">
        <v>1704</v>
      </c>
      <c r="AR22" s="13">
        <v>1</v>
      </c>
      <c r="AS22" s="13">
        <f t="shared" si="12"/>
        <v>0</v>
      </c>
      <c r="AT22" s="13">
        <f t="shared" si="13"/>
        <v>0</v>
      </c>
      <c r="AU22" s="13">
        <f t="shared" si="17"/>
        <v>1</v>
      </c>
      <c r="AV22" s="13">
        <f t="shared" si="14"/>
        <v>0</v>
      </c>
      <c r="AW22" s="13">
        <f t="shared" si="15"/>
        <v>0</v>
      </c>
      <c r="AX22" s="13">
        <v>0</v>
      </c>
      <c r="AY22" s="13">
        <v>1</v>
      </c>
      <c r="AZ22" s="13">
        <v>500</v>
      </c>
      <c r="BA22" s="13">
        <v>209.40781706331947</v>
      </c>
      <c r="BB22" s="13">
        <v>155.34704529919841</v>
      </c>
      <c r="BC22">
        <v>185.1736779966445</v>
      </c>
      <c r="BD22" s="13">
        <v>8.9643803578415664</v>
      </c>
      <c r="BE22" s="13">
        <v>6.6629062671436907</v>
      </c>
      <c r="BF22" s="13">
        <f t="shared" si="16"/>
        <v>2.3014740906978757</v>
      </c>
      <c r="BG22" s="13">
        <v>7.928706181894996</v>
      </c>
    </row>
    <row r="23" spans="1:59" x14ac:dyDescent="0.25">
      <c r="A23" s="2" t="s">
        <v>29</v>
      </c>
      <c r="B23" s="1" t="s">
        <v>30</v>
      </c>
      <c r="C23" s="1" t="s">
        <v>31</v>
      </c>
      <c r="D23" s="13" t="s">
        <v>1083</v>
      </c>
      <c r="E23" s="11">
        <v>1700</v>
      </c>
      <c r="F23" s="11">
        <v>367</v>
      </c>
      <c r="G23" s="11">
        <f t="shared" si="0"/>
        <v>1</v>
      </c>
      <c r="H23" s="11">
        <f t="shared" si="1"/>
        <v>1</v>
      </c>
      <c r="I23" s="13">
        <v>0</v>
      </c>
      <c r="J23" s="4">
        <v>3.5</v>
      </c>
      <c r="K23" s="3">
        <v>6</v>
      </c>
      <c r="L23" s="13">
        <v>0.58333333333333337</v>
      </c>
      <c r="M23" s="13" t="s">
        <v>882</v>
      </c>
      <c r="N23" s="13">
        <v>1</v>
      </c>
      <c r="O23" s="13">
        <v>0</v>
      </c>
      <c r="P23" s="13">
        <v>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1</v>
      </c>
      <c r="W23" s="13">
        <v>0</v>
      </c>
      <c r="X23" s="13">
        <v>0</v>
      </c>
      <c r="Y23" s="13">
        <v>1</v>
      </c>
      <c r="Z23" s="13" t="s">
        <v>1721</v>
      </c>
      <c r="AA23" s="13">
        <f t="shared" si="2"/>
        <v>1</v>
      </c>
      <c r="AB23" s="13">
        <f t="shared" si="3"/>
        <v>0</v>
      </c>
      <c r="AC23" s="13">
        <f t="shared" si="4"/>
        <v>0</v>
      </c>
      <c r="AD23" s="13">
        <f t="shared" si="5"/>
        <v>0</v>
      </c>
      <c r="AE23" s="13">
        <f t="shared" si="6"/>
        <v>0</v>
      </c>
      <c r="AF23" s="13">
        <f t="shared" si="7"/>
        <v>1</v>
      </c>
      <c r="AG23" s="7">
        <v>3200</v>
      </c>
      <c r="AH23" s="8" t="s">
        <v>1716</v>
      </c>
      <c r="AI23" s="13">
        <f t="shared" si="8"/>
        <v>0</v>
      </c>
      <c r="AJ23" s="13">
        <f t="shared" si="9"/>
        <v>0</v>
      </c>
      <c r="AK23" s="13">
        <f t="shared" si="10"/>
        <v>1</v>
      </c>
      <c r="AL23" s="13">
        <f t="shared" si="11"/>
        <v>0</v>
      </c>
      <c r="AM23" s="13">
        <v>0</v>
      </c>
      <c r="AN23" s="9">
        <v>2</v>
      </c>
      <c r="AO23" s="9">
        <v>2</v>
      </c>
      <c r="AP23" s="10" t="s">
        <v>847</v>
      </c>
      <c r="AQ23" s="13" t="s">
        <v>1704</v>
      </c>
      <c r="AR23" s="13">
        <v>1</v>
      </c>
      <c r="AS23" s="13">
        <f t="shared" si="12"/>
        <v>0</v>
      </c>
      <c r="AT23" s="13">
        <f t="shared" si="13"/>
        <v>0</v>
      </c>
      <c r="AU23" s="13">
        <f t="shared" si="17"/>
        <v>1</v>
      </c>
      <c r="AV23" s="13">
        <f t="shared" si="14"/>
        <v>0</v>
      </c>
      <c r="AW23" s="13">
        <f t="shared" si="15"/>
        <v>0</v>
      </c>
      <c r="AX23" s="13">
        <v>0</v>
      </c>
      <c r="AY23" s="13">
        <v>1</v>
      </c>
      <c r="AZ23" s="13">
        <v>9000</v>
      </c>
      <c r="BA23" s="13">
        <v>484.06139315230223</v>
      </c>
      <c r="BB23" s="13">
        <v>311.3154787795936</v>
      </c>
      <c r="BC23">
        <v>406.38787050270304</v>
      </c>
      <c r="BD23" s="13">
        <v>20.57420365915883</v>
      </c>
      <c r="BE23" s="13">
        <v>13.24592895020883</v>
      </c>
      <c r="BF23" s="13">
        <f t="shared" si="16"/>
        <v>7.3282747089499995</v>
      </c>
      <c r="BG23" s="13">
        <v>17.276516069640412</v>
      </c>
    </row>
    <row r="24" spans="1:59" x14ac:dyDescent="0.25">
      <c r="A24" s="2" t="s">
        <v>32</v>
      </c>
      <c r="B24" s="1" t="s">
        <v>33</v>
      </c>
      <c r="C24" s="1" t="s">
        <v>34</v>
      </c>
      <c r="D24" s="13" t="s">
        <v>1084</v>
      </c>
      <c r="E24" s="11">
        <v>1715</v>
      </c>
      <c r="F24" s="11">
        <v>301</v>
      </c>
      <c r="G24" s="11">
        <f t="shared" si="0"/>
        <v>1</v>
      </c>
      <c r="H24" s="11">
        <f t="shared" si="1"/>
        <v>1</v>
      </c>
      <c r="I24" s="13">
        <v>0</v>
      </c>
      <c r="J24" s="4">
        <v>2</v>
      </c>
      <c r="K24" s="3">
        <v>4</v>
      </c>
      <c r="L24" s="13">
        <v>0.5</v>
      </c>
      <c r="M24" s="13" t="s">
        <v>883</v>
      </c>
      <c r="N24" s="13">
        <v>1</v>
      </c>
      <c r="O24" s="13">
        <v>0</v>
      </c>
      <c r="P24" s="13">
        <v>0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1</v>
      </c>
      <c r="Z24" s="13" t="s">
        <v>1721</v>
      </c>
      <c r="AA24" s="13">
        <f t="shared" si="2"/>
        <v>1</v>
      </c>
      <c r="AB24" s="13">
        <f t="shared" si="3"/>
        <v>0</v>
      </c>
      <c r="AC24" s="13">
        <f t="shared" si="4"/>
        <v>0</v>
      </c>
      <c r="AD24" s="13">
        <f t="shared" si="5"/>
        <v>0</v>
      </c>
      <c r="AE24" s="13">
        <f t="shared" si="6"/>
        <v>0</v>
      </c>
      <c r="AF24" s="13">
        <f t="shared" si="7"/>
        <v>1</v>
      </c>
      <c r="AG24" s="7">
        <v>1750</v>
      </c>
      <c r="AH24" s="8" t="s">
        <v>1714</v>
      </c>
      <c r="AI24" s="13">
        <f t="shared" si="8"/>
        <v>1</v>
      </c>
      <c r="AJ24" s="13">
        <f t="shared" si="9"/>
        <v>0</v>
      </c>
      <c r="AK24" s="13">
        <f t="shared" si="10"/>
        <v>0</v>
      </c>
      <c r="AL24" s="13">
        <f t="shared" si="11"/>
        <v>0</v>
      </c>
      <c r="AM24" s="13">
        <v>1</v>
      </c>
      <c r="AN24" s="9">
        <v>2</v>
      </c>
      <c r="AO24" s="9">
        <v>2</v>
      </c>
      <c r="AP24" s="10" t="s">
        <v>847</v>
      </c>
      <c r="AQ24" s="13" t="s">
        <v>1704</v>
      </c>
      <c r="AR24" s="13">
        <v>1</v>
      </c>
      <c r="AS24" s="13">
        <f t="shared" si="12"/>
        <v>0</v>
      </c>
      <c r="AT24" s="13">
        <f t="shared" si="13"/>
        <v>0</v>
      </c>
      <c r="AU24" s="13">
        <f t="shared" si="17"/>
        <v>1</v>
      </c>
      <c r="AV24" s="13">
        <f t="shared" si="14"/>
        <v>0</v>
      </c>
      <c r="AW24" s="13">
        <f t="shared" si="15"/>
        <v>0</v>
      </c>
      <c r="AX24" s="13">
        <v>0</v>
      </c>
      <c r="AY24" s="13">
        <v>1</v>
      </c>
      <c r="AZ24" s="13">
        <v>1750</v>
      </c>
      <c r="BA24" s="13">
        <v>239.85583794196236</v>
      </c>
      <c r="BB24" s="13">
        <v>183.93090163425092</v>
      </c>
      <c r="BC24">
        <v>215.00031069409062</v>
      </c>
      <c r="BD24" s="13">
        <v>10.243645298028625</v>
      </c>
      <c r="BE24" s="13">
        <v>7.8481249527317694</v>
      </c>
      <c r="BF24" s="13">
        <f t="shared" si="16"/>
        <v>2.3955203452968554</v>
      </c>
      <c r="BG24" s="13">
        <v>9.1656567663967525</v>
      </c>
    </row>
    <row r="25" spans="1:59" x14ac:dyDescent="0.25">
      <c r="A25" s="2" t="s">
        <v>32</v>
      </c>
      <c r="B25" s="1" t="s">
        <v>33</v>
      </c>
      <c r="C25" s="1" t="s">
        <v>34</v>
      </c>
      <c r="D25" s="13" t="s">
        <v>1084</v>
      </c>
      <c r="E25" s="11">
        <v>1715</v>
      </c>
      <c r="F25" s="11">
        <v>325</v>
      </c>
      <c r="G25" s="11">
        <f t="shared" si="0"/>
        <v>1</v>
      </c>
      <c r="H25" s="11">
        <f t="shared" si="1"/>
        <v>1</v>
      </c>
      <c r="I25" s="13">
        <v>0</v>
      </c>
      <c r="J25" s="4">
        <v>3</v>
      </c>
      <c r="K25" s="3">
        <v>6</v>
      </c>
      <c r="L25" s="13">
        <v>0.5</v>
      </c>
      <c r="M25" s="13" t="s">
        <v>883</v>
      </c>
      <c r="N25" s="13">
        <v>1</v>
      </c>
      <c r="O25" s="13">
        <v>0</v>
      </c>
      <c r="P25" s="13">
        <v>0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1</v>
      </c>
      <c r="Z25" s="13" t="s">
        <v>1722</v>
      </c>
      <c r="AA25" s="13">
        <f t="shared" si="2"/>
        <v>0</v>
      </c>
      <c r="AB25" s="13">
        <f t="shared" si="3"/>
        <v>1</v>
      </c>
      <c r="AC25" s="13">
        <f t="shared" si="4"/>
        <v>0</v>
      </c>
      <c r="AD25" s="13">
        <f t="shared" si="5"/>
        <v>0</v>
      </c>
      <c r="AE25" s="13">
        <f t="shared" si="6"/>
        <v>0</v>
      </c>
      <c r="AF25" s="13">
        <f t="shared" si="7"/>
        <v>1</v>
      </c>
      <c r="AG25" s="7">
        <v>1950</v>
      </c>
      <c r="AH25" s="8" t="s">
        <v>1714</v>
      </c>
      <c r="AI25" s="13">
        <f t="shared" si="8"/>
        <v>1</v>
      </c>
      <c r="AJ25" s="13">
        <f t="shared" si="9"/>
        <v>0</v>
      </c>
      <c r="AK25" s="13">
        <f t="shared" si="10"/>
        <v>0</v>
      </c>
      <c r="AL25" s="13">
        <f t="shared" si="11"/>
        <v>0</v>
      </c>
      <c r="AM25" s="13">
        <v>1</v>
      </c>
      <c r="AN25" s="9">
        <v>2</v>
      </c>
      <c r="AO25" s="9">
        <v>2</v>
      </c>
      <c r="AP25" s="10" t="s">
        <v>847</v>
      </c>
      <c r="AQ25" s="13" t="s">
        <v>1704</v>
      </c>
      <c r="AR25" s="13">
        <v>1</v>
      </c>
      <c r="AS25" s="13">
        <f t="shared" si="12"/>
        <v>0</v>
      </c>
      <c r="AT25" s="13">
        <f t="shared" si="13"/>
        <v>0</v>
      </c>
      <c r="AU25" s="13">
        <f t="shared" si="17"/>
        <v>1</v>
      </c>
      <c r="AV25" s="13">
        <f t="shared" si="14"/>
        <v>0</v>
      </c>
      <c r="AW25" s="13">
        <f t="shared" si="15"/>
        <v>0</v>
      </c>
      <c r="AX25" s="13">
        <v>0</v>
      </c>
      <c r="AY25" s="13">
        <v>1</v>
      </c>
      <c r="AZ25" s="13">
        <v>2750</v>
      </c>
      <c r="BA25" s="13">
        <v>277.76051699496674</v>
      </c>
      <c r="BB25" s="13">
        <v>198.84421798297396</v>
      </c>
      <c r="BC25">
        <v>242.34139066674953</v>
      </c>
      <c r="BD25" s="13">
        <v>11.877184965250953</v>
      </c>
      <c r="BE25" s="13">
        <v>8.5180393548612923</v>
      </c>
      <c r="BF25" s="13">
        <f t="shared" si="16"/>
        <v>3.3591456103896604</v>
      </c>
      <c r="BG25" s="13">
        <v>10.36557464704733</v>
      </c>
    </row>
    <row r="26" spans="1:59" x14ac:dyDescent="0.25">
      <c r="A26" s="2" t="s">
        <v>32</v>
      </c>
      <c r="B26" s="1" t="s">
        <v>33</v>
      </c>
      <c r="C26" s="1" t="s">
        <v>35</v>
      </c>
      <c r="D26" s="13" t="s">
        <v>1085</v>
      </c>
      <c r="E26" s="11">
        <v>1715</v>
      </c>
      <c r="F26" s="11">
        <v>325</v>
      </c>
      <c r="G26" s="11">
        <f t="shared" si="0"/>
        <v>1</v>
      </c>
      <c r="H26" s="11">
        <f t="shared" si="1"/>
        <v>1</v>
      </c>
      <c r="I26" s="13">
        <v>0</v>
      </c>
      <c r="J26" s="4">
        <v>3</v>
      </c>
      <c r="K26" s="3">
        <v>6</v>
      </c>
      <c r="L26" s="13">
        <v>0.5</v>
      </c>
      <c r="M26" s="13" t="s">
        <v>884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1</v>
      </c>
      <c r="Z26" s="13" t="s">
        <v>1722</v>
      </c>
      <c r="AA26" s="13">
        <f t="shared" si="2"/>
        <v>0</v>
      </c>
      <c r="AB26" s="13">
        <f t="shared" si="3"/>
        <v>1</v>
      </c>
      <c r="AC26" s="13">
        <f t="shared" si="4"/>
        <v>0</v>
      </c>
      <c r="AD26" s="13">
        <f t="shared" si="5"/>
        <v>0</v>
      </c>
      <c r="AE26" s="13">
        <f t="shared" si="6"/>
        <v>0</v>
      </c>
      <c r="AF26" s="13">
        <f t="shared" si="7"/>
        <v>1</v>
      </c>
      <c r="AG26" s="7">
        <v>2350</v>
      </c>
      <c r="AH26" s="8" t="s">
        <v>1714</v>
      </c>
      <c r="AI26" s="13">
        <f t="shared" si="8"/>
        <v>1</v>
      </c>
      <c r="AJ26" s="13">
        <f t="shared" si="9"/>
        <v>0</v>
      </c>
      <c r="AK26" s="13">
        <f t="shared" si="10"/>
        <v>0</v>
      </c>
      <c r="AL26" s="13">
        <f t="shared" si="11"/>
        <v>0</v>
      </c>
      <c r="AM26" s="13">
        <v>1</v>
      </c>
      <c r="AN26" s="9">
        <v>2</v>
      </c>
      <c r="AO26" s="9">
        <v>2</v>
      </c>
      <c r="AP26" s="10" t="s">
        <v>847</v>
      </c>
      <c r="AQ26" s="13" t="s">
        <v>1704</v>
      </c>
      <c r="AR26" s="13">
        <v>1</v>
      </c>
      <c r="AS26" s="13">
        <f t="shared" si="12"/>
        <v>0</v>
      </c>
      <c r="AT26" s="13">
        <f t="shared" si="13"/>
        <v>0</v>
      </c>
      <c r="AU26" s="13">
        <f t="shared" si="17"/>
        <v>1</v>
      </c>
      <c r="AV26" s="13">
        <f t="shared" si="14"/>
        <v>0</v>
      </c>
      <c r="AW26" s="13">
        <f t="shared" si="15"/>
        <v>0</v>
      </c>
      <c r="AX26" s="13">
        <v>0</v>
      </c>
      <c r="AY26" s="13">
        <v>1</v>
      </c>
      <c r="AZ26" s="13">
        <v>4750</v>
      </c>
      <c r="BA26" s="13">
        <v>349.22015783259803</v>
      </c>
      <c r="BB26" s="13">
        <v>230.53501522401044</v>
      </c>
      <c r="BC26">
        <v>295.78077424967375</v>
      </c>
      <c r="BD26" s="13">
        <v>14.88436121024966</v>
      </c>
      <c r="BE26" s="13">
        <v>9.8126281083215812</v>
      </c>
      <c r="BF26" s="13">
        <f t="shared" si="16"/>
        <v>5.0717331019280785</v>
      </c>
      <c r="BG26" s="13">
        <v>12.602041454145413</v>
      </c>
    </row>
    <row r="27" spans="1:59" x14ac:dyDescent="0.25">
      <c r="A27" s="2" t="s">
        <v>32</v>
      </c>
      <c r="B27" s="1" t="s">
        <v>33</v>
      </c>
      <c r="C27" s="1" t="s">
        <v>36</v>
      </c>
      <c r="D27" s="13" t="s">
        <v>1086</v>
      </c>
      <c r="E27" s="11">
        <v>1699</v>
      </c>
      <c r="F27" s="11">
        <v>301</v>
      </c>
      <c r="G27" s="11">
        <f t="shared" si="0"/>
        <v>1</v>
      </c>
      <c r="H27" s="11">
        <f t="shared" si="1"/>
        <v>1</v>
      </c>
      <c r="I27" s="13">
        <v>0</v>
      </c>
      <c r="J27" s="4">
        <v>2</v>
      </c>
      <c r="K27" s="3">
        <v>4</v>
      </c>
      <c r="L27" s="13">
        <v>0.5</v>
      </c>
      <c r="M27" s="13" t="s">
        <v>883</v>
      </c>
      <c r="N27" s="13">
        <v>1</v>
      </c>
      <c r="O27" s="13">
        <v>0</v>
      </c>
      <c r="P27" s="13">
        <v>0</v>
      </c>
      <c r="Q27" s="13">
        <v>0</v>
      </c>
      <c r="R27" s="13">
        <v>1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1</v>
      </c>
      <c r="Z27" s="13" t="s">
        <v>1721</v>
      </c>
      <c r="AA27" s="13">
        <f t="shared" si="2"/>
        <v>1</v>
      </c>
      <c r="AB27" s="13">
        <f t="shared" si="3"/>
        <v>0</v>
      </c>
      <c r="AC27" s="13">
        <f t="shared" si="4"/>
        <v>0</v>
      </c>
      <c r="AD27" s="13">
        <f t="shared" si="5"/>
        <v>0</v>
      </c>
      <c r="AE27" s="13">
        <f t="shared" si="6"/>
        <v>0</v>
      </c>
      <c r="AF27" s="13">
        <f t="shared" si="7"/>
        <v>1</v>
      </c>
      <c r="AG27" s="7">
        <v>1750</v>
      </c>
      <c r="AH27" s="8" t="s">
        <v>1714</v>
      </c>
      <c r="AI27" s="13">
        <f t="shared" si="8"/>
        <v>1</v>
      </c>
      <c r="AJ27" s="13">
        <f t="shared" si="9"/>
        <v>0</v>
      </c>
      <c r="AK27" s="13">
        <f t="shared" si="10"/>
        <v>0</v>
      </c>
      <c r="AL27" s="13">
        <f t="shared" si="11"/>
        <v>0</v>
      </c>
      <c r="AM27" s="13">
        <v>1</v>
      </c>
      <c r="AN27" s="9">
        <v>2</v>
      </c>
      <c r="AO27" s="9">
        <v>2</v>
      </c>
      <c r="AP27" s="10" t="s">
        <v>847</v>
      </c>
      <c r="AQ27" s="13" t="s">
        <v>1704</v>
      </c>
      <c r="AR27" s="13">
        <v>1</v>
      </c>
      <c r="AS27" s="13">
        <f t="shared" si="12"/>
        <v>0</v>
      </c>
      <c r="AT27" s="13">
        <f t="shared" si="13"/>
        <v>0</v>
      </c>
      <c r="AU27" s="13">
        <f t="shared" si="17"/>
        <v>1</v>
      </c>
      <c r="AV27" s="13">
        <f t="shared" si="14"/>
        <v>0</v>
      </c>
      <c r="AW27" s="13">
        <f t="shared" si="15"/>
        <v>0</v>
      </c>
      <c r="AX27" s="13">
        <v>0</v>
      </c>
      <c r="AY27" s="13">
        <v>1</v>
      </c>
      <c r="AZ27" s="13">
        <v>1750</v>
      </c>
      <c r="BA27" s="13">
        <v>239.85583794196236</v>
      </c>
      <c r="BB27" s="13">
        <v>183.93090163425092</v>
      </c>
      <c r="BC27">
        <v>215.00031069409062</v>
      </c>
      <c r="BD27" s="13">
        <v>10.243645298028625</v>
      </c>
      <c r="BE27" s="13">
        <v>7.8481249527317694</v>
      </c>
      <c r="BF27" s="13">
        <f t="shared" si="16"/>
        <v>2.3955203452968554</v>
      </c>
      <c r="BG27" s="13">
        <v>9.1656567663967525</v>
      </c>
    </row>
    <row r="28" spans="1:59" x14ac:dyDescent="0.25">
      <c r="A28" s="2" t="s">
        <v>32</v>
      </c>
      <c r="B28" s="1" t="s">
        <v>33</v>
      </c>
      <c r="C28" s="1" t="s">
        <v>36</v>
      </c>
      <c r="D28" s="13" t="s">
        <v>1086</v>
      </c>
      <c r="E28" s="11">
        <v>1699</v>
      </c>
      <c r="F28" s="11">
        <v>325</v>
      </c>
      <c r="G28" s="11">
        <f t="shared" si="0"/>
        <v>1</v>
      </c>
      <c r="H28" s="11">
        <f t="shared" si="1"/>
        <v>1</v>
      </c>
      <c r="I28" s="13">
        <v>0</v>
      </c>
      <c r="J28" s="4">
        <v>3</v>
      </c>
      <c r="K28" s="3">
        <v>6</v>
      </c>
      <c r="L28" s="13">
        <v>0.5</v>
      </c>
      <c r="M28" s="13" t="s">
        <v>883</v>
      </c>
      <c r="N28" s="13">
        <v>1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 t="s">
        <v>1722</v>
      </c>
      <c r="AA28" s="13">
        <f t="shared" si="2"/>
        <v>0</v>
      </c>
      <c r="AB28" s="13">
        <f t="shared" si="3"/>
        <v>1</v>
      </c>
      <c r="AC28" s="13">
        <f t="shared" si="4"/>
        <v>0</v>
      </c>
      <c r="AD28" s="13">
        <f t="shared" si="5"/>
        <v>0</v>
      </c>
      <c r="AE28" s="13">
        <f t="shared" si="6"/>
        <v>0</v>
      </c>
      <c r="AF28" s="13">
        <f t="shared" si="7"/>
        <v>1</v>
      </c>
      <c r="AG28" s="7">
        <v>1950</v>
      </c>
      <c r="AH28" s="8" t="s">
        <v>1714</v>
      </c>
      <c r="AI28" s="13">
        <f t="shared" si="8"/>
        <v>1</v>
      </c>
      <c r="AJ28" s="13">
        <f t="shared" si="9"/>
        <v>0</v>
      </c>
      <c r="AK28" s="13">
        <f t="shared" si="10"/>
        <v>0</v>
      </c>
      <c r="AL28" s="13">
        <f t="shared" si="11"/>
        <v>0</v>
      </c>
      <c r="AM28" s="13">
        <v>1</v>
      </c>
      <c r="AN28" s="9">
        <v>2</v>
      </c>
      <c r="AO28" s="9">
        <v>2</v>
      </c>
      <c r="AP28" s="10" t="s">
        <v>847</v>
      </c>
      <c r="AQ28" s="13" t="s">
        <v>1704</v>
      </c>
      <c r="AR28" s="13">
        <v>1</v>
      </c>
      <c r="AS28" s="13">
        <f t="shared" si="12"/>
        <v>0</v>
      </c>
      <c r="AT28" s="13">
        <f t="shared" si="13"/>
        <v>0</v>
      </c>
      <c r="AU28" s="13">
        <f t="shared" si="17"/>
        <v>1</v>
      </c>
      <c r="AV28" s="13">
        <f t="shared" si="14"/>
        <v>0</v>
      </c>
      <c r="AW28" s="13">
        <f t="shared" si="15"/>
        <v>0</v>
      </c>
      <c r="AX28" s="13">
        <v>0</v>
      </c>
      <c r="AY28" s="13">
        <v>1</v>
      </c>
      <c r="AZ28" s="13">
        <v>2750</v>
      </c>
      <c r="BA28" s="13">
        <v>277.76051699496674</v>
      </c>
      <c r="BB28" s="13">
        <v>198.84421798297396</v>
      </c>
      <c r="BC28">
        <v>242.34139066674953</v>
      </c>
      <c r="BD28" s="13">
        <v>11.877184965250953</v>
      </c>
      <c r="BE28" s="13">
        <v>8.5180393548612923</v>
      </c>
      <c r="BF28" s="13">
        <f t="shared" si="16"/>
        <v>3.3591456103896604</v>
      </c>
      <c r="BG28" s="13">
        <v>10.36557464704733</v>
      </c>
    </row>
    <row r="29" spans="1:59" x14ac:dyDescent="0.25">
      <c r="A29" s="2" t="s">
        <v>32</v>
      </c>
      <c r="B29" s="1" t="s">
        <v>33</v>
      </c>
      <c r="C29" s="1" t="s">
        <v>37</v>
      </c>
      <c r="D29" s="13" t="s">
        <v>1087</v>
      </c>
      <c r="E29" s="11">
        <v>1699</v>
      </c>
      <c r="F29" s="11">
        <v>325</v>
      </c>
      <c r="G29" s="11">
        <f t="shared" si="0"/>
        <v>1</v>
      </c>
      <c r="H29" s="11">
        <f t="shared" si="1"/>
        <v>1</v>
      </c>
      <c r="I29" s="13">
        <v>0</v>
      </c>
      <c r="J29" s="4">
        <v>3</v>
      </c>
      <c r="K29" s="3">
        <v>6</v>
      </c>
      <c r="L29" s="13">
        <v>0.5</v>
      </c>
      <c r="M29" s="13" t="s">
        <v>884</v>
      </c>
      <c r="N29" s="13">
        <v>0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1</v>
      </c>
      <c r="Z29" s="13" t="s">
        <v>1722</v>
      </c>
      <c r="AA29" s="13">
        <f t="shared" si="2"/>
        <v>0</v>
      </c>
      <c r="AB29" s="13">
        <f t="shared" si="3"/>
        <v>1</v>
      </c>
      <c r="AC29" s="13">
        <f t="shared" si="4"/>
        <v>0</v>
      </c>
      <c r="AD29" s="13">
        <f t="shared" si="5"/>
        <v>0</v>
      </c>
      <c r="AE29" s="13">
        <f t="shared" si="6"/>
        <v>0</v>
      </c>
      <c r="AF29" s="13">
        <f t="shared" si="7"/>
        <v>1</v>
      </c>
      <c r="AG29" s="7">
        <v>2350</v>
      </c>
      <c r="AH29" s="8" t="s">
        <v>1714</v>
      </c>
      <c r="AI29" s="13">
        <f t="shared" si="8"/>
        <v>1</v>
      </c>
      <c r="AJ29" s="13">
        <f t="shared" si="9"/>
        <v>0</v>
      </c>
      <c r="AK29" s="13">
        <f t="shared" si="10"/>
        <v>0</v>
      </c>
      <c r="AL29" s="13">
        <f t="shared" si="11"/>
        <v>0</v>
      </c>
      <c r="AM29" s="13">
        <v>1</v>
      </c>
      <c r="AN29" s="9">
        <v>2</v>
      </c>
      <c r="AO29" s="9">
        <v>2</v>
      </c>
      <c r="AP29" s="10" t="s">
        <v>847</v>
      </c>
      <c r="AQ29" s="13" t="s">
        <v>1704</v>
      </c>
      <c r="AR29" s="13">
        <v>1</v>
      </c>
      <c r="AS29" s="13">
        <f t="shared" si="12"/>
        <v>0</v>
      </c>
      <c r="AT29" s="13">
        <f t="shared" si="13"/>
        <v>0</v>
      </c>
      <c r="AU29" s="13">
        <f t="shared" si="17"/>
        <v>1</v>
      </c>
      <c r="AV29" s="13">
        <f t="shared" si="14"/>
        <v>0</v>
      </c>
      <c r="AW29" s="13">
        <f t="shared" si="15"/>
        <v>0</v>
      </c>
      <c r="AX29" s="13">
        <v>0</v>
      </c>
      <c r="AY29" s="13">
        <v>1</v>
      </c>
      <c r="AZ29" s="13">
        <v>4750</v>
      </c>
      <c r="BA29" s="13">
        <v>349.22015783259803</v>
      </c>
      <c r="BB29" s="13">
        <v>230.53501522401044</v>
      </c>
      <c r="BC29">
        <v>295.78077424967375</v>
      </c>
      <c r="BD29" s="13">
        <v>14.88436121024966</v>
      </c>
      <c r="BE29" s="13">
        <v>9.8126281083215812</v>
      </c>
      <c r="BF29" s="13">
        <f t="shared" si="16"/>
        <v>5.0717331019280785</v>
      </c>
      <c r="BG29" s="13">
        <v>12.602041454145413</v>
      </c>
    </row>
    <row r="30" spans="1:59" x14ac:dyDescent="0.25">
      <c r="A30" s="2" t="s">
        <v>32</v>
      </c>
      <c r="B30" s="1" t="s">
        <v>33</v>
      </c>
      <c r="C30" s="1" t="s">
        <v>38</v>
      </c>
      <c r="D30" s="13" t="s">
        <v>1088</v>
      </c>
      <c r="E30" s="11">
        <v>1838</v>
      </c>
      <c r="F30" s="11">
        <v>452</v>
      </c>
      <c r="G30" s="11">
        <f t="shared" si="0"/>
        <v>1</v>
      </c>
      <c r="H30" s="11">
        <f t="shared" si="1"/>
        <v>1</v>
      </c>
      <c r="I30" s="13">
        <v>0</v>
      </c>
      <c r="J30" s="4">
        <v>5</v>
      </c>
      <c r="K30" s="3">
        <v>8</v>
      </c>
      <c r="L30" s="13">
        <v>0.625</v>
      </c>
      <c r="M30" s="13" t="s">
        <v>883</v>
      </c>
      <c r="N30" s="13">
        <v>1</v>
      </c>
      <c r="O30" s="13">
        <v>0</v>
      </c>
      <c r="P30" s="13">
        <v>0</v>
      </c>
      <c r="Q30" s="13">
        <v>0</v>
      </c>
      <c r="R30" s="13">
        <v>1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1</v>
      </c>
      <c r="Z30" s="13" t="s">
        <v>1722</v>
      </c>
      <c r="AA30" s="13">
        <f t="shared" si="2"/>
        <v>0</v>
      </c>
      <c r="AB30" s="13">
        <f t="shared" si="3"/>
        <v>1</v>
      </c>
      <c r="AC30" s="13">
        <f t="shared" si="4"/>
        <v>0</v>
      </c>
      <c r="AD30" s="13">
        <f t="shared" si="5"/>
        <v>0</v>
      </c>
      <c r="AE30" s="13">
        <f t="shared" si="6"/>
        <v>0</v>
      </c>
      <c r="AF30" s="13">
        <f t="shared" si="7"/>
        <v>1</v>
      </c>
      <c r="AG30" s="7">
        <v>2500</v>
      </c>
      <c r="AH30" s="8" t="s">
        <v>1714</v>
      </c>
      <c r="AI30" s="13">
        <f t="shared" si="8"/>
        <v>1</v>
      </c>
      <c r="AJ30" s="13">
        <f t="shared" si="9"/>
        <v>0</v>
      </c>
      <c r="AK30" s="13">
        <f t="shared" si="10"/>
        <v>0</v>
      </c>
      <c r="AL30" s="13">
        <f t="shared" si="11"/>
        <v>0</v>
      </c>
      <c r="AM30" s="13">
        <v>1</v>
      </c>
      <c r="AN30" s="9">
        <v>2</v>
      </c>
      <c r="AO30" s="9">
        <v>2</v>
      </c>
      <c r="AP30" s="10" t="s">
        <v>847</v>
      </c>
      <c r="AQ30" s="13" t="s">
        <v>1703</v>
      </c>
      <c r="AR30" s="13">
        <v>0</v>
      </c>
      <c r="AS30" s="13">
        <f t="shared" si="12"/>
        <v>1</v>
      </c>
      <c r="AT30" s="13">
        <f t="shared" si="13"/>
        <v>0</v>
      </c>
      <c r="AU30" s="13">
        <f t="shared" si="17"/>
        <v>0</v>
      </c>
      <c r="AV30" s="13">
        <f t="shared" si="14"/>
        <v>0</v>
      </c>
      <c r="AW30" s="13">
        <f t="shared" si="15"/>
        <v>0</v>
      </c>
      <c r="AX30" s="13">
        <v>0</v>
      </c>
      <c r="AY30" s="13">
        <v>1</v>
      </c>
      <c r="AZ30" s="13">
        <v>5500</v>
      </c>
      <c r="BA30" s="13">
        <v>365.37625054371466</v>
      </c>
      <c r="BB30" s="13">
        <v>243.58416702914312</v>
      </c>
      <c r="BC30">
        <v>310.69409059839683</v>
      </c>
      <c r="BD30" s="13">
        <v>15.873357312854012</v>
      </c>
      <c r="BE30" s="13">
        <v>10.416758929573138</v>
      </c>
      <c r="BF30" s="13">
        <f t="shared" si="16"/>
        <v>5.4565983832808733</v>
      </c>
      <c r="BG30" s="13">
        <v>13.417907879299555</v>
      </c>
    </row>
    <row r="31" spans="1:59" x14ac:dyDescent="0.25">
      <c r="A31" s="2" t="s">
        <v>32</v>
      </c>
      <c r="B31" s="1" t="s">
        <v>33</v>
      </c>
      <c r="C31" s="1" t="s">
        <v>39</v>
      </c>
      <c r="D31" s="13" t="s">
        <v>1089</v>
      </c>
      <c r="E31" s="11">
        <v>1818</v>
      </c>
      <c r="F31" s="11">
        <v>452</v>
      </c>
      <c r="G31" s="11">
        <f t="shared" si="0"/>
        <v>1</v>
      </c>
      <c r="H31" s="11">
        <f t="shared" si="1"/>
        <v>1</v>
      </c>
      <c r="I31" s="13">
        <v>0</v>
      </c>
      <c r="J31" s="4">
        <v>5</v>
      </c>
      <c r="K31" s="3">
        <v>8</v>
      </c>
      <c r="L31" s="13">
        <v>0.625</v>
      </c>
      <c r="M31" s="13" t="s">
        <v>883</v>
      </c>
      <c r="N31" s="13">
        <v>1</v>
      </c>
      <c r="O31" s="13">
        <v>0</v>
      </c>
      <c r="P31" s="13">
        <v>0</v>
      </c>
      <c r="Q31" s="13">
        <v>0</v>
      </c>
      <c r="R31" s="13">
        <v>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1</v>
      </c>
      <c r="Z31" s="13" t="s">
        <v>1722</v>
      </c>
      <c r="AA31" s="13">
        <f t="shared" si="2"/>
        <v>0</v>
      </c>
      <c r="AB31" s="13">
        <f t="shared" si="3"/>
        <v>1</v>
      </c>
      <c r="AC31" s="13">
        <f t="shared" si="4"/>
        <v>0</v>
      </c>
      <c r="AD31" s="13">
        <f t="shared" si="5"/>
        <v>0</v>
      </c>
      <c r="AE31" s="13">
        <f t="shared" si="6"/>
        <v>0</v>
      </c>
      <c r="AF31" s="13">
        <f t="shared" si="7"/>
        <v>1</v>
      </c>
      <c r="AG31" s="7">
        <v>2500</v>
      </c>
      <c r="AH31" s="8" t="s">
        <v>1714</v>
      </c>
      <c r="AI31" s="13">
        <f t="shared" si="8"/>
        <v>1</v>
      </c>
      <c r="AJ31" s="13">
        <f t="shared" si="9"/>
        <v>0</v>
      </c>
      <c r="AK31" s="13">
        <f t="shared" si="10"/>
        <v>0</v>
      </c>
      <c r="AL31" s="13">
        <f t="shared" si="11"/>
        <v>0</v>
      </c>
      <c r="AM31" s="13">
        <v>1</v>
      </c>
      <c r="AN31" s="9">
        <v>2</v>
      </c>
      <c r="AO31" s="9">
        <v>2</v>
      </c>
      <c r="AP31" s="10" t="s">
        <v>847</v>
      </c>
      <c r="AQ31" s="13" t="s">
        <v>1703</v>
      </c>
      <c r="AR31" s="13">
        <v>0</v>
      </c>
      <c r="AS31" s="13">
        <f t="shared" si="12"/>
        <v>1</v>
      </c>
      <c r="AT31" s="13">
        <f t="shared" si="13"/>
        <v>0</v>
      </c>
      <c r="AU31" s="13">
        <f t="shared" si="17"/>
        <v>0</v>
      </c>
      <c r="AV31" s="13">
        <f t="shared" si="14"/>
        <v>0</v>
      </c>
      <c r="AW31" s="13">
        <f t="shared" si="15"/>
        <v>0</v>
      </c>
      <c r="AX31" s="13">
        <v>0</v>
      </c>
      <c r="AY31" s="13">
        <v>1</v>
      </c>
      <c r="AZ31" s="13">
        <v>5500</v>
      </c>
      <c r="BA31" s="13">
        <v>365.37625054371466</v>
      </c>
      <c r="BB31" s="13">
        <v>243.58416702914312</v>
      </c>
      <c r="BC31">
        <v>310.69409059839683</v>
      </c>
      <c r="BD31" s="13">
        <v>15.873357312854012</v>
      </c>
      <c r="BE31" s="13">
        <v>10.416758929573138</v>
      </c>
      <c r="BF31" s="13">
        <f t="shared" si="16"/>
        <v>5.4565983832808733</v>
      </c>
      <c r="BG31" s="13">
        <v>13.417907879299555</v>
      </c>
    </row>
    <row r="32" spans="1:59" x14ac:dyDescent="0.25">
      <c r="A32" s="2" t="s">
        <v>32</v>
      </c>
      <c r="B32" s="1" t="s">
        <v>33</v>
      </c>
      <c r="C32" s="1" t="s">
        <v>40</v>
      </c>
      <c r="D32" s="13" t="s">
        <v>1090</v>
      </c>
      <c r="E32" s="11">
        <v>1838</v>
      </c>
      <c r="F32" s="11">
        <v>325</v>
      </c>
      <c r="G32" s="11">
        <f t="shared" si="0"/>
        <v>1</v>
      </c>
      <c r="H32" s="11">
        <f t="shared" si="1"/>
        <v>1</v>
      </c>
      <c r="I32" s="13">
        <v>0</v>
      </c>
      <c r="J32" s="4">
        <v>3</v>
      </c>
      <c r="K32" s="3">
        <v>6</v>
      </c>
      <c r="L32" s="13">
        <v>0.5</v>
      </c>
      <c r="M32" s="13" t="s">
        <v>883</v>
      </c>
      <c r="N32" s="13">
        <v>1</v>
      </c>
      <c r="O32" s="13">
        <v>0</v>
      </c>
      <c r="P32" s="13">
        <v>0</v>
      </c>
      <c r="Q32" s="13">
        <v>0</v>
      </c>
      <c r="R32" s="13">
        <v>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1</v>
      </c>
      <c r="Z32" s="13" t="s">
        <v>1722</v>
      </c>
      <c r="AA32" s="13">
        <f t="shared" si="2"/>
        <v>0</v>
      </c>
      <c r="AB32" s="13">
        <f t="shared" si="3"/>
        <v>1</v>
      </c>
      <c r="AC32" s="13">
        <f t="shared" si="4"/>
        <v>0</v>
      </c>
      <c r="AD32" s="13">
        <f t="shared" si="5"/>
        <v>0</v>
      </c>
      <c r="AE32" s="13">
        <f t="shared" si="6"/>
        <v>0</v>
      </c>
      <c r="AF32" s="13">
        <f t="shared" si="7"/>
        <v>1</v>
      </c>
      <c r="AG32" s="7">
        <v>2150</v>
      </c>
      <c r="AH32" s="8" t="s">
        <v>1714</v>
      </c>
      <c r="AI32" s="13">
        <f t="shared" si="8"/>
        <v>1</v>
      </c>
      <c r="AJ32" s="13">
        <f t="shared" si="9"/>
        <v>0</v>
      </c>
      <c r="AK32" s="13">
        <f t="shared" si="10"/>
        <v>0</v>
      </c>
      <c r="AL32" s="13">
        <f t="shared" si="11"/>
        <v>0</v>
      </c>
      <c r="AM32" s="13">
        <v>1</v>
      </c>
      <c r="AN32" s="9">
        <v>2</v>
      </c>
      <c r="AO32" s="9">
        <v>2</v>
      </c>
      <c r="AP32" s="10" t="s">
        <v>847</v>
      </c>
      <c r="AQ32" s="13" t="s">
        <v>1703</v>
      </c>
      <c r="AR32" s="13">
        <v>0</v>
      </c>
      <c r="AS32" s="13">
        <f t="shared" si="12"/>
        <v>1</v>
      </c>
      <c r="AT32" s="13">
        <f t="shared" si="13"/>
        <v>0</v>
      </c>
      <c r="AU32" s="13">
        <f t="shared" si="17"/>
        <v>0</v>
      </c>
      <c r="AV32" s="13">
        <f t="shared" si="14"/>
        <v>0</v>
      </c>
      <c r="AW32" s="13">
        <f t="shared" si="15"/>
        <v>0</v>
      </c>
      <c r="AX32" s="13">
        <v>0</v>
      </c>
      <c r="AY32" s="13">
        <v>1</v>
      </c>
      <c r="AZ32" s="13">
        <v>3750</v>
      </c>
      <c r="BA32" s="13">
        <v>304.48020878642888</v>
      </c>
      <c r="BB32" s="13">
        <v>215.62169887528739</v>
      </c>
      <c r="BC32">
        <v>264.71136518983411</v>
      </c>
      <c r="BD32" s="13">
        <v>12.983086787731594</v>
      </c>
      <c r="BE32" s="13">
        <v>9.1850558150190285</v>
      </c>
      <c r="BF32" s="13">
        <f t="shared" si="16"/>
        <v>3.7980309727125654</v>
      </c>
      <c r="BG32" s="13">
        <v>11.273975283789074</v>
      </c>
    </row>
    <row r="33" spans="1:59" x14ac:dyDescent="0.25">
      <c r="A33" s="2" t="s">
        <v>32</v>
      </c>
      <c r="B33" s="1" t="s">
        <v>33</v>
      </c>
      <c r="C33" s="1" t="s">
        <v>41</v>
      </c>
      <c r="D33" s="13" t="s">
        <v>1091</v>
      </c>
      <c r="E33" s="11">
        <v>1818</v>
      </c>
      <c r="F33" s="11">
        <v>331</v>
      </c>
      <c r="G33" s="11">
        <f t="shared" si="0"/>
        <v>1</v>
      </c>
      <c r="H33" s="11">
        <f t="shared" si="1"/>
        <v>1</v>
      </c>
      <c r="I33" s="13">
        <v>0</v>
      </c>
      <c r="J33" s="4">
        <v>3</v>
      </c>
      <c r="K33" s="3">
        <v>6</v>
      </c>
      <c r="L33" s="13">
        <v>0.5</v>
      </c>
      <c r="M33" s="13" t="s">
        <v>883</v>
      </c>
      <c r="N33" s="13">
        <v>1</v>
      </c>
      <c r="O33" s="13">
        <v>0</v>
      </c>
      <c r="P33" s="13">
        <v>0</v>
      </c>
      <c r="Q33" s="13">
        <v>0</v>
      </c>
      <c r="R33" s="13">
        <v>1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1</v>
      </c>
      <c r="Z33" s="13" t="s">
        <v>1722</v>
      </c>
      <c r="AA33" s="13">
        <f t="shared" si="2"/>
        <v>0</v>
      </c>
      <c r="AB33" s="13">
        <f t="shared" si="3"/>
        <v>1</v>
      </c>
      <c r="AC33" s="13">
        <f t="shared" si="4"/>
        <v>0</v>
      </c>
      <c r="AD33" s="13">
        <f t="shared" si="5"/>
        <v>0</v>
      </c>
      <c r="AE33" s="13">
        <f t="shared" si="6"/>
        <v>0</v>
      </c>
      <c r="AF33" s="13">
        <f t="shared" si="7"/>
        <v>1</v>
      </c>
      <c r="AG33" s="7">
        <v>2150</v>
      </c>
      <c r="AH33" s="8" t="s">
        <v>1714</v>
      </c>
      <c r="AI33" s="13">
        <f t="shared" si="8"/>
        <v>1</v>
      </c>
      <c r="AJ33" s="13">
        <f t="shared" si="9"/>
        <v>0</v>
      </c>
      <c r="AK33" s="13">
        <f t="shared" si="10"/>
        <v>0</v>
      </c>
      <c r="AL33" s="13">
        <f t="shared" si="11"/>
        <v>0</v>
      </c>
      <c r="AM33" s="13">
        <v>1</v>
      </c>
      <c r="AN33" s="9">
        <v>2</v>
      </c>
      <c r="AO33" s="9">
        <v>2</v>
      </c>
      <c r="AP33" s="10" t="s">
        <v>847</v>
      </c>
      <c r="AQ33" s="13" t="s">
        <v>1703</v>
      </c>
      <c r="AR33" s="13">
        <v>0</v>
      </c>
      <c r="AS33" s="13">
        <f t="shared" si="12"/>
        <v>1</v>
      </c>
      <c r="AT33" s="13">
        <f t="shared" si="13"/>
        <v>0</v>
      </c>
      <c r="AU33" s="13">
        <f t="shared" si="17"/>
        <v>0</v>
      </c>
      <c r="AV33" s="13">
        <f t="shared" si="14"/>
        <v>0</v>
      </c>
      <c r="AW33" s="13">
        <f t="shared" si="15"/>
        <v>0</v>
      </c>
      <c r="AX33" s="13">
        <v>0</v>
      </c>
      <c r="AY33" s="13">
        <v>1</v>
      </c>
      <c r="AZ33" s="13">
        <v>3750</v>
      </c>
      <c r="BA33" s="13">
        <v>304.48020878642888</v>
      </c>
      <c r="BB33" s="13">
        <v>215.62169887528739</v>
      </c>
      <c r="BC33">
        <v>264.71136518983411</v>
      </c>
      <c r="BD33" s="13">
        <v>12.983086787731594</v>
      </c>
      <c r="BE33" s="13">
        <v>9.1850558150190285</v>
      </c>
      <c r="BF33" s="13">
        <f t="shared" si="16"/>
        <v>3.7980309727125654</v>
      </c>
      <c r="BG33" s="13">
        <v>11.273975283789074</v>
      </c>
    </row>
    <row r="34" spans="1:59" x14ac:dyDescent="0.25">
      <c r="A34" s="2" t="s">
        <v>32</v>
      </c>
      <c r="B34" s="1" t="s">
        <v>33</v>
      </c>
      <c r="C34" s="1" t="s">
        <v>42</v>
      </c>
      <c r="D34" s="13" t="s">
        <v>1092</v>
      </c>
      <c r="E34" s="11">
        <v>1715</v>
      </c>
      <c r="F34" s="11">
        <v>325</v>
      </c>
      <c r="G34" s="11">
        <f t="shared" si="0"/>
        <v>1</v>
      </c>
      <c r="H34" s="11">
        <f t="shared" si="1"/>
        <v>1</v>
      </c>
      <c r="I34" s="13">
        <v>0</v>
      </c>
      <c r="J34" s="4">
        <v>3</v>
      </c>
      <c r="K34" s="3">
        <v>6</v>
      </c>
      <c r="L34" s="13">
        <v>0.5</v>
      </c>
      <c r="M34" s="13" t="s">
        <v>883</v>
      </c>
      <c r="N34" s="13">
        <v>1</v>
      </c>
      <c r="O34" s="13">
        <v>0</v>
      </c>
      <c r="P34" s="13">
        <v>0</v>
      </c>
      <c r="Q34" s="13">
        <v>0</v>
      </c>
      <c r="R34" s="13">
        <v>1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1</v>
      </c>
      <c r="Z34" s="13" t="s">
        <v>1722</v>
      </c>
      <c r="AA34" s="13">
        <f t="shared" si="2"/>
        <v>0</v>
      </c>
      <c r="AB34" s="13">
        <f t="shared" si="3"/>
        <v>1</v>
      </c>
      <c r="AC34" s="13">
        <f t="shared" si="4"/>
        <v>0</v>
      </c>
      <c r="AD34" s="13">
        <f t="shared" si="5"/>
        <v>0</v>
      </c>
      <c r="AE34" s="13">
        <f t="shared" si="6"/>
        <v>0</v>
      </c>
      <c r="AF34" s="13">
        <f t="shared" si="7"/>
        <v>1</v>
      </c>
      <c r="AG34" s="7">
        <v>2050</v>
      </c>
      <c r="AH34" s="8" t="s">
        <v>1714</v>
      </c>
      <c r="AI34" s="13">
        <f t="shared" si="8"/>
        <v>1</v>
      </c>
      <c r="AJ34" s="13">
        <f t="shared" si="9"/>
        <v>0</v>
      </c>
      <c r="AK34" s="13">
        <f t="shared" si="10"/>
        <v>0</v>
      </c>
      <c r="AL34" s="13">
        <f t="shared" si="11"/>
        <v>0</v>
      </c>
      <c r="AM34" s="13">
        <v>1</v>
      </c>
      <c r="AN34" s="9">
        <v>2</v>
      </c>
      <c r="AO34" s="9">
        <v>2</v>
      </c>
      <c r="AP34" s="10" t="s">
        <v>847</v>
      </c>
      <c r="AQ34" s="13" t="s">
        <v>1704</v>
      </c>
      <c r="AR34" s="13">
        <v>1</v>
      </c>
      <c r="AS34" s="13">
        <f t="shared" si="12"/>
        <v>0</v>
      </c>
      <c r="AT34" s="13">
        <f t="shared" si="13"/>
        <v>0</v>
      </c>
      <c r="AU34" s="13">
        <f t="shared" si="17"/>
        <v>1</v>
      </c>
      <c r="AV34" s="13">
        <f t="shared" si="14"/>
        <v>0</v>
      </c>
      <c r="AW34" s="13">
        <f t="shared" si="15"/>
        <v>0</v>
      </c>
      <c r="AX34" s="13">
        <v>0</v>
      </c>
      <c r="AY34" s="13">
        <v>1</v>
      </c>
      <c r="AZ34" s="13">
        <v>3250</v>
      </c>
      <c r="BA34" s="13">
        <v>290.80966880009942</v>
      </c>
      <c r="BB34" s="13">
        <v>206.9222643385323</v>
      </c>
      <c r="BC34">
        <v>252.90498974709502</v>
      </c>
      <c r="BD34" s="13">
        <v>12.379519446184181</v>
      </c>
      <c r="BE34" s="13">
        <v>8.8044237739639275</v>
      </c>
      <c r="BF34" s="13">
        <f t="shared" si="16"/>
        <v>3.5750956722202538</v>
      </c>
      <c r="BG34" s="13">
        <v>10.771328763129413</v>
      </c>
    </row>
    <row r="35" spans="1:59" x14ac:dyDescent="0.25">
      <c r="A35" s="2" t="s">
        <v>32</v>
      </c>
      <c r="B35" s="1" t="s">
        <v>33</v>
      </c>
      <c r="C35" s="1" t="s">
        <v>43</v>
      </c>
      <c r="D35" s="13" t="s">
        <v>1093</v>
      </c>
      <c r="E35" s="11">
        <v>1715</v>
      </c>
      <c r="F35" s="11">
        <v>325</v>
      </c>
      <c r="G35" s="11">
        <f t="shared" si="0"/>
        <v>1</v>
      </c>
      <c r="H35" s="11">
        <f t="shared" si="1"/>
        <v>1</v>
      </c>
      <c r="I35" s="13">
        <v>0</v>
      </c>
      <c r="J35" s="4">
        <v>3</v>
      </c>
      <c r="K35" s="3">
        <v>6</v>
      </c>
      <c r="L35" s="13">
        <v>0.5</v>
      </c>
      <c r="M35" s="13" t="s">
        <v>884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1</v>
      </c>
      <c r="Z35" s="13" t="s">
        <v>1722</v>
      </c>
      <c r="AA35" s="13">
        <f t="shared" si="2"/>
        <v>0</v>
      </c>
      <c r="AB35" s="13">
        <f t="shared" si="3"/>
        <v>1</v>
      </c>
      <c r="AC35" s="13">
        <f t="shared" si="4"/>
        <v>0</v>
      </c>
      <c r="AD35" s="13">
        <f t="shared" si="5"/>
        <v>0</v>
      </c>
      <c r="AE35" s="13">
        <f t="shared" si="6"/>
        <v>0</v>
      </c>
      <c r="AF35" s="13">
        <f t="shared" si="7"/>
        <v>1</v>
      </c>
      <c r="AG35" s="7">
        <v>2500</v>
      </c>
      <c r="AH35" s="8" t="s">
        <v>1714</v>
      </c>
      <c r="AI35" s="13">
        <f t="shared" si="8"/>
        <v>1</v>
      </c>
      <c r="AJ35" s="13">
        <f t="shared" si="9"/>
        <v>0</v>
      </c>
      <c r="AK35" s="13">
        <f t="shared" si="10"/>
        <v>0</v>
      </c>
      <c r="AL35" s="13">
        <f t="shared" si="11"/>
        <v>0</v>
      </c>
      <c r="AM35" s="13">
        <v>1</v>
      </c>
      <c r="AN35" s="9">
        <v>2</v>
      </c>
      <c r="AO35" s="9">
        <v>2</v>
      </c>
      <c r="AP35" s="10" t="s">
        <v>847</v>
      </c>
      <c r="AQ35" s="13" t="s">
        <v>1704</v>
      </c>
      <c r="AR35" s="13">
        <v>1</v>
      </c>
      <c r="AS35" s="13">
        <f t="shared" si="12"/>
        <v>0</v>
      </c>
      <c r="AT35" s="13">
        <f t="shared" si="13"/>
        <v>0</v>
      </c>
      <c r="AU35" s="13">
        <f t="shared" si="17"/>
        <v>1</v>
      </c>
      <c r="AV35" s="13">
        <f t="shared" si="14"/>
        <v>0</v>
      </c>
      <c r="AW35" s="13">
        <f t="shared" si="15"/>
        <v>0</v>
      </c>
      <c r="AX35" s="13">
        <v>0</v>
      </c>
      <c r="AY35" s="13">
        <v>1</v>
      </c>
      <c r="AZ35" s="13">
        <v>5500</v>
      </c>
      <c r="BA35" s="13">
        <v>356.67681600695954</v>
      </c>
      <c r="BB35" s="13">
        <v>233.64195612999441</v>
      </c>
      <c r="BC35">
        <v>301.37326788044493</v>
      </c>
      <c r="BD35" s="13">
        <v>15.248820645138981</v>
      </c>
      <c r="BE35" s="13">
        <v>9.9774157606812945</v>
      </c>
      <c r="BF35" s="13">
        <f t="shared" si="16"/>
        <v>5.2714048844576862</v>
      </c>
      <c r="BG35" s="13">
        <v>12.87668726881885</v>
      </c>
    </row>
    <row r="36" spans="1:59" x14ac:dyDescent="0.25">
      <c r="A36" s="2" t="s">
        <v>32</v>
      </c>
      <c r="B36" s="1" t="s">
        <v>33</v>
      </c>
      <c r="C36" s="1" t="s">
        <v>44</v>
      </c>
      <c r="D36" s="13" t="s">
        <v>1094</v>
      </c>
      <c r="E36" s="11">
        <v>1699</v>
      </c>
      <c r="F36" s="11">
        <v>325</v>
      </c>
      <c r="G36" s="11">
        <f t="shared" si="0"/>
        <v>1</v>
      </c>
      <c r="H36" s="11">
        <f t="shared" si="1"/>
        <v>1</v>
      </c>
      <c r="I36" s="13">
        <v>0</v>
      </c>
      <c r="J36" s="4">
        <v>3</v>
      </c>
      <c r="K36" s="3">
        <v>6</v>
      </c>
      <c r="L36" s="13">
        <v>0.5</v>
      </c>
      <c r="M36" s="13" t="s">
        <v>883</v>
      </c>
      <c r="N36" s="13">
        <v>1</v>
      </c>
      <c r="O36" s="13">
        <v>0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1</v>
      </c>
      <c r="Z36" s="13" t="s">
        <v>1722</v>
      </c>
      <c r="AA36" s="13">
        <f t="shared" si="2"/>
        <v>0</v>
      </c>
      <c r="AB36" s="13">
        <f t="shared" si="3"/>
        <v>1</v>
      </c>
      <c r="AC36" s="13">
        <f t="shared" si="4"/>
        <v>0</v>
      </c>
      <c r="AD36" s="13">
        <f t="shared" si="5"/>
        <v>0</v>
      </c>
      <c r="AE36" s="13">
        <f t="shared" si="6"/>
        <v>0</v>
      </c>
      <c r="AF36" s="13">
        <f t="shared" si="7"/>
        <v>1</v>
      </c>
      <c r="AG36" s="7">
        <v>2050</v>
      </c>
      <c r="AH36" s="8" t="s">
        <v>1714</v>
      </c>
      <c r="AI36" s="13">
        <f t="shared" si="8"/>
        <v>1</v>
      </c>
      <c r="AJ36" s="13">
        <f t="shared" si="9"/>
        <v>0</v>
      </c>
      <c r="AK36" s="13">
        <f t="shared" si="10"/>
        <v>0</v>
      </c>
      <c r="AL36" s="13">
        <f t="shared" si="11"/>
        <v>0</v>
      </c>
      <c r="AM36" s="13">
        <v>1</v>
      </c>
      <c r="AN36" s="9">
        <v>2</v>
      </c>
      <c r="AO36" s="9">
        <v>2</v>
      </c>
      <c r="AP36" s="10" t="s">
        <v>847</v>
      </c>
      <c r="AQ36" s="13" t="s">
        <v>1704</v>
      </c>
      <c r="AR36" s="13">
        <v>1</v>
      </c>
      <c r="AS36" s="13">
        <f t="shared" si="12"/>
        <v>0</v>
      </c>
      <c r="AT36" s="13">
        <f t="shared" si="13"/>
        <v>0</v>
      </c>
      <c r="AU36" s="13">
        <f t="shared" si="17"/>
        <v>1</v>
      </c>
      <c r="AV36" s="13">
        <f t="shared" si="14"/>
        <v>0</v>
      </c>
      <c r="AW36" s="13">
        <f t="shared" si="15"/>
        <v>0</v>
      </c>
      <c r="AX36" s="13">
        <v>0</v>
      </c>
      <c r="AY36" s="13">
        <v>1</v>
      </c>
      <c r="AZ36" s="13">
        <v>3250</v>
      </c>
      <c r="BA36" s="13">
        <v>290.80966880009942</v>
      </c>
      <c r="BB36" s="13">
        <v>206.9222643385323</v>
      </c>
      <c r="BC36">
        <v>252.90498974709502</v>
      </c>
      <c r="BD36" s="13">
        <v>12.379519446184181</v>
      </c>
      <c r="BE36" s="13">
        <v>8.8044237739639275</v>
      </c>
      <c r="BF36" s="13">
        <f t="shared" si="16"/>
        <v>3.5750956722202538</v>
      </c>
      <c r="BG36" s="13">
        <v>10.771328763129413</v>
      </c>
    </row>
    <row r="37" spans="1:59" x14ac:dyDescent="0.25">
      <c r="A37" s="2" t="s">
        <v>32</v>
      </c>
      <c r="B37" s="1" t="s">
        <v>33</v>
      </c>
      <c r="C37" s="1" t="s">
        <v>45</v>
      </c>
      <c r="D37" s="13" t="s">
        <v>1095</v>
      </c>
      <c r="E37" s="11">
        <v>1699</v>
      </c>
      <c r="F37" s="11">
        <v>325</v>
      </c>
      <c r="G37" s="11">
        <f t="shared" si="0"/>
        <v>1</v>
      </c>
      <c r="H37" s="11">
        <f t="shared" si="1"/>
        <v>1</v>
      </c>
      <c r="I37" s="13">
        <v>0</v>
      </c>
      <c r="J37" s="4">
        <v>3</v>
      </c>
      <c r="K37" s="3">
        <v>6</v>
      </c>
      <c r="L37" s="13">
        <v>0.5</v>
      </c>
      <c r="M37" s="13" t="s">
        <v>884</v>
      </c>
      <c r="N37" s="13">
        <v>0</v>
      </c>
      <c r="O37" s="13">
        <v>1</v>
      </c>
      <c r="P37" s="13">
        <v>0</v>
      </c>
      <c r="Q37" s="13">
        <v>0</v>
      </c>
      <c r="R37" s="13">
        <v>0</v>
      </c>
      <c r="S37" s="13">
        <v>1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1</v>
      </c>
      <c r="Z37" s="13" t="s">
        <v>1722</v>
      </c>
      <c r="AA37" s="13">
        <f t="shared" si="2"/>
        <v>0</v>
      </c>
      <c r="AB37" s="13">
        <f t="shared" si="3"/>
        <v>1</v>
      </c>
      <c r="AC37" s="13">
        <f t="shared" si="4"/>
        <v>0</v>
      </c>
      <c r="AD37" s="13">
        <f t="shared" si="5"/>
        <v>0</v>
      </c>
      <c r="AE37" s="13">
        <f t="shared" si="6"/>
        <v>0</v>
      </c>
      <c r="AF37" s="13">
        <f t="shared" si="7"/>
        <v>1</v>
      </c>
      <c r="AG37" s="7">
        <v>2500</v>
      </c>
      <c r="AH37" s="8" t="s">
        <v>1714</v>
      </c>
      <c r="AI37" s="13">
        <f t="shared" si="8"/>
        <v>1</v>
      </c>
      <c r="AJ37" s="13">
        <f t="shared" si="9"/>
        <v>0</v>
      </c>
      <c r="AK37" s="13">
        <f t="shared" si="10"/>
        <v>0</v>
      </c>
      <c r="AL37" s="13">
        <f t="shared" si="11"/>
        <v>0</v>
      </c>
      <c r="AM37" s="13">
        <v>1</v>
      </c>
      <c r="AN37" s="9">
        <v>2</v>
      </c>
      <c r="AO37" s="9">
        <v>2</v>
      </c>
      <c r="AP37" s="10" t="s">
        <v>847</v>
      </c>
      <c r="AQ37" s="13" t="s">
        <v>1704</v>
      </c>
      <c r="AR37" s="13">
        <v>1</v>
      </c>
      <c r="AS37" s="13">
        <f t="shared" si="12"/>
        <v>0</v>
      </c>
      <c r="AT37" s="13">
        <f t="shared" si="13"/>
        <v>0</v>
      </c>
      <c r="AU37" s="13">
        <f t="shared" si="17"/>
        <v>1</v>
      </c>
      <c r="AV37" s="13">
        <f t="shared" si="14"/>
        <v>0</v>
      </c>
      <c r="AW37" s="13">
        <f t="shared" si="15"/>
        <v>0</v>
      </c>
      <c r="AX37" s="13">
        <v>0</v>
      </c>
      <c r="AY37" s="13">
        <v>1</v>
      </c>
      <c r="AZ37" s="13">
        <v>5500</v>
      </c>
      <c r="BA37" s="13">
        <v>356.67681600695954</v>
      </c>
      <c r="BB37" s="13">
        <v>233.64195612999441</v>
      </c>
      <c r="BC37">
        <v>301.37326788044493</v>
      </c>
      <c r="BD37" s="13">
        <v>15.248820645138981</v>
      </c>
      <c r="BE37" s="13">
        <v>9.9774157606812945</v>
      </c>
      <c r="BF37" s="13">
        <f t="shared" si="16"/>
        <v>5.2714048844576862</v>
      </c>
      <c r="BG37" s="13">
        <v>12.87668726881885</v>
      </c>
    </row>
    <row r="38" spans="1:59" x14ac:dyDescent="0.25">
      <c r="A38" s="2" t="s">
        <v>32</v>
      </c>
      <c r="B38" s="1" t="s">
        <v>33</v>
      </c>
      <c r="C38" s="1" t="s">
        <v>46</v>
      </c>
      <c r="D38" s="13" t="s">
        <v>1096</v>
      </c>
      <c r="E38" s="11">
        <v>1705</v>
      </c>
      <c r="F38" s="11">
        <v>575</v>
      </c>
      <c r="G38" s="11">
        <f t="shared" si="0"/>
        <v>1</v>
      </c>
      <c r="H38" s="11">
        <f t="shared" si="1"/>
        <v>1</v>
      </c>
      <c r="I38" s="13">
        <v>0</v>
      </c>
      <c r="J38" s="4">
        <v>5</v>
      </c>
      <c r="K38" s="3">
        <v>8</v>
      </c>
      <c r="L38" s="13">
        <v>0.625</v>
      </c>
      <c r="M38" s="13" t="s">
        <v>883</v>
      </c>
      <c r="N38" s="13">
        <v>1</v>
      </c>
      <c r="O38" s="13">
        <v>0</v>
      </c>
      <c r="P38" s="13">
        <v>0</v>
      </c>
      <c r="Q38" s="13">
        <v>0</v>
      </c>
      <c r="R38" s="13">
        <v>1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1</v>
      </c>
      <c r="Z38" s="13" t="s">
        <v>1722</v>
      </c>
      <c r="AA38" s="13">
        <f t="shared" si="2"/>
        <v>0</v>
      </c>
      <c r="AB38" s="13">
        <f t="shared" si="3"/>
        <v>1</v>
      </c>
      <c r="AC38" s="13">
        <f t="shared" si="4"/>
        <v>0</v>
      </c>
      <c r="AD38" s="13">
        <f t="shared" si="5"/>
        <v>0</v>
      </c>
      <c r="AE38" s="13">
        <f t="shared" si="6"/>
        <v>0</v>
      </c>
      <c r="AF38" s="13">
        <f t="shared" si="7"/>
        <v>1</v>
      </c>
      <c r="AG38" s="7">
        <v>2500</v>
      </c>
      <c r="AH38" s="8" t="s">
        <v>1714</v>
      </c>
      <c r="AI38" s="13">
        <f t="shared" si="8"/>
        <v>1</v>
      </c>
      <c r="AJ38" s="13">
        <f t="shared" si="9"/>
        <v>0</v>
      </c>
      <c r="AK38" s="13">
        <f t="shared" si="10"/>
        <v>0</v>
      </c>
      <c r="AL38" s="13">
        <f t="shared" si="11"/>
        <v>0</v>
      </c>
      <c r="AM38" s="13">
        <v>1</v>
      </c>
      <c r="AN38" s="9">
        <v>2</v>
      </c>
      <c r="AO38" s="9">
        <v>2</v>
      </c>
      <c r="AP38" s="10" t="s">
        <v>847</v>
      </c>
      <c r="AQ38" s="13" t="s">
        <v>1703</v>
      </c>
      <c r="AR38" s="13">
        <v>0</v>
      </c>
      <c r="AS38" s="13">
        <f t="shared" si="12"/>
        <v>1</v>
      </c>
      <c r="AT38" s="13">
        <f t="shared" si="13"/>
        <v>0</v>
      </c>
      <c r="AU38" s="13">
        <f t="shared" si="17"/>
        <v>0</v>
      </c>
      <c r="AV38" s="13">
        <f t="shared" si="14"/>
        <v>0</v>
      </c>
      <c r="AW38" s="13">
        <f t="shared" si="15"/>
        <v>0</v>
      </c>
      <c r="AX38" s="13">
        <v>0</v>
      </c>
      <c r="AY38" s="13">
        <v>1</v>
      </c>
      <c r="AZ38" s="13">
        <v>5500</v>
      </c>
      <c r="BA38" s="13">
        <v>354.81265146336915</v>
      </c>
      <c r="BB38" s="13">
        <v>229.29223886161685</v>
      </c>
      <c r="BC38">
        <v>298.88771515565776</v>
      </c>
      <c r="BD38" s="13">
        <v>15.174351216281307</v>
      </c>
      <c r="BE38" s="13">
        <v>9.785725181841503</v>
      </c>
      <c r="BF38" s="13">
        <f t="shared" si="16"/>
        <v>5.3886260344398043</v>
      </c>
      <c r="BG38" s="13">
        <v>12.74951803811248</v>
      </c>
    </row>
    <row r="39" spans="1:59" x14ac:dyDescent="0.25">
      <c r="A39" s="2" t="s">
        <v>32</v>
      </c>
      <c r="B39" s="1" t="s">
        <v>33</v>
      </c>
      <c r="C39" s="1" t="s">
        <v>47</v>
      </c>
      <c r="D39" s="13" t="s">
        <v>1097</v>
      </c>
      <c r="E39" s="11">
        <v>1705</v>
      </c>
      <c r="F39" s="11">
        <v>575</v>
      </c>
      <c r="G39" s="11">
        <f t="shared" si="0"/>
        <v>1</v>
      </c>
      <c r="H39" s="11">
        <f t="shared" si="1"/>
        <v>1</v>
      </c>
      <c r="I39" s="13">
        <v>0</v>
      </c>
      <c r="J39" s="4">
        <v>5</v>
      </c>
      <c r="K39" s="3">
        <v>8</v>
      </c>
      <c r="L39" s="13">
        <v>0.625</v>
      </c>
      <c r="M39" s="13" t="s">
        <v>883</v>
      </c>
      <c r="N39" s="13">
        <v>1</v>
      </c>
      <c r="O39" s="13">
        <v>0</v>
      </c>
      <c r="P39" s="13">
        <v>0</v>
      </c>
      <c r="Q39" s="13">
        <v>0</v>
      </c>
      <c r="R39" s="13">
        <v>1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1</v>
      </c>
      <c r="Z39" s="13" t="s">
        <v>1722</v>
      </c>
      <c r="AA39" s="13">
        <f t="shared" si="2"/>
        <v>0</v>
      </c>
      <c r="AB39" s="13">
        <f t="shared" si="3"/>
        <v>1</v>
      </c>
      <c r="AC39" s="13">
        <f t="shared" si="4"/>
        <v>0</v>
      </c>
      <c r="AD39" s="13">
        <f t="shared" si="5"/>
        <v>0</v>
      </c>
      <c r="AE39" s="13">
        <f t="shared" si="6"/>
        <v>0</v>
      </c>
      <c r="AF39" s="13">
        <f t="shared" si="7"/>
        <v>1</v>
      </c>
      <c r="AG39" s="7">
        <v>2500</v>
      </c>
      <c r="AH39" s="8" t="s">
        <v>1714</v>
      </c>
      <c r="AI39" s="13">
        <f t="shared" si="8"/>
        <v>1</v>
      </c>
      <c r="AJ39" s="13">
        <f t="shared" si="9"/>
        <v>0</v>
      </c>
      <c r="AK39" s="13">
        <f t="shared" si="10"/>
        <v>0</v>
      </c>
      <c r="AL39" s="13">
        <f t="shared" si="11"/>
        <v>0</v>
      </c>
      <c r="AM39" s="13">
        <v>1</v>
      </c>
      <c r="AN39" s="9">
        <v>2</v>
      </c>
      <c r="AO39" s="9">
        <v>2</v>
      </c>
      <c r="AP39" s="10" t="s">
        <v>847</v>
      </c>
      <c r="AQ39" s="13" t="s">
        <v>1703</v>
      </c>
      <c r="AR39" s="13">
        <v>0</v>
      </c>
      <c r="AS39" s="13">
        <f t="shared" si="12"/>
        <v>1</v>
      </c>
      <c r="AT39" s="13">
        <f t="shared" si="13"/>
        <v>0</v>
      </c>
      <c r="AU39" s="13">
        <f t="shared" si="17"/>
        <v>0</v>
      </c>
      <c r="AV39" s="13">
        <f t="shared" si="14"/>
        <v>0</v>
      </c>
      <c r="AW39" s="13">
        <f t="shared" si="15"/>
        <v>0</v>
      </c>
      <c r="AX39" s="13">
        <v>0</v>
      </c>
      <c r="AY39" s="13">
        <v>1</v>
      </c>
      <c r="AZ39" s="13">
        <v>5500</v>
      </c>
      <c r="BA39" s="13">
        <v>354.81265146336915</v>
      </c>
      <c r="BB39" s="13">
        <v>229.29223886161685</v>
      </c>
      <c r="BC39">
        <v>298.88771515565776</v>
      </c>
      <c r="BD39" s="13">
        <v>15.174351216281307</v>
      </c>
      <c r="BE39" s="13">
        <v>9.785725181841503</v>
      </c>
      <c r="BF39" s="13">
        <f t="shared" si="16"/>
        <v>5.3886260344398043</v>
      </c>
      <c r="BG39" s="13">
        <v>12.74951803811248</v>
      </c>
    </row>
    <row r="40" spans="1:59" x14ac:dyDescent="0.25">
      <c r="A40" s="2" t="s">
        <v>11</v>
      </c>
      <c r="B40" s="1" t="s">
        <v>48</v>
      </c>
      <c r="C40" s="1" t="s">
        <v>49</v>
      </c>
      <c r="D40" s="13" t="s">
        <v>1098</v>
      </c>
      <c r="E40" s="11">
        <v>1542</v>
      </c>
      <c r="F40" s="11">
        <v>554</v>
      </c>
      <c r="G40" s="11">
        <f t="shared" si="0"/>
        <v>1</v>
      </c>
      <c r="H40" s="11">
        <f t="shared" si="1"/>
        <v>1</v>
      </c>
      <c r="I40" s="13">
        <v>0</v>
      </c>
      <c r="J40" s="4">
        <v>6.5</v>
      </c>
      <c r="K40" s="3">
        <v>12</v>
      </c>
      <c r="L40" s="13">
        <v>0.54166666666666663</v>
      </c>
      <c r="M40" s="13" t="s">
        <v>881</v>
      </c>
      <c r="N40" s="13">
        <v>1</v>
      </c>
      <c r="O40" s="13">
        <v>0</v>
      </c>
      <c r="P40" s="13">
        <v>1</v>
      </c>
      <c r="Q40" s="13">
        <v>0</v>
      </c>
      <c r="R40" s="13">
        <v>0</v>
      </c>
      <c r="S40" s="13">
        <v>0</v>
      </c>
      <c r="T40" s="13">
        <v>0</v>
      </c>
      <c r="U40" s="13">
        <v>1</v>
      </c>
      <c r="V40" s="13">
        <v>0</v>
      </c>
      <c r="W40" s="13">
        <v>0</v>
      </c>
      <c r="X40" s="13">
        <v>0</v>
      </c>
      <c r="Y40" s="13">
        <v>1</v>
      </c>
      <c r="Z40" s="13" t="s">
        <v>1723</v>
      </c>
      <c r="AA40" s="13">
        <f t="shared" si="2"/>
        <v>0</v>
      </c>
      <c r="AB40" s="13">
        <f t="shared" si="3"/>
        <v>0</v>
      </c>
      <c r="AC40" s="13">
        <f t="shared" si="4"/>
        <v>1</v>
      </c>
      <c r="AD40" s="13">
        <f t="shared" si="5"/>
        <v>0</v>
      </c>
      <c r="AE40" s="13">
        <f t="shared" si="6"/>
        <v>0</v>
      </c>
      <c r="AF40" s="13">
        <f t="shared" si="7"/>
        <v>0</v>
      </c>
      <c r="AG40" s="7">
        <v>4100</v>
      </c>
      <c r="AH40" s="8" t="s">
        <v>1715</v>
      </c>
      <c r="AI40" s="13">
        <f t="shared" si="8"/>
        <v>0</v>
      </c>
      <c r="AJ40" s="13">
        <f t="shared" si="9"/>
        <v>1</v>
      </c>
      <c r="AK40" s="13">
        <f t="shared" si="10"/>
        <v>0</v>
      </c>
      <c r="AL40" s="13">
        <f t="shared" si="11"/>
        <v>0</v>
      </c>
      <c r="AM40" s="13">
        <v>1</v>
      </c>
      <c r="AN40" s="9">
        <v>2</v>
      </c>
      <c r="AO40" s="9">
        <v>2</v>
      </c>
      <c r="AP40" s="10" t="s">
        <v>847</v>
      </c>
      <c r="AQ40" s="13" t="s">
        <v>1703</v>
      </c>
      <c r="AR40" s="13">
        <v>0</v>
      </c>
      <c r="AS40" s="13">
        <f t="shared" si="12"/>
        <v>1</v>
      </c>
      <c r="AT40" s="13">
        <f t="shared" si="13"/>
        <v>0</v>
      </c>
      <c r="AU40" s="13">
        <f t="shared" si="17"/>
        <v>0</v>
      </c>
      <c r="AV40" s="13">
        <f t="shared" si="14"/>
        <v>0</v>
      </c>
      <c r="AW40" s="13">
        <f t="shared" si="15"/>
        <v>0</v>
      </c>
      <c r="AX40" s="13">
        <v>1</v>
      </c>
      <c r="AY40" s="13">
        <v>1</v>
      </c>
      <c r="AZ40" s="13">
        <v>13500</v>
      </c>
      <c r="BA40" s="13">
        <v>595.91126576772513</v>
      </c>
      <c r="BB40" s="13">
        <v>354.19126328217237</v>
      </c>
      <c r="BC40">
        <v>487.16833405828623</v>
      </c>
      <c r="BD40" s="13">
        <v>26.252506594342815</v>
      </c>
      <c r="BE40" s="13">
        <v>15.608444981209535</v>
      </c>
      <c r="BF40" s="13">
        <f t="shared" si="16"/>
        <v>10.64406161313328</v>
      </c>
      <c r="BG40" s="13">
        <v>21.462751234883324</v>
      </c>
    </row>
    <row r="41" spans="1:59" x14ac:dyDescent="0.25">
      <c r="A41" s="2" t="s">
        <v>11</v>
      </c>
      <c r="B41" s="1" t="s">
        <v>48</v>
      </c>
      <c r="C41" s="1" t="s">
        <v>50</v>
      </c>
      <c r="D41" s="13" t="s">
        <v>1099</v>
      </c>
      <c r="E41" s="11">
        <v>1592</v>
      </c>
      <c r="F41" s="11">
        <v>554</v>
      </c>
      <c r="G41" s="11">
        <f t="shared" si="0"/>
        <v>1</v>
      </c>
      <c r="H41" s="11">
        <f t="shared" si="1"/>
        <v>1</v>
      </c>
      <c r="I41" s="13">
        <v>0</v>
      </c>
      <c r="J41" s="4">
        <v>6.5</v>
      </c>
      <c r="K41" s="3">
        <v>12</v>
      </c>
      <c r="L41" s="13">
        <v>0.54166666666666663</v>
      </c>
      <c r="M41" s="13" t="s">
        <v>881</v>
      </c>
      <c r="N41" s="13">
        <v>1</v>
      </c>
      <c r="O41" s="13">
        <v>0</v>
      </c>
      <c r="P41" s="13">
        <v>1</v>
      </c>
      <c r="Q41" s="13">
        <v>0</v>
      </c>
      <c r="R41" s="13">
        <v>0</v>
      </c>
      <c r="S41" s="13">
        <v>0</v>
      </c>
      <c r="T41" s="13">
        <v>0</v>
      </c>
      <c r="U41" s="13">
        <v>1</v>
      </c>
      <c r="V41" s="13">
        <v>0</v>
      </c>
      <c r="W41" s="13">
        <v>0</v>
      </c>
      <c r="X41" s="13">
        <v>0</v>
      </c>
      <c r="Y41" s="13">
        <v>1</v>
      </c>
      <c r="Z41" s="13" t="s">
        <v>1723</v>
      </c>
      <c r="AA41" s="13">
        <f t="shared" si="2"/>
        <v>0</v>
      </c>
      <c r="AB41" s="13">
        <f t="shared" si="3"/>
        <v>0</v>
      </c>
      <c r="AC41" s="13">
        <f t="shared" si="4"/>
        <v>1</v>
      </c>
      <c r="AD41" s="13">
        <f t="shared" si="5"/>
        <v>0</v>
      </c>
      <c r="AE41" s="13">
        <f t="shared" si="6"/>
        <v>0</v>
      </c>
      <c r="AF41" s="13">
        <f t="shared" si="7"/>
        <v>0</v>
      </c>
      <c r="AG41" s="7">
        <v>4100</v>
      </c>
      <c r="AH41" s="8" t="s">
        <v>1715</v>
      </c>
      <c r="AI41" s="13">
        <f t="shared" si="8"/>
        <v>0</v>
      </c>
      <c r="AJ41" s="13">
        <f t="shared" si="9"/>
        <v>1</v>
      </c>
      <c r="AK41" s="13">
        <f t="shared" si="10"/>
        <v>0</v>
      </c>
      <c r="AL41" s="13">
        <f t="shared" si="11"/>
        <v>0</v>
      </c>
      <c r="AM41" s="13">
        <v>1</v>
      </c>
      <c r="AN41" s="9">
        <v>2</v>
      </c>
      <c r="AO41" s="9">
        <v>2</v>
      </c>
      <c r="AP41" s="10" t="s">
        <v>847</v>
      </c>
      <c r="AQ41" s="13" t="s">
        <v>1703</v>
      </c>
      <c r="AR41" s="13">
        <v>0</v>
      </c>
      <c r="AS41" s="13">
        <f t="shared" si="12"/>
        <v>1</v>
      </c>
      <c r="AT41" s="13">
        <f t="shared" si="13"/>
        <v>0</v>
      </c>
      <c r="AU41" s="13">
        <f t="shared" si="17"/>
        <v>0</v>
      </c>
      <c r="AV41" s="13">
        <f t="shared" si="14"/>
        <v>0</v>
      </c>
      <c r="AW41" s="13">
        <f t="shared" si="15"/>
        <v>0</v>
      </c>
      <c r="AX41" s="13">
        <v>1</v>
      </c>
      <c r="AY41" s="13">
        <v>1</v>
      </c>
      <c r="AZ41" s="13">
        <v>13500</v>
      </c>
      <c r="BA41" s="13">
        <v>603.36792394208669</v>
      </c>
      <c r="BB41" s="13">
        <v>358.54098055054993</v>
      </c>
      <c r="BC41">
        <v>493.38221587025419</v>
      </c>
      <c r="BD41" s="13">
        <v>26.556014059965598</v>
      </c>
      <c r="BE41" s="13">
        <v>15.801697188744226</v>
      </c>
      <c r="BF41" s="13">
        <f t="shared" si="16"/>
        <v>10.754316871221372</v>
      </c>
      <c r="BG41" s="13">
        <v>21.716592343652383</v>
      </c>
    </row>
    <row r="42" spans="1:59" x14ac:dyDescent="0.25">
      <c r="A42" s="2" t="s">
        <v>11</v>
      </c>
      <c r="B42" s="1" t="s">
        <v>48</v>
      </c>
      <c r="C42" s="1" t="s">
        <v>51</v>
      </c>
      <c r="D42" s="13" t="s">
        <v>1100</v>
      </c>
      <c r="E42" s="11">
        <v>1464</v>
      </c>
      <c r="F42" s="11">
        <v>452</v>
      </c>
      <c r="G42" s="11">
        <f t="shared" si="0"/>
        <v>1</v>
      </c>
      <c r="H42" s="11">
        <f t="shared" si="1"/>
        <v>0</v>
      </c>
      <c r="I42" s="13">
        <v>0</v>
      </c>
      <c r="J42" s="4">
        <v>5.2</v>
      </c>
      <c r="K42" s="3">
        <v>10</v>
      </c>
      <c r="L42" s="13">
        <v>0.52</v>
      </c>
      <c r="M42" s="13" t="s">
        <v>881</v>
      </c>
      <c r="N42" s="13">
        <v>1</v>
      </c>
      <c r="O42" s="13">
        <v>0</v>
      </c>
      <c r="P42" s="13">
        <v>1</v>
      </c>
      <c r="Q42" s="13">
        <v>0</v>
      </c>
      <c r="R42" s="13">
        <v>0</v>
      </c>
      <c r="S42" s="13">
        <v>0</v>
      </c>
      <c r="T42" s="13">
        <v>0</v>
      </c>
      <c r="U42" s="13">
        <v>1</v>
      </c>
      <c r="V42" s="13">
        <v>0</v>
      </c>
      <c r="W42" s="13">
        <v>0</v>
      </c>
      <c r="X42" s="13">
        <v>0</v>
      </c>
      <c r="Y42" s="13">
        <v>1</v>
      </c>
      <c r="Z42" s="13" t="s">
        <v>1723</v>
      </c>
      <c r="AA42" s="13">
        <f t="shared" si="2"/>
        <v>0</v>
      </c>
      <c r="AB42" s="13">
        <f t="shared" si="3"/>
        <v>0</v>
      </c>
      <c r="AC42" s="13">
        <f t="shared" si="4"/>
        <v>1</v>
      </c>
      <c r="AD42" s="13">
        <f t="shared" si="5"/>
        <v>0</v>
      </c>
      <c r="AE42" s="13">
        <f t="shared" si="6"/>
        <v>0</v>
      </c>
      <c r="AF42" s="13">
        <f t="shared" si="7"/>
        <v>0</v>
      </c>
      <c r="AG42" s="7">
        <v>3000</v>
      </c>
      <c r="AH42" s="8" t="s">
        <v>1716</v>
      </c>
      <c r="AI42" s="13">
        <f t="shared" si="8"/>
        <v>0</v>
      </c>
      <c r="AJ42" s="13">
        <f t="shared" si="9"/>
        <v>0</v>
      </c>
      <c r="AK42" s="13">
        <f t="shared" si="10"/>
        <v>1</v>
      </c>
      <c r="AL42" s="13">
        <f t="shared" si="11"/>
        <v>0</v>
      </c>
      <c r="AM42" s="13">
        <v>1</v>
      </c>
      <c r="AN42" s="9">
        <v>2</v>
      </c>
      <c r="AO42" s="9">
        <v>2</v>
      </c>
      <c r="AP42" s="10" t="s">
        <v>847</v>
      </c>
      <c r="AQ42" s="13" t="s">
        <v>1703</v>
      </c>
      <c r="AR42" s="13">
        <v>0</v>
      </c>
      <c r="AS42" s="13">
        <f t="shared" si="12"/>
        <v>1</v>
      </c>
      <c r="AT42" s="13">
        <f t="shared" si="13"/>
        <v>0</v>
      </c>
      <c r="AU42" s="13">
        <f t="shared" si="17"/>
        <v>0</v>
      </c>
      <c r="AV42" s="13">
        <f t="shared" si="14"/>
        <v>0</v>
      </c>
      <c r="AW42" s="13">
        <f t="shared" si="15"/>
        <v>0</v>
      </c>
      <c r="AX42" s="13">
        <v>1</v>
      </c>
      <c r="AY42" s="13">
        <v>1</v>
      </c>
      <c r="AZ42" s="13">
        <v>8000</v>
      </c>
      <c r="BA42" s="13">
        <v>417.57285776424533</v>
      </c>
      <c r="BB42" s="13">
        <v>306.34437333001927</v>
      </c>
      <c r="BC42">
        <v>367.86180326850183</v>
      </c>
      <c r="BD42" s="13">
        <v>17.738121273365305</v>
      </c>
      <c r="BE42" s="13">
        <v>12.97055796042534</v>
      </c>
      <c r="BF42" s="13">
        <f t="shared" si="16"/>
        <v>4.7675633129399646</v>
      </c>
      <c r="BG42" s="13">
        <v>15.592717441503311</v>
      </c>
    </row>
    <row r="43" spans="1:59" x14ac:dyDescent="0.25">
      <c r="A43" s="2" t="s">
        <v>11</v>
      </c>
      <c r="B43" s="1" t="s">
        <v>48</v>
      </c>
      <c r="C43" s="1" t="s">
        <v>52</v>
      </c>
      <c r="D43" s="13" t="s">
        <v>1101</v>
      </c>
      <c r="E43" s="11">
        <v>1464</v>
      </c>
      <c r="F43" s="11">
        <v>452</v>
      </c>
      <c r="G43" s="11">
        <f t="shared" si="0"/>
        <v>1</v>
      </c>
      <c r="H43" s="11">
        <f t="shared" si="1"/>
        <v>0</v>
      </c>
      <c r="I43" s="13">
        <v>0</v>
      </c>
      <c r="J43" s="4">
        <v>5.2</v>
      </c>
      <c r="K43" s="3">
        <v>10</v>
      </c>
      <c r="L43" s="13">
        <v>0.52</v>
      </c>
      <c r="M43" s="13" t="s">
        <v>881</v>
      </c>
      <c r="N43" s="13">
        <v>1</v>
      </c>
      <c r="O43" s="13">
        <v>0</v>
      </c>
      <c r="P43" s="13">
        <v>1</v>
      </c>
      <c r="Q43" s="13">
        <v>0</v>
      </c>
      <c r="R43" s="13">
        <v>0</v>
      </c>
      <c r="S43" s="13">
        <v>0</v>
      </c>
      <c r="T43" s="13">
        <v>0</v>
      </c>
      <c r="U43" s="13">
        <v>1</v>
      </c>
      <c r="V43" s="13">
        <v>0</v>
      </c>
      <c r="W43" s="13">
        <v>0</v>
      </c>
      <c r="X43" s="13">
        <v>0</v>
      </c>
      <c r="Y43" s="13">
        <v>1</v>
      </c>
      <c r="Z43" s="13" t="s">
        <v>1723</v>
      </c>
      <c r="AA43" s="13">
        <f t="shared" si="2"/>
        <v>0</v>
      </c>
      <c r="AB43" s="13">
        <f t="shared" si="3"/>
        <v>0</v>
      </c>
      <c r="AC43" s="13">
        <f t="shared" si="4"/>
        <v>1</v>
      </c>
      <c r="AD43" s="13">
        <f t="shared" si="5"/>
        <v>0</v>
      </c>
      <c r="AE43" s="13">
        <f t="shared" si="6"/>
        <v>0</v>
      </c>
      <c r="AF43" s="13">
        <f t="shared" si="7"/>
        <v>0</v>
      </c>
      <c r="AG43" s="7">
        <v>3000</v>
      </c>
      <c r="AH43" s="8" t="s">
        <v>1716</v>
      </c>
      <c r="AI43" s="13">
        <f t="shared" si="8"/>
        <v>0</v>
      </c>
      <c r="AJ43" s="13">
        <f t="shared" si="9"/>
        <v>0</v>
      </c>
      <c r="AK43" s="13">
        <f t="shared" si="10"/>
        <v>1</v>
      </c>
      <c r="AL43" s="13">
        <f t="shared" si="11"/>
        <v>0</v>
      </c>
      <c r="AM43" s="13">
        <v>1</v>
      </c>
      <c r="AN43" s="9">
        <v>2</v>
      </c>
      <c r="AO43" s="9">
        <v>2</v>
      </c>
      <c r="AP43" s="10" t="s">
        <v>847</v>
      </c>
      <c r="AQ43" s="13" t="s">
        <v>1704</v>
      </c>
      <c r="AR43" s="13">
        <v>1</v>
      </c>
      <c r="AS43" s="13">
        <f t="shared" si="12"/>
        <v>0</v>
      </c>
      <c r="AT43" s="13">
        <f t="shared" si="13"/>
        <v>0</v>
      </c>
      <c r="AU43" s="13">
        <f t="shared" si="17"/>
        <v>1</v>
      </c>
      <c r="AV43" s="13">
        <f t="shared" si="14"/>
        <v>0</v>
      </c>
      <c r="AW43" s="13">
        <f t="shared" si="15"/>
        <v>0</v>
      </c>
      <c r="AX43" s="13">
        <v>1</v>
      </c>
      <c r="AY43" s="13">
        <v>1</v>
      </c>
      <c r="AZ43" s="13">
        <v>8000</v>
      </c>
      <c r="BA43" s="13">
        <v>411.98036413347421</v>
      </c>
      <c r="BB43" s="13">
        <v>303.8588206052321</v>
      </c>
      <c r="BC43">
        <v>363.51208600012427</v>
      </c>
      <c r="BD43" s="13">
        <v>18.055651508638334</v>
      </c>
      <c r="BE43" s="13">
        <v>13.176549399660148</v>
      </c>
      <c r="BF43" s="13">
        <f t="shared" si="16"/>
        <v>4.8791021089781861</v>
      </c>
      <c r="BG43" s="13">
        <v>15.860085453948816</v>
      </c>
    </row>
    <row r="44" spans="1:59" x14ac:dyDescent="0.25">
      <c r="A44" s="2" t="s">
        <v>11</v>
      </c>
      <c r="B44" s="1" t="s">
        <v>48</v>
      </c>
      <c r="C44" s="1" t="s">
        <v>53</v>
      </c>
      <c r="D44" s="13" t="s">
        <v>1102</v>
      </c>
      <c r="E44" s="11">
        <v>1542</v>
      </c>
      <c r="F44" s="11">
        <v>460</v>
      </c>
      <c r="G44" s="11">
        <f t="shared" si="0"/>
        <v>1</v>
      </c>
      <c r="H44" s="11">
        <f t="shared" si="1"/>
        <v>1</v>
      </c>
      <c r="I44" s="13">
        <v>0</v>
      </c>
      <c r="J44" s="4">
        <v>5.2</v>
      </c>
      <c r="K44" s="3">
        <v>10</v>
      </c>
      <c r="L44" s="13">
        <v>0.52</v>
      </c>
      <c r="M44" s="13" t="s">
        <v>881</v>
      </c>
      <c r="N44" s="13">
        <v>1</v>
      </c>
      <c r="O44" s="13">
        <v>0</v>
      </c>
      <c r="P44" s="13">
        <v>1</v>
      </c>
      <c r="Q44" s="13">
        <v>0</v>
      </c>
      <c r="R44" s="13">
        <v>0</v>
      </c>
      <c r="S44" s="13">
        <v>0</v>
      </c>
      <c r="T44" s="13">
        <v>0</v>
      </c>
      <c r="U44" s="13">
        <v>1</v>
      </c>
      <c r="V44" s="13">
        <v>0</v>
      </c>
      <c r="W44" s="13">
        <v>0</v>
      </c>
      <c r="X44" s="13">
        <v>0</v>
      </c>
      <c r="Y44" s="13">
        <v>1</v>
      </c>
      <c r="Z44" s="13" t="s">
        <v>1723</v>
      </c>
      <c r="AA44" s="13">
        <f t="shared" si="2"/>
        <v>0</v>
      </c>
      <c r="AB44" s="13">
        <f t="shared" si="3"/>
        <v>0</v>
      </c>
      <c r="AC44" s="13">
        <f t="shared" si="4"/>
        <v>1</v>
      </c>
      <c r="AD44" s="13">
        <f t="shared" si="5"/>
        <v>0</v>
      </c>
      <c r="AE44" s="13">
        <f t="shared" si="6"/>
        <v>0</v>
      </c>
      <c r="AF44" s="13">
        <f t="shared" si="7"/>
        <v>0</v>
      </c>
      <c r="AG44" s="7">
        <v>3000</v>
      </c>
      <c r="AH44" s="8" t="s">
        <v>1716</v>
      </c>
      <c r="AI44" s="13">
        <f t="shared" si="8"/>
        <v>0</v>
      </c>
      <c r="AJ44" s="13">
        <f t="shared" si="9"/>
        <v>0</v>
      </c>
      <c r="AK44" s="13">
        <f t="shared" si="10"/>
        <v>1</v>
      </c>
      <c r="AL44" s="13">
        <f t="shared" si="11"/>
        <v>0</v>
      </c>
      <c r="AM44" s="13">
        <v>1</v>
      </c>
      <c r="AN44" s="9">
        <v>2</v>
      </c>
      <c r="AO44" s="9">
        <v>2</v>
      </c>
      <c r="AP44" s="10" t="s">
        <v>847</v>
      </c>
      <c r="AQ44" s="13" t="s">
        <v>1703</v>
      </c>
      <c r="AR44" s="13">
        <v>0</v>
      </c>
      <c r="AS44" s="13">
        <f t="shared" si="12"/>
        <v>1</v>
      </c>
      <c r="AT44" s="13">
        <f t="shared" si="13"/>
        <v>0</v>
      </c>
      <c r="AU44" s="13">
        <f t="shared" si="17"/>
        <v>0</v>
      </c>
      <c r="AV44" s="13">
        <f t="shared" si="14"/>
        <v>0</v>
      </c>
      <c r="AW44" s="13">
        <f t="shared" si="15"/>
        <v>0</v>
      </c>
      <c r="AX44" s="13">
        <v>1</v>
      </c>
      <c r="AY44" s="13">
        <v>1</v>
      </c>
      <c r="AZ44" s="13">
        <v>8000</v>
      </c>
      <c r="BA44" s="13">
        <v>417.57285776424533</v>
      </c>
      <c r="BB44" s="13">
        <v>306.34437333001927</v>
      </c>
      <c r="BC44">
        <v>367.86180326850183</v>
      </c>
      <c r="BD44" s="13">
        <v>17.738121273365305</v>
      </c>
      <c r="BE44" s="13">
        <v>12.97055796042534</v>
      </c>
      <c r="BF44" s="13">
        <f t="shared" si="16"/>
        <v>4.7675633129399646</v>
      </c>
      <c r="BG44" s="13">
        <v>15.592717441503311</v>
      </c>
    </row>
    <row r="45" spans="1:59" x14ac:dyDescent="0.25">
      <c r="A45" s="2" t="s">
        <v>11</v>
      </c>
      <c r="B45" s="1" t="s">
        <v>48</v>
      </c>
      <c r="C45" s="1" t="s">
        <v>54</v>
      </c>
      <c r="D45" s="13" t="s">
        <v>1103</v>
      </c>
      <c r="E45" s="11">
        <v>1542</v>
      </c>
      <c r="F45" s="11">
        <v>460</v>
      </c>
      <c r="G45" s="11">
        <f t="shared" si="0"/>
        <v>1</v>
      </c>
      <c r="H45" s="11">
        <f t="shared" si="1"/>
        <v>1</v>
      </c>
      <c r="I45" s="13">
        <v>0</v>
      </c>
      <c r="J45" s="4">
        <v>5.2</v>
      </c>
      <c r="K45" s="3">
        <v>10</v>
      </c>
      <c r="L45" s="13">
        <v>0.52</v>
      </c>
      <c r="M45" s="13" t="s">
        <v>881</v>
      </c>
      <c r="N45" s="13">
        <v>1</v>
      </c>
      <c r="O45" s="13">
        <v>0</v>
      </c>
      <c r="P45" s="13">
        <v>1</v>
      </c>
      <c r="Q45" s="13">
        <v>0</v>
      </c>
      <c r="R45" s="13">
        <v>0</v>
      </c>
      <c r="S45" s="13">
        <v>0</v>
      </c>
      <c r="T45" s="13">
        <v>0</v>
      </c>
      <c r="U45" s="13">
        <v>1</v>
      </c>
      <c r="V45" s="13">
        <v>0</v>
      </c>
      <c r="W45" s="13">
        <v>0</v>
      </c>
      <c r="X45" s="13">
        <v>0</v>
      </c>
      <c r="Y45" s="13">
        <v>1</v>
      </c>
      <c r="Z45" s="13" t="s">
        <v>1723</v>
      </c>
      <c r="AA45" s="13">
        <f t="shared" si="2"/>
        <v>0</v>
      </c>
      <c r="AB45" s="13">
        <f t="shared" si="3"/>
        <v>0</v>
      </c>
      <c r="AC45" s="13">
        <f t="shared" si="4"/>
        <v>1</v>
      </c>
      <c r="AD45" s="13">
        <f t="shared" si="5"/>
        <v>0</v>
      </c>
      <c r="AE45" s="13">
        <f t="shared" si="6"/>
        <v>0</v>
      </c>
      <c r="AF45" s="13">
        <f t="shared" si="7"/>
        <v>0</v>
      </c>
      <c r="AG45" s="7">
        <v>3000</v>
      </c>
      <c r="AH45" s="8" t="s">
        <v>1716</v>
      </c>
      <c r="AI45" s="13">
        <f t="shared" si="8"/>
        <v>0</v>
      </c>
      <c r="AJ45" s="13">
        <f t="shared" si="9"/>
        <v>0</v>
      </c>
      <c r="AK45" s="13">
        <f t="shared" si="10"/>
        <v>1</v>
      </c>
      <c r="AL45" s="13">
        <f t="shared" si="11"/>
        <v>0</v>
      </c>
      <c r="AM45" s="13">
        <v>1</v>
      </c>
      <c r="AN45" s="9">
        <v>2</v>
      </c>
      <c r="AO45" s="9">
        <v>2</v>
      </c>
      <c r="AP45" s="10" t="s">
        <v>847</v>
      </c>
      <c r="AQ45" s="13" t="s">
        <v>1704</v>
      </c>
      <c r="AR45" s="13">
        <v>1</v>
      </c>
      <c r="AS45" s="13">
        <f t="shared" si="12"/>
        <v>0</v>
      </c>
      <c r="AT45" s="13">
        <f t="shared" si="13"/>
        <v>0</v>
      </c>
      <c r="AU45" s="13">
        <f t="shared" si="17"/>
        <v>1</v>
      </c>
      <c r="AV45" s="13">
        <f t="shared" si="14"/>
        <v>0</v>
      </c>
      <c r="AW45" s="13">
        <f t="shared" si="15"/>
        <v>0</v>
      </c>
      <c r="AX45" s="13">
        <v>1</v>
      </c>
      <c r="AY45" s="13">
        <v>1</v>
      </c>
      <c r="AZ45" s="13">
        <v>8000</v>
      </c>
      <c r="BA45" s="13">
        <v>411.98036413347421</v>
      </c>
      <c r="BB45" s="13">
        <v>303.8588206052321</v>
      </c>
      <c r="BC45">
        <v>363.51208600012427</v>
      </c>
      <c r="BD45" s="13">
        <v>18.055651508638334</v>
      </c>
      <c r="BE45" s="13">
        <v>13.176549399660148</v>
      </c>
      <c r="BF45" s="13">
        <f t="shared" si="16"/>
        <v>4.8791021089781861</v>
      </c>
      <c r="BG45" s="13">
        <v>15.860085453948816</v>
      </c>
    </row>
    <row r="46" spans="1:59" x14ac:dyDescent="0.25">
      <c r="A46" s="2" t="s">
        <v>55</v>
      </c>
      <c r="B46" s="1" t="s">
        <v>55</v>
      </c>
      <c r="C46" s="1" t="s">
        <v>56</v>
      </c>
      <c r="D46" s="13" t="s">
        <v>896</v>
      </c>
      <c r="E46" s="11">
        <v>1105</v>
      </c>
      <c r="F46" s="11">
        <v>117</v>
      </c>
      <c r="G46" s="11">
        <f t="shared" si="0"/>
        <v>0</v>
      </c>
      <c r="H46" s="11">
        <f t="shared" si="1"/>
        <v>0</v>
      </c>
      <c r="I46" s="13">
        <v>0</v>
      </c>
      <c r="J46" s="4">
        <v>2</v>
      </c>
      <c r="K46" s="3">
        <v>4</v>
      </c>
      <c r="L46" s="13">
        <v>0.5</v>
      </c>
      <c r="M46" s="13" t="s">
        <v>883</v>
      </c>
      <c r="N46" s="13">
        <v>1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13" t="s">
        <v>1723</v>
      </c>
      <c r="AA46" s="13">
        <f t="shared" si="2"/>
        <v>0</v>
      </c>
      <c r="AB46" s="13">
        <f t="shared" si="3"/>
        <v>0</v>
      </c>
      <c r="AC46" s="13">
        <f t="shared" si="4"/>
        <v>1</v>
      </c>
      <c r="AD46" s="13">
        <f t="shared" si="5"/>
        <v>0</v>
      </c>
      <c r="AE46" s="13">
        <f t="shared" si="6"/>
        <v>0</v>
      </c>
      <c r="AF46" s="13">
        <f t="shared" si="7"/>
        <v>0</v>
      </c>
      <c r="AG46" s="7">
        <v>1500</v>
      </c>
      <c r="AH46" s="8" t="s">
        <v>1714</v>
      </c>
      <c r="AI46" s="13">
        <f t="shared" si="8"/>
        <v>1</v>
      </c>
      <c r="AJ46" s="13">
        <f t="shared" si="9"/>
        <v>0</v>
      </c>
      <c r="AK46" s="13">
        <f t="shared" si="10"/>
        <v>0</v>
      </c>
      <c r="AL46" s="13">
        <f t="shared" si="11"/>
        <v>0</v>
      </c>
      <c r="AM46" s="13">
        <v>0</v>
      </c>
      <c r="AN46" s="9">
        <v>2</v>
      </c>
      <c r="AO46" s="9">
        <v>2</v>
      </c>
      <c r="AP46" s="10" t="s">
        <v>847</v>
      </c>
      <c r="AQ46" s="13" t="s">
        <v>1704</v>
      </c>
      <c r="AR46" s="13">
        <v>1</v>
      </c>
      <c r="AS46" s="13">
        <f t="shared" si="12"/>
        <v>0</v>
      </c>
      <c r="AT46" s="13">
        <f t="shared" si="13"/>
        <v>0</v>
      </c>
      <c r="AU46" s="13">
        <f t="shared" si="17"/>
        <v>1</v>
      </c>
      <c r="AV46" s="13">
        <f t="shared" si="14"/>
        <v>0</v>
      </c>
      <c r="AW46" s="13">
        <f t="shared" si="15"/>
        <v>0</v>
      </c>
      <c r="AX46" s="13">
        <v>0</v>
      </c>
      <c r="AY46" s="13">
        <v>1</v>
      </c>
      <c r="AZ46" s="13">
        <v>500</v>
      </c>
      <c r="BA46" s="13">
        <v>210.65059342571305</v>
      </c>
      <c r="BB46" s="13">
        <v>155.96843348039522</v>
      </c>
      <c r="BC46">
        <v>185.79506617784131</v>
      </c>
      <c r="BD46" s="13">
        <v>8.9643803578415664</v>
      </c>
      <c r="BE46" s="13">
        <v>6.6286571131996599</v>
      </c>
      <c r="BF46" s="13">
        <f t="shared" si="16"/>
        <v>2.3357232446419065</v>
      </c>
      <c r="BG46" s="13">
        <v>7.9133149867054229</v>
      </c>
    </row>
    <row r="47" spans="1:59" x14ac:dyDescent="0.25">
      <c r="A47" s="2" t="s">
        <v>55</v>
      </c>
      <c r="B47" s="1" t="s">
        <v>55</v>
      </c>
      <c r="C47" s="1" t="s">
        <v>56</v>
      </c>
      <c r="D47" s="13" t="s">
        <v>896</v>
      </c>
      <c r="E47" s="11">
        <v>1105</v>
      </c>
      <c r="F47" s="11">
        <v>117</v>
      </c>
      <c r="G47" s="11">
        <f t="shared" si="0"/>
        <v>0</v>
      </c>
      <c r="H47" s="11">
        <f t="shared" si="1"/>
        <v>0</v>
      </c>
      <c r="I47" s="13">
        <v>0</v>
      </c>
      <c r="J47" s="4">
        <v>2</v>
      </c>
      <c r="K47" s="3">
        <v>4</v>
      </c>
      <c r="L47" s="13">
        <v>0.5</v>
      </c>
      <c r="M47" s="13" t="s">
        <v>884</v>
      </c>
      <c r="N47" s="13">
        <v>0</v>
      </c>
      <c r="O47" s="13">
        <v>1</v>
      </c>
      <c r="P47" s="13">
        <v>0</v>
      </c>
      <c r="Q47" s="13">
        <v>0</v>
      </c>
      <c r="R47" s="13">
        <v>0</v>
      </c>
      <c r="S47" s="13">
        <v>1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1</v>
      </c>
      <c r="Z47" s="13" t="s">
        <v>1723</v>
      </c>
      <c r="AA47" s="13">
        <f t="shared" si="2"/>
        <v>0</v>
      </c>
      <c r="AB47" s="13">
        <f t="shared" si="3"/>
        <v>0</v>
      </c>
      <c r="AC47" s="13">
        <f t="shared" si="4"/>
        <v>1</v>
      </c>
      <c r="AD47" s="13">
        <f t="shared" si="5"/>
        <v>0</v>
      </c>
      <c r="AE47" s="13">
        <f t="shared" si="6"/>
        <v>0</v>
      </c>
      <c r="AF47" s="13">
        <f t="shared" si="7"/>
        <v>0</v>
      </c>
      <c r="AG47" s="7">
        <v>1550</v>
      </c>
      <c r="AH47" s="8" t="s">
        <v>1714</v>
      </c>
      <c r="AI47" s="13">
        <f t="shared" si="8"/>
        <v>1</v>
      </c>
      <c r="AJ47" s="13">
        <f t="shared" si="9"/>
        <v>0</v>
      </c>
      <c r="AK47" s="13">
        <f t="shared" si="10"/>
        <v>0</v>
      </c>
      <c r="AL47" s="13">
        <f t="shared" si="11"/>
        <v>0</v>
      </c>
      <c r="AM47" s="13">
        <v>0</v>
      </c>
      <c r="AN47" s="9">
        <v>2</v>
      </c>
      <c r="AO47" s="9">
        <v>2</v>
      </c>
      <c r="AP47" s="10" t="s">
        <v>847</v>
      </c>
      <c r="AQ47" s="13" t="s">
        <v>1704</v>
      </c>
      <c r="AR47" s="13">
        <v>1</v>
      </c>
      <c r="AS47" s="13">
        <f t="shared" si="12"/>
        <v>0</v>
      </c>
      <c r="AT47" s="13">
        <f t="shared" si="13"/>
        <v>0</v>
      </c>
      <c r="AU47" s="13">
        <f t="shared" si="17"/>
        <v>1</v>
      </c>
      <c r="AV47" s="13">
        <f t="shared" si="14"/>
        <v>0</v>
      </c>
      <c r="AW47" s="13">
        <f t="shared" si="15"/>
        <v>0</v>
      </c>
      <c r="AX47" s="13">
        <v>0</v>
      </c>
      <c r="AY47" s="13">
        <v>1</v>
      </c>
      <c r="AZ47" s="13">
        <v>750</v>
      </c>
      <c r="BA47" s="13">
        <v>210.02920524451625</v>
      </c>
      <c r="BB47" s="13">
        <v>164.04647983595353</v>
      </c>
      <c r="BC47">
        <v>189.52339526502206</v>
      </c>
      <c r="BD47" s="13">
        <v>8.9879130508990528</v>
      </c>
      <c r="BE47" s="13">
        <v>7.0156973455145968</v>
      </c>
      <c r="BF47" s="13">
        <f t="shared" si="16"/>
        <v>1.972215705384456</v>
      </c>
      <c r="BG47" s="13">
        <v>8.100428873667088</v>
      </c>
    </row>
    <row r="48" spans="1:59" x14ac:dyDescent="0.25">
      <c r="A48" s="2" t="s">
        <v>57</v>
      </c>
      <c r="B48" s="1" t="s">
        <v>57</v>
      </c>
      <c r="C48" s="1" t="s">
        <v>1732</v>
      </c>
      <c r="D48" s="13" t="s">
        <v>1771</v>
      </c>
      <c r="E48" s="11">
        <v>1644</v>
      </c>
      <c r="F48" s="11">
        <v>401</v>
      </c>
      <c r="G48" s="11">
        <f t="shared" si="0"/>
        <v>1</v>
      </c>
      <c r="H48" s="11">
        <f t="shared" si="1"/>
        <v>1</v>
      </c>
      <c r="I48" s="13">
        <v>0</v>
      </c>
      <c r="J48" s="4">
        <v>4</v>
      </c>
      <c r="K48" s="3">
        <v>8</v>
      </c>
      <c r="L48" s="13">
        <v>0.5</v>
      </c>
      <c r="M48" s="13" t="s">
        <v>882</v>
      </c>
      <c r="N48" s="13">
        <v>1</v>
      </c>
      <c r="O48" s="13">
        <v>0</v>
      </c>
      <c r="P48" s="13">
        <v>1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1</v>
      </c>
      <c r="W48" s="13">
        <v>0</v>
      </c>
      <c r="X48" s="13">
        <v>0</v>
      </c>
      <c r="Y48" s="13">
        <v>1</v>
      </c>
      <c r="Z48" s="13" t="s">
        <v>1721</v>
      </c>
      <c r="AA48" s="13">
        <f t="shared" si="2"/>
        <v>1</v>
      </c>
      <c r="AB48" s="13">
        <f t="shared" si="3"/>
        <v>0</v>
      </c>
      <c r="AC48" s="13">
        <f t="shared" si="4"/>
        <v>0</v>
      </c>
      <c r="AD48" s="13">
        <f t="shared" si="5"/>
        <v>0</v>
      </c>
      <c r="AE48" s="13">
        <f t="shared" si="6"/>
        <v>0</v>
      </c>
      <c r="AF48" s="13">
        <f t="shared" si="7"/>
        <v>1</v>
      </c>
      <c r="AG48" s="7">
        <v>2500</v>
      </c>
      <c r="AH48" s="8" t="s">
        <v>1714</v>
      </c>
      <c r="AI48" s="13">
        <f t="shared" si="8"/>
        <v>1</v>
      </c>
      <c r="AJ48" s="13">
        <f t="shared" si="9"/>
        <v>0</v>
      </c>
      <c r="AK48" s="13">
        <f t="shared" si="10"/>
        <v>0</v>
      </c>
      <c r="AL48" s="13">
        <f t="shared" si="11"/>
        <v>0</v>
      </c>
      <c r="AM48" s="13">
        <v>1</v>
      </c>
      <c r="AN48" s="9">
        <v>2</v>
      </c>
      <c r="AO48" s="9">
        <v>2</v>
      </c>
      <c r="AP48" s="10" t="s">
        <v>847</v>
      </c>
      <c r="AQ48" s="13" t="s">
        <v>1704</v>
      </c>
      <c r="AR48" s="13">
        <v>1</v>
      </c>
      <c r="AS48" s="13">
        <f t="shared" si="12"/>
        <v>0</v>
      </c>
      <c r="AT48" s="13">
        <f t="shared" si="13"/>
        <v>0</v>
      </c>
      <c r="AU48" s="13">
        <f t="shared" si="17"/>
        <v>1</v>
      </c>
      <c r="AV48" s="13">
        <f t="shared" si="14"/>
        <v>0</v>
      </c>
      <c r="AW48" s="13">
        <f t="shared" si="15"/>
        <v>0</v>
      </c>
      <c r="AX48" s="13">
        <v>0</v>
      </c>
      <c r="AY48" s="13">
        <v>1</v>
      </c>
      <c r="AZ48" s="13">
        <v>5500</v>
      </c>
      <c r="BA48" s="13">
        <v>347.97738147020442</v>
      </c>
      <c r="BB48" s="13">
        <v>248.55527247871746</v>
      </c>
      <c r="BC48">
        <v>303.23743242403532</v>
      </c>
      <c r="BD48" s="13">
        <v>14.88436121024966</v>
      </c>
      <c r="BE48" s="13">
        <v>10.636455789695816</v>
      </c>
      <c r="BF48" s="13">
        <f t="shared" si="16"/>
        <v>4.2479054205538436</v>
      </c>
      <c r="BG48" s="13">
        <v>12.972775590044526</v>
      </c>
    </row>
    <row r="49" spans="1:59" x14ac:dyDescent="0.25">
      <c r="A49" s="2" t="s">
        <v>57</v>
      </c>
      <c r="B49" s="1" t="s">
        <v>57</v>
      </c>
      <c r="C49" s="1" t="s">
        <v>1733</v>
      </c>
      <c r="D49" s="13" t="s">
        <v>1772</v>
      </c>
      <c r="E49" s="11">
        <v>1665</v>
      </c>
      <c r="F49" s="11">
        <v>380</v>
      </c>
      <c r="G49" s="11">
        <f t="shared" si="0"/>
        <v>1</v>
      </c>
      <c r="H49" s="11">
        <f t="shared" si="1"/>
        <v>1</v>
      </c>
      <c r="I49" s="13">
        <v>0</v>
      </c>
      <c r="J49" s="4">
        <v>4</v>
      </c>
      <c r="K49" s="3">
        <v>8</v>
      </c>
      <c r="L49" s="13">
        <v>0.5</v>
      </c>
      <c r="M49" s="13" t="s">
        <v>882</v>
      </c>
      <c r="N49" s="13">
        <v>1</v>
      </c>
      <c r="O49" s="13">
        <v>0</v>
      </c>
      <c r="P49" s="13">
        <v>1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1</v>
      </c>
      <c r="W49" s="13">
        <v>0</v>
      </c>
      <c r="X49" s="13">
        <v>0</v>
      </c>
      <c r="Y49" s="13">
        <v>1</v>
      </c>
      <c r="Z49" s="13" t="s">
        <v>1721</v>
      </c>
      <c r="AA49" s="13">
        <f t="shared" si="2"/>
        <v>1</v>
      </c>
      <c r="AB49" s="13">
        <f t="shared" si="3"/>
        <v>0</v>
      </c>
      <c r="AC49" s="13">
        <f t="shared" si="4"/>
        <v>0</v>
      </c>
      <c r="AD49" s="13">
        <f t="shared" si="5"/>
        <v>0</v>
      </c>
      <c r="AE49" s="13">
        <f t="shared" si="6"/>
        <v>0</v>
      </c>
      <c r="AF49" s="13">
        <f t="shared" si="7"/>
        <v>1</v>
      </c>
      <c r="AG49" s="7">
        <v>2500</v>
      </c>
      <c r="AH49" s="8" t="s">
        <v>1714</v>
      </c>
      <c r="AI49" s="13">
        <f t="shared" si="8"/>
        <v>1</v>
      </c>
      <c r="AJ49" s="13">
        <f t="shared" si="9"/>
        <v>0</v>
      </c>
      <c r="AK49" s="13">
        <f t="shared" si="10"/>
        <v>0</v>
      </c>
      <c r="AL49" s="13">
        <f t="shared" si="11"/>
        <v>0</v>
      </c>
      <c r="AM49" s="13">
        <v>1</v>
      </c>
      <c r="AN49" s="9">
        <v>2</v>
      </c>
      <c r="AO49" s="9">
        <v>2</v>
      </c>
      <c r="AP49" s="10" t="s">
        <v>847</v>
      </c>
      <c r="AQ49" s="13" t="s">
        <v>1704</v>
      </c>
      <c r="AR49" s="13">
        <v>1</v>
      </c>
      <c r="AS49" s="13">
        <f t="shared" si="12"/>
        <v>0</v>
      </c>
      <c r="AT49" s="13">
        <f t="shared" si="13"/>
        <v>0</v>
      </c>
      <c r="AU49" s="13">
        <f t="shared" si="17"/>
        <v>1</v>
      </c>
      <c r="AV49" s="13">
        <f t="shared" si="14"/>
        <v>0</v>
      </c>
      <c r="AW49" s="13">
        <f t="shared" si="15"/>
        <v>0</v>
      </c>
      <c r="AX49" s="13">
        <v>0</v>
      </c>
      <c r="AY49" s="13">
        <v>1</v>
      </c>
      <c r="AZ49" s="13">
        <v>5500</v>
      </c>
      <c r="BA49" s="13">
        <v>347.97738147020442</v>
      </c>
      <c r="BB49" s="13">
        <v>248.55527247871746</v>
      </c>
      <c r="BC49">
        <v>303.23743242403532</v>
      </c>
      <c r="BD49" s="13">
        <v>14.88436121024966</v>
      </c>
      <c r="BE49" s="13">
        <v>10.636455789695816</v>
      </c>
      <c r="BF49" s="13">
        <f t="shared" si="16"/>
        <v>4.2479054205538436</v>
      </c>
      <c r="BG49" s="13">
        <v>12.972775590044526</v>
      </c>
    </row>
    <row r="50" spans="1:59" x14ac:dyDescent="0.25">
      <c r="A50" s="2" t="s">
        <v>57</v>
      </c>
      <c r="B50" s="1" t="s">
        <v>57</v>
      </c>
      <c r="C50" s="1" t="s">
        <v>1734</v>
      </c>
      <c r="D50" s="13" t="s">
        <v>1773</v>
      </c>
      <c r="E50" s="11">
        <v>1644</v>
      </c>
      <c r="F50" s="11">
        <v>401</v>
      </c>
      <c r="G50" s="11">
        <f t="shared" si="0"/>
        <v>1</v>
      </c>
      <c r="H50" s="11">
        <f t="shared" si="1"/>
        <v>1</v>
      </c>
      <c r="I50" s="13">
        <v>0</v>
      </c>
      <c r="J50" s="4">
        <v>4</v>
      </c>
      <c r="K50" s="3">
        <v>8</v>
      </c>
      <c r="L50" s="13">
        <v>0.5</v>
      </c>
      <c r="M50" s="13" t="s">
        <v>882</v>
      </c>
      <c r="N50" s="13">
        <v>1</v>
      </c>
      <c r="O50" s="13">
        <v>0</v>
      </c>
      <c r="P50" s="13">
        <v>1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1</v>
      </c>
      <c r="W50" s="13">
        <v>0</v>
      </c>
      <c r="X50" s="13">
        <v>0</v>
      </c>
      <c r="Y50" s="13">
        <v>1</v>
      </c>
      <c r="Z50" s="13" t="s">
        <v>1721</v>
      </c>
      <c r="AA50" s="13">
        <f t="shared" si="2"/>
        <v>1</v>
      </c>
      <c r="AB50" s="13">
        <f t="shared" si="3"/>
        <v>0</v>
      </c>
      <c r="AC50" s="13">
        <f t="shared" si="4"/>
        <v>0</v>
      </c>
      <c r="AD50" s="13">
        <f t="shared" si="5"/>
        <v>0</v>
      </c>
      <c r="AE50" s="13">
        <f t="shared" si="6"/>
        <v>0</v>
      </c>
      <c r="AF50" s="13">
        <f t="shared" si="7"/>
        <v>1</v>
      </c>
      <c r="AG50" s="7">
        <v>2650</v>
      </c>
      <c r="AH50" s="8" t="s">
        <v>1714</v>
      </c>
      <c r="AI50" s="13">
        <f t="shared" si="8"/>
        <v>1</v>
      </c>
      <c r="AJ50" s="13">
        <f t="shared" si="9"/>
        <v>0</v>
      </c>
      <c r="AK50" s="13">
        <f t="shared" si="10"/>
        <v>0</v>
      </c>
      <c r="AL50" s="13">
        <f t="shared" si="11"/>
        <v>0</v>
      </c>
      <c r="AM50" s="13">
        <v>1</v>
      </c>
      <c r="AN50" s="9">
        <v>2</v>
      </c>
      <c r="AO50" s="9">
        <v>2</v>
      </c>
      <c r="AP50" s="10" t="s">
        <v>847</v>
      </c>
      <c r="AQ50" s="13" t="s">
        <v>1704</v>
      </c>
      <c r="AR50" s="13">
        <v>1</v>
      </c>
      <c r="AS50" s="13">
        <f t="shared" si="12"/>
        <v>0</v>
      </c>
      <c r="AT50" s="13">
        <f t="shared" si="13"/>
        <v>0</v>
      </c>
      <c r="AU50" s="13">
        <f t="shared" si="17"/>
        <v>1</v>
      </c>
      <c r="AV50" s="13">
        <f t="shared" si="14"/>
        <v>0</v>
      </c>
      <c r="AW50" s="13">
        <f t="shared" si="15"/>
        <v>0</v>
      </c>
      <c r="AX50" s="13">
        <v>0</v>
      </c>
      <c r="AY50" s="13">
        <v>1</v>
      </c>
      <c r="AZ50" s="13">
        <v>6250</v>
      </c>
      <c r="BA50" s="13">
        <v>355.43403964456598</v>
      </c>
      <c r="BB50" s="13">
        <v>264.71136518983411</v>
      </c>
      <c r="BC50">
        <v>314.42241968557761</v>
      </c>
      <c r="BD50" s="13">
        <v>15.248820645138981</v>
      </c>
      <c r="BE50" s="13">
        <v>11.322982657141573</v>
      </c>
      <c r="BF50" s="13">
        <f t="shared" si="16"/>
        <v>3.9258379879974079</v>
      </c>
      <c r="BG50" s="13">
        <v>13.482204440674142</v>
      </c>
    </row>
    <row r="51" spans="1:59" x14ac:dyDescent="0.25">
      <c r="A51" s="2" t="s">
        <v>57</v>
      </c>
      <c r="B51" s="1" t="s">
        <v>57</v>
      </c>
      <c r="C51" s="1" t="s">
        <v>1735</v>
      </c>
      <c r="D51" s="13" t="s">
        <v>1774</v>
      </c>
      <c r="E51" s="11">
        <v>1665</v>
      </c>
      <c r="F51" s="11">
        <v>380</v>
      </c>
      <c r="G51" s="11">
        <f t="shared" si="0"/>
        <v>1</v>
      </c>
      <c r="H51" s="11">
        <f t="shared" si="1"/>
        <v>1</v>
      </c>
      <c r="I51" s="13">
        <v>0</v>
      </c>
      <c r="J51" s="4">
        <v>4</v>
      </c>
      <c r="K51" s="3">
        <v>8</v>
      </c>
      <c r="L51" s="13">
        <v>0.5</v>
      </c>
      <c r="M51" s="13" t="s">
        <v>882</v>
      </c>
      <c r="N51" s="13">
        <v>1</v>
      </c>
      <c r="O51" s="13">
        <v>0</v>
      </c>
      <c r="P51" s="13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1</v>
      </c>
      <c r="W51" s="13">
        <v>0</v>
      </c>
      <c r="X51" s="13">
        <v>0</v>
      </c>
      <c r="Y51" s="13">
        <v>1</v>
      </c>
      <c r="Z51" s="13" t="s">
        <v>1721</v>
      </c>
      <c r="AA51" s="13">
        <f t="shared" si="2"/>
        <v>1</v>
      </c>
      <c r="AB51" s="13">
        <f t="shared" si="3"/>
        <v>0</v>
      </c>
      <c r="AC51" s="13">
        <f t="shared" si="4"/>
        <v>0</v>
      </c>
      <c r="AD51" s="13">
        <f t="shared" si="5"/>
        <v>0</v>
      </c>
      <c r="AE51" s="13">
        <f t="shared" si="6"/>
        <v>0</v>
      </c>
      <c r="AF51" s="13">
        <f t="shared" si="7"/>
        <v>1</v>
      </c>
      <c r="AG51" s="7">
        <v>2650</v>
      </c>
      <c r="AH51" s="8" t="s">
        <v>1714</v>
      </c>
      <c r="AI51" s="13">
        <f t="shared" si="8"/>
        <v>1</v>
      </c>
      <c r="AJ51" s="13">
        <f t="shared" si="9"/>
        <v>0</v>
      </c>
      <c r="AK51" s="13">
        <f t="shared" si="10"/>
        <v>0</v>
      </c>
      <c r="AL51" s="13">
        <f t="shared" si="11"/>
        <v>0</v>
      </c>
      <c r="AM51" s="13">
        <v>1</v>
      </c>
      <c r="AN51" s="9">
        <v>2</v>
      </c>
      <c r="AO51" s="9">
        <v>2</v>
      </c>
      <c r="AP51" s="10" t="s">
        <v>847</v>
      </c>
      <c r="AQ51" s="13" t="s">
        <v>1704</v>
      </c>
      <c r="AR51" s="13">
        <v>1</v>
      </c>
      <c r="AS51" s="13">
        <f t="shared" si="12"/>
        <v>0</v>
      </c>
      <c r="AT51" s="13">
        <f t="shared" si="13"/>
        <v>0</v>
      </c>
      <c r="AU51" s="13">
        <f t="shared" si="17"/>
        <v>1</v>
      </c>
      <c r="AV51" s="13">
        <f t="shared" si="14"/>
        <v>0</v>
      </c>
      <c r="AW51" s="13">
        <f t="shared" si="15"/>
        <v>0</v>
      </c>
      <c r="AX51" s="13">
        <v>0</v>
      </c>
      <c r="AY51" s="13">
        <v>1</v>
      </c>
      <c r="AZ51" s="13">
        <v>6250</v>
      </c>
      <c r="BA51" s="13">
        <v>355.43403964456598</v>
      </c>
      <c r="BB51" s="13">
        <v>264.71136518983411</v>
      </c>
      <c r="BC51">
        <v>314.42241968557761</v>
      </c>
      <c r="BD51" s="13">
        <v>15.248820645138981</v>
      </c>
      <c r="BE51" s="13">
        <v>11.322982657141573</v>
      </c>
      <c r="BF51" s="13">
        <f t="shared" si="16"/>
        <v>3.9258379879974079</v>
      </c>
      <c r="BG51" s="13">
        <v>13.482204440674142</v>
      </c>
    </row>
    <row r="52" spans="1:59" x14ac:dyDescent="0.25">
      <c r="A52" s="2" t="s">
        <v>57</v>
      </c>
      <c r="B52" s="1" t="s">
        <v>57</v>
      </c>
      <c r="C52" s="1" t="s">
        <v>1736</v>
      </c>
      <c r="D52" s="13" t="s">
        <v>1775</v>
      </c>
      <c r="E52" s="11">
        <v>1644</v>
      </c>
      <c r="F52" s="11">
        <v>401</v>
      </c>
      <c r="G52" s="11">
        <f t="shared" si="0"/>
        <v>1</v>
      </c>
      <c r="H52" s="11">
        <f t="shared" si="1"/>
        <v>1</v>
      </c>
      <c r="I52" s="13">
        <v>0</v>
      </c>
      <c r="J52" s="4">
        <v>4</v>
      </c>
      <c r="K52" s="3">
        <v>8</v>
      </c>
      <c r="L52" s="13">
        <v>0.5</v>
      </c>
      <c r="M52" s="13" t="s">
        <v>882</v>
      </c>
      <c r="N52" s="13">
        <v>1</v>
      </c>
      <c r="O52" s="13">
        <v>0</v>
      </c>
      <c r="P52" s="13">
        <v>1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1</v>
      </c>
      <c r="W52" s="13">
        <v>0</v>
      </c>
      <c r="X52" s="13">
        <v>0</v>
      </c>
      <c r="Y52" s="13">
        <v>1</v>
      </c>
      <c r="Z52" s="13" t="s">
        <v>1721</v>
      </c>
      <c r="AA52" s="13">
        <f t="shared" si="2"/>
        <v>1</v>
      </c>
      <c r="AB52" s="13">
        <f t="shared" si="3"/>
        <v>0</v>
      </c>
      <c r="AC52" s="13">
        <f t="shared" si="4"/>
        <v>0</v>
      </c>
      <c r="AD52" s="13">
        <f t="shared" si="5"/>
        <v>0</v>
      </c>
      <c r="AE52" s="13">
        <f t="shared" si="6"/>
        <v>0</v>
      </c>
      <c r="AF52" s="13">
        <f t="shared" si="7"/>
        <v>1</v>
      </c>
      <c r="AG52" s="7">
        <v>2650</v>
      </c>
      <c r="AH52" s="8" t="s">
        <v>1714</v>
      </c>
      <c r="AI52" s="13">
        <f t="shared" si="8"/>
        <v>1</v>
      </c>
      <c r="AJ52" s="13">
        <f t="shared" si="9"/>
        <v>0</v>
      </c>
      <c r="AK52" s="13">
        <f t="shared" si="10"/>
        <v>0</v>
      </c>
      <c r="AL52" s="13">
        <f t="shared" si="11"/>
        <v>0</v>
      </c>
      <c r="AM52" s="13">
        <v>1</v>
      </c>
      <c r="AN52" s="9">
        <v>2</v>
      </c>
      <c r="AO52" s="9">
        <v>2</v>
      </c>
      <c r="AP52" s="10" t="s">
        <v>847</v>
      </c>
      <c r="AQ52" s="13" t="s">
        <v>1704</v>
      </c>
      <c r="AR52" s="13">
        <v>1</v>
      </c>
      <c r="AS52" s="13">
        <f t="shared" si="12"/>
        <v>0</v>
      </c>
      <c r="AT52" s="13">
        <f t="shared" si="13"/>
        <v>0</v>
      </c>
      <c r="AU52" s="13">
        <f t="shared" si="17"/>
        <v>1</v>
      </c>
      <c r="AV52" s="13">
        <f t="shared" si="14"/>
        <v>0</v>
      </c>
      <c r="AW52" s="13">
        <f t="shared" si="15"/>
        <v>0</v>
      </c>
      <c r="AX52" s="13">
        <v>0</v>
      </c>
      <c r="AY52" s="13">
        <v>1</v>
      </c>
      <c r="AZ52" s="13">
        <v>6250</v>
      </c>
      <c r="BA52" s="13">
        <v>369.10457963089544</v>
      </c>
      <c r="BB52" s="13">
        <v>275.27496427017957</v>
      </c>
      <c r="BC52">
        <v>326.85018330951345</v>
      </c>
      <c r="BD52" s="13">
        <v>15.873357312854012</v>
      </c>
      <c r="BE52" s="13">
        <v>11.782644886154912</v>
      </c>
      <c r="BF52" s="13">
        <f t="shared" si="16"/>
        <v>4.0907124266990991</v>
      </c>
      <c r="BG52" s="13">
        <v>14.032524763205881</v>
      </c>
    </row>
    <row r="53" spans="1:59" x14ac:dyDescent="0.25">
      <c r="A53" s="2" t="s">
        <v>57</v>
      </c>
      <c r="B53" s="1" t="s">
        <v>57</v>
      </c>
      <c r="C53" s="1" t="s">
        <v>1737</v>
      </c>
      <c r="D53" s="13" t="s">
        <v>1776</v>
      </c>
      <c r="E53" s="11">
        <v>1644</v>
      </c>
      <c r="F53" s="11">
        <v>401</v>
      </c>
      <c r="G53" s="11">
        <f t="shared" si="0"/>
        <v>1</v>
      </c>
      <c r="H53" s="11">
        <f t="shared" si="1"/>
        <v>1</v>
      </c>
      <c r="I53" s="13">
        <v>0</v>
      </c>
      <c r="J53" s="4">
        <v>4</v>
      </c>
      <c r="K53" s="3">
        <v>8</v>
      </c>
      <c r="L53" s="13">
        <v>0.5</v>
      </c>
      <c r="M53" s="13" t="s">
        <v>882</v>
      </c>
      <c r="N53" s="13">
        <v>1</v>
      </c>
      <c r="O53" s="13">
        <v>0</v>
      </c>
      <c r="P53" s="13">
        <v>1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1</v>
      </c>
      <c r="W53" s="13">
        <v>0</v>
      </c>
      <c r="X53" s="13">
        <v>0</v>
      </c>
      <c r="Y53" s="13">
        <v>1</v>
      </c>
      <c r="Z53" s="13" t="s">
        <v>1721</v>
      </c>
      <c r="AA53" s="13">
        <f t="shared" si="2"/>
        <v>1</v>
      </c>
      <c r="AB53" s="13">
        <f t="shared" si="3"/>
        <v>0</v>
      </c>
      <c r="AC53" s="13">
        <f t="shared" si="4"/>
        <v>0</v>
      </c>
      <c r="AD53" s="13">
        <f t="shared" si="5"/>
        <v>0</v>
      </c>
      <c r="AE53" s="13">
        <f t="shared" si="6"/>
        <v>0</v>
      </c>
      <c r="AF53" s="13">
        <f t="shared" si="7"/>
        <v>1</v>
      </c>
      <c r="AG53" s="7">
        <v>2500</v>
      </c>
      <c r="AH53" s="8" t="s">
        <v>1714</v>
      </c>
      <c r="AI53" s="13">
        <f t="shared" si="8"/>
        <v>1</v>
      </c>
      <c r="AJ53" s="13">
        <f t="shared" si="9"/>
        <v>0</v>
      </c>
      <c r="AK53" s="13">
        <f t="shared" si="10"/>
        <v>0</v>
      </c>
      <c r="AL53" s="13">
        <f t="shared" si="11"/>
        <v>0</v>
      </c>
      <c r="AM53" s="13">
        <v>1</v>
      </c>
      <c r="AN53" s="9">
        <v>2</v>
      </c>
      <c r="AO53" s="9">
        <v>2</v>
      </c>
      <c r="AP53" s="10" t="s">
        <v>847</v>
      </c>
      <c r="AQ53" s="13" t="s">
        <v>1704</v>
      </c>
      <c r="AR53" s="13">
        <v>1</v>
      </c>
      <c r="AS53" s="13">
        <f t="shared" si="12"/>
        <v>0</v>
      </c>
      <c r="AT53" s="13">
        <f t="shared" si="13"/>
        <v>0</v>
      </c>
      <c r="AU53" s="13">
        <f t="shared" si="17"/>
        <v>1</v>
      </c>
      <c r="AV53" s="13">
        <f t="shared" si="14"/>
        <v>0</v>
      </c>
      <c r="AW53" s="13">
        <f t="shared" si="15"/>
        <v>0</v>
      </c>
      <c r="AX53" s="13">
        <v>0</v>
      </c>
      <c r="AY53" s="13">
        <v>1</v>
      </c>
      <c r="AZ53" s="13">
        <v>5500</v>
      </c>
      <c r="BA53" s="13">
        <v>347.97738147020442</v>
      </c>
      <c r="BB53" s="13">
        <v>251.04082520350462</v>
      </c>
      <c r="BC53">
        <v>303.8588206052321</v>
      </c>
      <c r="BD53" s="13">
        <v>14.88436121024966</v>
      </c>
      <c r="BE53" s="13">
        <v>10.766546282903366</v>
      </c>
      <c r="BF53" s="13">
        <f t="shared" si="16"/>
        <v>4.1178149273462932</v>
      </c>
      <c r="BG53" s="13">
        <v>13.031351050883012</v>
      </c>
    </row>
    <row r="54" spans="1:59" x14ac:dyDescent="0.25">
      <c r="A54" s="2" t="s">
        <v>57</v>
      </c>
      <c r="B54" s="1" t="s">
        <v>57</v>
      </c>
      <c r="C54" s="1" t="s">
        <v>58</v>
      </c>
      <c r="D54" s="13" t="s">
        <v>1104</v>
      </c>
      <c r="E54" s="11">
        <v>1853</v>
      </c>
      <c r="F54" s="11">
        <v>430</v>
      </c>
      <c r="G54" s="11">
        <f t="shared" si="0"/>
        <v>1</v>
      </c>
      <c r="H54" s="11">
        <f t="shared" si="1"/>
        <v>1</v>
      </c>
      <c r="I54" s="13">
        <v>0</v>
      </c>
      <c r="J54" s="4">
        <v>5.5</v>
      </c>
      <c r="K54" s="3">
        <v>8</v>
      </c>
      <c r="L54" s="13">
        <v>0.6875</v>
      </c>
      <c r="M54" s="13" t="s">
        <v>885</v>
      </c>
      <c r="N54" s="13">
        <v>1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0</v>
      </c>
      <c r="X54" s="13">
        <v>0</v>
      </c>
      <c r="Y54" s="13">
        <v>1</v>
      </c>
      <c r="Z54" s="13" t="s">
        <v>1721</v>
      </c>
      <c r="AA54" s="13">
        <f t="shared" si="2"/>
        <v>1</v>
      </c>
      <c r="AB54" s="13">
        <f t="shared" si="3"/>
        <v>0</v>
      </c>
      <c r="AC54" s="13">
        <f t="shared" si="4"/>
        <v>0</v>
      </c>
      <c r="AD54" s="13">
        <f t="shared" si="5"/>
        <v>0</v>
      </c>
      <c r="AE54" s="13">
        <f t="shared" si="6"/>
        <v>0</v>
      </c>
      <c r="AF54" s="13">
        <f t="shared" si="7"/>
        <v>1</v>
      </c>
      <c r="AG54" s="7">
        <v>2500</v>
      </c>
      <c r="AH54" s="8" t="s">
        <v>1714</v>
      </c>
      <c r="AI54" s="13">
        <f t="shared" si="8"/>
        <v>1</v>
      </c>
      <c r="AJ54" s="13">
        <f t="shared" si="9"/>
        <v>0</v>
      </c>
      <c r="AK54" s="13">
        <f t="shared" si="10"/>
        <v>0</v>
      </c>
      <c r="AL54" s="13">
        <f t="shared" si="11"/>
        <v>0</v>
      </c>
      <c r="AM54" s="13">
        <v>1</v>
      </c>
      <c r="AN54" s="9">
        <v>2</v>
      </c>
      <c r="AO54" s="9">
        <v>2</v>
      </c>
      <c r="AP54" s="10" t="s">
        <v>847</v>
      </c>
      <c r="AQ54" s="13" t="s">
        <v>1704</v>
      </c>
      <c r="AR54" s="13">
        <v>1</v>
      </c>
      <c r="AS54" s="13">
        <f t="shared" si="12"/>
        <v>0</v>
      </c>
      <c r="AT54" s="13">
        <f t="shared" si="13"/>
        <v>0</v>
      </c>
      <c r="AU54" s="13">
        <f t="shared" si="17"/>
        <v>1</v>
      </c>
      <c r="AV54" s="13">
        <f t="shared" si="14"/>
        <v>0</v>
      </c>
      <c r="AW54" s="13">
        <f t="shared" si="15"/>
        <v>0</v>
      </c>
      <c r="AX54" s="13">
        <v>0</v>
      </c>
      <c r="AY54" s="13">
        <v>1</v>
      </c>
      <c r="AZ54" s="13">
        <v>5500</v>
      </c>
      <c r="BA54" s="13">
        <v>357.29820418815638</v>
      </c>
      <c r="BB54" s="13">
        <v>237.37028521717517</v>
      </c>
      <c r="BC54">
        <v>303.23743242403532</v>
      </c>
      <c r="BD54" s="13">
        <v>15.323924774965521</v>
      </c>
      <c r="BE54" s="13">
        <v>10.177338796679301</v>
      </c>
      <c r="BF54" s="13">
        <f t="shared" si="16"/>
        <v>5.14658597828622</v>
      </c>
      <c r="BG54" s="13">
        <v>13.007929441519561</v>
      </c>
    </row>
    <row r="55" spans="1:59" x14ac:dyDescent="0.25">
      <c r="A55" s="2" t="s">
        <v>57</v>
      </c>
      <c r="B55" s="1" t="s">
        <v>57</v>
      </c>
      <c r="C55" s="1" t="s">
        <v>59</v>
      </c>
      <c r="D55" s="13" t="s">
        <v>1105</v>
      </c>
      <c r="E55" s="11">
        <v>1601</v>
      </c>
      <c r="F55" s="11">
        <v>270</v>
      </c>
      <c r="G55" s="11">
        <f t="shared" si="0"/>
        <v>1</v>
      </c>
      <c r="H55" s="11">
        <f t="shared" si="1"/>
        <v>1</v>
      </c>
      <c r="I55" s="13">
        <v>0</v>
      </c>
      <c r="J55" s="4">
        <v>3</v>
      </c>
      <c r="K55" s="3">
        <v>6</v>
      </c>
      <c r="L55" s="13">
        <v>0.5</v>
      </c>
      <c r="M55" s="13" t="s">
        <v>885</v>
      </c>
      <c r="N55" s="13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1</v>
      </c>
      <c r="U55" s="13">
        <v>0</v>
      </c>
      <c r="V55" s="13">
        <v>0</v>
      </c>
      <c r="W55" s="13">
        <v>0</v>
      </c>
      <c r="X55" s="13">
        <v>0</v>
      </c>
      <c r="Y55" s="13">
        <v>1</v>
      </c>
      <c r="Z55" s="13" t="s">
        <v>1721</v>
      </c>
      <c r="AA55" s="13">
        <f t="shared" si="2"/>
        <v>1</v>
      </c>
      <c r="AB55" s="13">
        <f t="shared" si="3"/>
        <v>0</v>
      </c>
      <c r="AC55" s="13">
        <f t="shared" si="4"/>
        <v>0</v>
      </c>
      <c r="AD55" s="13">
        <f t="shared" si="5"/>
        <v>0</v>
      </c>
      <c r="AE55" s="13">
        <f t="shared" si="6"/>
        <v>0</v>
      </c>
      <c r="AF55" s="13">
        <f t="shared" si="7"/>
        <v>1</v>
      </c>
      <c r="AG55" s="7">
        <v>1950</v>
      </c>
      <c r="AH55" s="8" t="s">
        <v>1714</v>
      </c>
      <c r="AI55" s="13">
        <f t="shared" si="8"/>
        <v>1</v>
      </c>
      <c r="AJ55" s="13">
        <f t="shared" si="9"/>
        <v>0</v>
      </c>
      <c r="AK55" s="13">
        <f t="shared" si="10"/>
        <v>0</v>
      </c>
      <c r="AL55" s="13">
        <f t="shared" si="11"/>
        <v>0</v>
      </c>
      <c r="AM55" s="13">
        <v>1</v>
      </c>
      <c r="AN55" s="9">
        <v>2</v>
      </c>
      <c r="AO55" s="9">
        <v>2</v>
      </c>
      <c r="AP55" s="10" t="s">
        <v>847</v>
      </c>
      <c r="AQ55" s="13" t="s">
        <v>1704</v>
      </c>
      <c r="AR55" s="13">
        <v>1</v>
      </c>
      <c r="AS55" s="13">
        <f t="shared" si="12"/>
        <v>0</v>
      </c>
      <c r="AT55" s="13">
        <f t="shared" si="13"/>
        <v>0</v>
      </c>
      <c r="AU55" s="13">
        <f t="shared" si="17"/>
        <v>1</v>
      </c>
      <c r="AV55" s="13">
        <f t="shared" si="14"/>
        <v>0</v>
      </c>
      <c r="AW55" s="13">
        <f t="shared" si="15"/>
        <v>0</v>
      </c>
      <c r="AX55" s="13">
        <v>0</v>
      </c>
      <c r="AY55" s="13">
        <v>1</v>
      </c>
      <c r="AZ55" s="13">
        <v>2750</v>
      </c>
      <c r="BA55" s="13">
        <v>276.51774063257318</v>
      </c>
      <c r="BB55" s="13">
        <v>190.76617162741564</v>
      </c>
      <c r="BC55">
        <v>237.99167339837197</v>
      </c>
      <c r="BD55" s="13">
        <v>11.833683827462973</v>
      </c>
      <c r="BE55" s="13">
        <v>8.158957415565343</v>
      </c>
      <c r="BF55" s="13">
        <f t="shared" si="16"/>
        <v>3.6747264118976304</v>
      </c>
      <c r="BG55" s="13">
        <v>10.180069738387274</v>
      </c>
    </row>
    <row r="56" spans="1:59" x14ac:dyDescent="0.25">
      <c r="A56" s="2" t="s">
        <v>57</v>
      </c>
      <c r="B56" s="1" t="s">
        <v>57</v>
      </c>
      <c r="C56" s="1" t="s">
        <v>60</v>
      </c>
      <c r="D56" s="13" t="s">
        <v>1106</v>
      </c>
      <c r="E56" s="11">
        <v>1736</v>
      </c>
      <c r="F56" s="11">
        <v>270</v>
      </c>
      <c r="G56" s="11">
        <f t="shared" si="0"/>
        <v>1</v>
      </c>
      <c r="H56" s="11">
        <f t="shared" si="1"/>
        <v>1</v>
      </c>
      <c r="I56" s="13">
        <v>0</v>
      </c>
      <c r="J56" s="4">
        <v>3</v>
      </c>
      <c r="K56" s="3">
        <v>6</v>
      </c>
      <c r="L56" s="13">
        <v>0.5</v>
      </c>
      <c r="M56" s="13" t="s">
        <v>885</v>
      </c>
      <c r="N56" s="13">
        <v>1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1</v>
      </c>
      <c r="U56" s="13">
        <v>0</v>
      </c>
      <c r="V56" s="13">
        <v>0</v>
      </c>
      <c r="W56" s="13">
        <v>0</v>
      </c>
      <c r="X56" s="13">
        <v>0</v>
      </c>
      <c r="Y56" s="13">
        <v>1</v>
      </c>
      <c r="Z56" s="13" t="s">
        <v>1721</v>
      </c>
      <c r="AA56" s="13">
        <f t="shared" si="2"/>
        <v>1</v>
      </c>
      <c r="AB56" s="13">
        <f t="shared" si="3"/>
        <v>0</v>
      </c>
      <c r="AC56" s="13">
        <f t="shared" si="4"/>
        <v>0</v>
      </c>
      <c r="AD56" s="13">
        <f t="shared" si="5"/>
        <v>0</v>
      </c>
      <c r="AE56" s="13">
        <f t="shared" si="6"/>
        <v>0</v>
      </c>
      <c r="AF56" s="13">
        <f t="shared" si="7"/>
        <v>1</v>
      </c>
      <c r="AG56" s="7">
        <v>1950</v>
      </c>
      <c r="AH56" s="8" t="s">
        <v>1714</v>
      </c>
      <c r="AI56" s="13">
        <f t="shared" si="8"/>
        <v>1</v>
      </c>
      <c r="AJ56" s="13">
        <f t="shared" si="9"/>
        <v>0</v>
      </c>
      <c r="AK56" s="13">
        <f t="shared" si="10"/>
        <v>0</v>
      </c>
      <c r="AL56" s="13">
        <f t="shared" si="11"/>
        <v>0</v>
      </c>
      <c r="AM56" s="13">
        <v>1</v>
      </c>
      <c r="AN56" s="9">
        <v>2</v>
      </c>
      <c r="AO56" s="9">
        <v>2</v>
      </c>
      <c r="AP56" s="10" t="s">
        <v>847</v>
      </c>
      <c r="AQ56" s="13" t="s">
        <v>1704</v>
      </c>
      <c r="AR56" s="13">
        <v>1</v>
      </c>
      <c r="AS56" s="13">
        <f t="shared" si="12"/>
        <v>0</v>
      </c>
      <c r="AT56" s="13">
        <f t="shared" si="13"/>
        <v>0</v>
      </c>
      <c r="AU56" s="13">
        <f t="shared" si="17"/>
        <v>1</v>
      </c>
      <c r="AV56" s="13">
        <f t="shared" si="14"/>
        <v>0</v>
      </c>
      <c r="AW56" s="13">
        <f t="shared" si="15"/>
        <v>0</v>
      </c>
      <c r="AX56" s="13">
        <v>0</v>
      </c>
      <c r="AY56" s="13">
        <v>1</v>
      </c>
      <c r="AZ56" s="13">
        <v>2750</v>
      </c>
      <c r="BA56" s="13">
        <v>275.8963524513764</v>
      </c>
      <c r="BB56" s="13">
        <v>197.60144162058037</v>
      </c>
      <c r="BC56">
        <v>240.47722612315914</v>
      </c>
      <c r="BD56" s="13">
        <v>11.833683827462973</v>
      </c>
      <c r="BE56" s="13">
        <v>8.4786149330199692</v>
      </c>
      <c r="BF56" s="13">
        <f t="shared" si="16"/>
        <v>3.3550688944430043</v>
      </c>
      <c r="BG56" s="13">
        <v>10.323900337232352</v>
      </c>
    </row>
    <row r="57" spans="1:59" x14ac:dyDescent="0.25">
      <c r="A57" s="2" t="s">
        <v>57</v>
      </c>
      <c r="B57" s="1" t="s">
        <v>57</v>
      </c>
      <c r="C57" s="1" t="s">
        <v>61</v>
      </c>
      <c r="D57" s="13" t="s">
        <v>1107</v>
      </c>
      <c r="E57" s="11">
        <v>1808</v>
      </c>
      <c r="F57" s="11">
        <v>335</v>
      </c>
      <c r="G57" s="11">
        <f t="shared" si="0"/>
        <v>1</v>
      </c>
      <c r="H57" s="11">
        <f t="shared" si="1"/>
        <v>1</v>
      </c>
      <c r="I57" s="13">
        <v>0</v>
      </c>
      <c r="J57" s="4">
        <v>4.7</v>
      </c>
      <c r="K57" s="3">
        <v>8</v>
      </c>
      <c r="L57" s="13">
        <v>0.58750000000000002</v>
      </c>
      <c r="M57" s="13" t="s">
        <v>885</v>
      </c>
      <c r="N57" s="13">
        <v>1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</v>
      </c>
      <c r="U57" s="13">
        <v>0</v>
      </c>
      <c r="V57" s="13">
        <v>0</v>
      </c>
      <c r="W57" s="13">
        <v>0</v>
      </c>
      <c r="X57" s="13">
        <v>0</v>
      </c>
      <c r="Y57" s="13">
        <v>1</v>
      </c>
      <c r="Z57" s="13" t="s">
        <v>1721</v>
      </c>
      <c r="AA57" s="13">
        <f t="shared" si="2"/>
        <v>1</v>
      </c>
      <c r="AB57" s="13">
        <f t="shared" si="3"/>
        <v>0</v>
      </c>
      <c r="AC57" s="13">
        <f t="shared" si="4"/>
        <v>0</v>
      </c>
      <c r="AD57" s="13">
        <f t="shared" si="5"/>
        <v>0</v>
      </c>
      <c r="AE57" s="13">
        <f t="shared" si="6"/>
        <v>0</v>
      </c>
      <c r="AF57" s="13">
        <f t="shared" si="7"/>
        <v>1</v>
      </c>
      <c r="AG57" s="7">
        <v>2250</v>
      </c>
      <c r="AH57" s="8" t="s">
        <v>1714</v>
      </c>
      <c r="AI57" s="13">
        <f t="shared" si="8"/>
        <v>1</v>
      </c>
      <c r="AJ57" s="13">
        <f t="shared" si="9"/>
        <v>0</v>
      </c>
      <c r="AK57" s="13">
        <f t="shared" si="10"/>
        <v>0</v>
      </c>
      <c r="AL57" s="13">
        <f t="shared" si="11"/>
        <v>0</v>
      </c>
      <c r="AM57" s="13">
        <v>1</v>
      </c>
      <c r="AN57" s="9">
        <v>2</v>
      </c>
      <c r="AO57" s="9">
        <v>2</v>
      </c>
      <c r="AP57" s="10" t="s">
        <v>847</v>
      </c>
      <c r="AQ57" s="13" t="s">
        <v>1704</v>
      </c>
      <c r="AR57" s="13">
        <v>1</v>
      </c>
      <c r="AS57" s="13">
        <f t="shared" si="12"/>
        <v>0</v>
      </c>
      <c r="AT57" s="13">
        <f t="shared" si="13"/>
        <v>0</v>
      </c>
      <c r="AU57" s="13">
        <f t="shared" si="17"/>
        <v>1</v>
      </c>
      <c r="AV57" s="13">
        <f t="shared" si="14"/>
        <v>0</v>
      </c>
      <c r="AW57" s="13">
        <f t="shared" si="15"/>
        <v>0</v>
      </c>
      <c r="AX57" s="13">
        <v>0</v>
      </c>
      <c r="AY57" s="13">
        <v>1</v>
      </c>
      <c r="AZ57" s="13">
        <v>4250</v>
      </c>
      <c r="BA57" s="13">
        <v>314.42241968557761</v>
      </c>
      <c r="BB57" s="13">
        <v>216.2430870564842</v>
      </c>
      <c r="BC57">
        <v>270.30385882060523</v>
      </c>
      <c r="BD57" s="13">
        <v>13.479345749761221</v>
      </c>
      <c r="BE57" s="13">
        <v>9.2795603265529394</v>
      </c>
      <c r="BF57" s="13">
        <f t="shared" si="16"/>
        <v>4.1997854232082812</v>
      </c>
      <c r="BG57" s="13">
        <v>11.589437283614838</v>
      </c>
    </row>
    <row r="58" spans="1:59" x14ac:dyDescent="0.25">
      <c r="A58" s="2" t="s">
        <v>57</v>
      </c>
      <c r="B58" s="1" t="s">
        <v>57</v>
      </c>
      <c r="C58" s="1" t="s">
        <v>62</v>
      </c>
      <c r="D58" s="13" t="s">
        <v>1108</v>
      </c>
      <c r="E58" s="11">
        <v>1520</v>
      </c>
      <c r="F58" s="11">
        <v>180</v>
      </c>
      <c r="G58" s="11">
        <f t="shared" si="0"/>
        <v>0</v>
      </c>
      <c r="H58" s="11">
        <f t="shared" si="1"/>
        <v>1</v>
      </c>
      <c r="I58" s="13">
        <v>0</v>
      </c>
      <c r="J58" s="4">
        <v>2</v>
      </c>
      <c r="K58" s="3">
        <v>4</v>
      </c>
      <c r="L58" s="13">
        <v>0.5</v>
      </c>
      <c r="M58" s="13" t="s">
        <v>885</v>
      </c>
      <c r="N58" s="13">
        <v>1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1</v>
      </c>
      <c r="U58" s="13">
        <v>0</v>
      </c>
      <c r="V58" s="13">
        <v>0</v>
      </c>
      <c r="W58" s="13">
        <v>0</v>
      </c>
      <c r="X58" s="13">
        <v>0</v>
      </c>
      <c r="Y58" s="13">
        <v>1</v>
      </c>
      <c r="Z58" s="13" t="s">
        <v>1721</v>
      </c>
      <c r="AA58" s="13">
        <f t="shared" si="2"/>
        <v>1</v>
      </c>
      <c r="AB58" s="13">
        <f t="shared" si="3"/>
        <v>0</v>
      </c>
      <c r="AC58" s="13">
        <f t="shared" si="4"/>
        <v>0</v>
      </c>
      <c r="AD58" s="13">
        <f t="shared" si="5"/>
        <v>0</v>
      </c>
      <c r="AE58" s="13">
        <f t="shared" si="6"/>
        <v>0</v>
      </c>
      <c r="AF58" s="13">
        <f t="shared" si="7"/>
        <v>1</v>
      </c>
      <c r="AG58" s="7">
        <v>1650</v>
      </c>
      <c r="AH58" s="8" t="s">
        <v>1714</v>
      </c>
      <c r="AI58" s="13">
        <f t="shared" si="8"/>
        <v>1</v>
      </c>
      <c r="AJ58" s="13">
        <f t="shared" si="9"/>
        <v>0</v>
      </c>
      <c r="AK58" s="13">
        <f t="shared" si="10"/>
        <v>0</v>
      </c>
      <c r="AL58" s="13">
        <f t="shared" si="11"/>
        <v>0</v>
      </c>
      <c r="AM58" s="13">
        <v>1</v>
      </c>
      <c r="AN58" s="9">
        <v>2</v>
      </c>
      <c r="AO58" s="9">
        <v>2</v>
      </c>
      <c r="AP58" s="10" t="s">
        <v>847</v>
      </c>
      <c r="AQ58" s="13" t="s">
        <v>1704</v>
      </c>
      <c r="AR58" s="13">
        <v>1</v>
      </c>
      <c r="AS58" s="13">
        <f t="shared" si="12"/>
        <v>0</v>
      </c>
      <c r="AT58" s="13">
        <f t="shared" si="13"/>
        <v>0</v>
      </c>
      <c r="AU58" s="13">
        <f t="shared" si="17"/>
        <v>1</v>
      </c>
      <c r="AV58" s="13">
        <f t="shared" si="14"/>
        <v>0</v>
      </c>
      <c r="AW58" s="13">
        <f t="shared" si="15"/>
        <v>0</v>
      </c>
      <c r="AX58" s="13">
        <v>0</v>
      </c>
      <c r="AY58" s="13">
        <v>1</v>
      </c>
      <c r="AZ58" s="13">
        <v>1250</v>
      </c>
      <c r="BA58" s="13">
        <v>233.64195612999441</v>
      </c>
      <c r="BB58" s="13">
        <v>169.63897346672468</v>
      </c>
      <c r="BC58">
        <v>205.05809979494191</v>
      </c>
      <c r="BD58" s="13">
        <v>10.027778606742466</v>
      </c>
      <c r="BE58" s="13">
        <v>7.27059281125553</v>
      </c>
      <c r="BF58" s="13">
        <f t="shared" si="16"/>
        <v>2.7571857954869357</v>
      </c>
      <c r="BG58" s="13">
        <v>8.7870572032341716</v>
      </c>
    </row>
    <row r="59" spans="1:59" x14ac:dyDescent="0.25">
      <c r="A59" s="2" t="s">
        <v>63</v>
      </c>
      <c r="B59" s="1" t="s">
        <v>64</v>
      </c>
      <c r="C59" s="1" t="s">
        <v>65</v>
      </c>
      <c r="D59" s="13" t="s">
        <v>897</v>
      </c>
      <c r="E59" s="11">
        <v>1547</v>
      </c>
      <c r="F59" s="11">
        <v>249</v>
      </c>
      <c r="G59" s="11">
        <f t="shared" si="0"/>
        <v>1</v>
      </c>
      <c r="H59" s="11">
        <f t="shared" si="1"/>
        <v>1</v>
      </c>
      <c r="I59" s="13">
        <v>0</v>
      </c>
      <c r="J59" s="4">
        <v>3.7</v>
      </c>
      <c r="K59" s="3">
        <v>6</v>
      </c>
      <c r="L59" s="13">
        <v>0.6166666666666667</v>
      </c>
      <c r="M59" s="13" t="s">
        <v>883</v>
      </c>
      <c r="N59" s="13">
        <v>1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1</v>
      </c>
      <c r="Z59" s="13" t="s">
        <v>1723</v>
      </c>
      <c r="AA59" s="13">
        <f t="shared" si="2"/>
        <v>0</v>
      </c>
      <c r="AB59" s="13">
        <f t="shared" si="3"/>
        <v>0</v>
      </c>
      <c r="AC59" s="13">
        <f t="shared" si="4"/>
        <v>1</v>
      </c>
      <c r="AD59" s="13">
        <f t="shared" si="5"/>
        <v>0</v>
      </c>
      <c r="AE59" s="13">
        <f t="shared" si="6"/>
        <v>0</v>
      </c>
      <c r="AF59" s="13">
        <f t="shared" si="7"/>
        <v>0</v>
      </c>
      <c r="AG59" s="7">
        <v>2050</v>
      </c>
      <c r="AH59" s="8" t="s">
        <v>1715</v>
      </c>
      <c r="AI59" s="13">
        <f t="shared" si="8"/>
        <v>0</v>
      </c>
      <c r="AJ59" s="13">
        <f t="shared" si="9"/>
        <v>1</v>
      </c>
      <c r="AK59" s="13">
        <f t="shared" si="10"/>
        <v>0</v>
      </c>
      <c r="AL59" s="13">
        <f t="shared" si="11"/>
        <v>0</v>
      </c>
      <c r="AM59" s="13">
        <v>0</v>
      </c>
      <c r="AN59" s="9">
        <v>2</v>
      </c>
      <c r="AO59" s="9">
        <v>2</v>
      </c>
      <c r="AP59" s="10" t="s">
        <v>847</v>
      </c>
      <c r="AQ59" s="13" t="s">
        <v>1704</v>
      </c>
      <c r="AR59" s="13">
        <v>1</v>
      </c>
      <c r="AS59" s="13">
        <f t="shared" si="12"/>
        <v>0</v>
      </c>
      <c r="AT59" s="13">
        <f t="shared" si="13"/>
        <v>0</v>
      </c>
      <c r="AU59" s="13">
        <f t="shared" si="17"/>
        <v>1</v>
      </c>
      <c r="AV59" s="13">
        <f t="shared" si="14"/>
        <v>0</v>
      </c>
      <c r="AW59" s="13">
        <f t="shared" si="15"/>
        <v>0</v>
      </c>
      <c r="AX59" s="13">
        <v>0</v>
      </c>
      <c r="AY59" s="13">
        <v>1</v>
      </c>
      <c r="AZ59" s="13">
        <v>3250</v>
      </c>
      <c r="BA59" s="13">
        <v>290.18828061890264</v>
      </c>
      <c r="BB59" s="13">
        <v>210.65059342571305</v>
      </c>
      <c r="BC59">
        <v>254.1477661094886</v>
      </c>
      <c r="BD59" s="13">
        <v>12.320769755922104</v>
      </c>
      <c r="BE59" s="13">
        <v>8.9627749093426292</v>
      </c>
      <c r="BF59" s="13">
        <f t="shared" si="16"/>
        <v>3.3579948465794747</v>
      </c>
      <c r="BG59" s="13">
        <v>10.809692426944121</v>
      </c>
    </row>
    <row r="60" spans="1:59" x14ac:dyDescent="0.25">
      <c r="A60" s="2" t="s">
        <v>63</v>
      </c>
      <c r="B60" s="1" t="s">
        <v>64</v>
      </c>
      <c r="C60" s="1" t="s">
        <v>65</v>
      </c>
      <c r="D60" s="13" t="s">
        <v>897</v>
      </c>
      <c r="E60" s="11">
        <v>1547</v>
      </c>
      <c r="F60" s="11">
        <v>249</v>
      </c>
      <c r="G60" s="11">
        <f t="shared" si="0"/>
        <v>1</v>
      </c>
      <c r="H60" s="11">
        <f t="shared" si="1"/>
        <v>1</v>
      </c>
      <c r="I60" s="13">
        <v>0</v>
      </c>
      <c r="J60" s="4">
        <v>3.7</v>
      </c>
      <c r="K60" s="3">
        <v>6</v>
      </c>
      <c r="L60" s="13">
        <v>0.6166666666666667</v>
      </c>
      <c r="M60" s="13" t="s">
        <v>884</v>
      </c>
      <c r="N60" s="13">
        <v>0</v>
      </c>
      <c r="O60" s="13">
        <v>1</v>
      </c>
      <c r="P60" s="13">
        <v>0</v>
      </c>
      <c r="Q60" s="13">
        <v>0</v>
      </c>
      <c r="R60" s="13">
        <v>0</v>
      </c>
      <c r="S60" s="13">
        <v>1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1</v>
      </c>
      <c r="Z60" s="13" t="s">
        <v>1723</v>
      </c>
      <c r="AA60" s="13">
        <f t="shared" si="2"/>
        <v>0</v>
      </c>
      <c r="AB60" s="13">
        <f t="shared" si="3"/>
        <v>0</v>
      </c>
      <c r="AC60" s="13">
        <f t="shared" si="4"/>
        <v>1</v>
      </c>
      <c r="AD60" s="13">
        <f t="shared" si="5"/>
        <v>0</v>
      </c>
      <c r="AE60" s="13">
        <f t="shared" si="6"/>
        <v>0</v>
      </c>
      <c r="AF60" s="13">
        <f t="shared" si="7"/>
        <v>0</v>
      </c>
      <c r="AG60" s="7">
        <v>2250</v>
      </c>
      <c r="AH60" s="8" t="s">
        <v>1715</v>
      </c>
      <c r="AI60" s="13">
        <f t="shared" si="8"/>
        <v>0</v>
      </c>
      <c r="AJ60" s="13">
        <f t="shared" si="9"/>
        <v>1</v>
      </c>
      <c r="AK60" s="13">
        <f t="shared" si="10"/>
        <v>0</v>
      </c>
      <c r="AL60" s="13">
        <f t="shared" si="11"/>
        <v>0</v>
      </c>
      <c r="AM60" s="13">
        <v>0</v>
      </c>
      <c r="AN60" s="9">
        <v>2</v>
      </c>
      <c r="AO60" s="9">
        <v>2</v>
      </c>
      <c r="AP60" s="10" t="s">
        <v>847</v>
      </c>
      <c r="AQ60" s="13" t="s">
        <v>1704</v>
      </c>
      <c r="AR60" s="13">
        <v>1</v>
      </c>
      <c r="AS60" s="13">
        <f t="shared" si="12"/>
        <v>0</v>
      </c>
      <c r="AT60" s="13">
        <f t="shared" si="13"/>
        <v>0</v>
      </c>
      <c r="AU60" s="13">
        <f t="shared" si="17"/>
        <v>1</v>
      </c>
      <c r="AV60" s="13">
        <f t="shared" si="14"/>
        <v>0</v>
      </c>
      <c r="AW60" s="13">
        <f t="shared" si="15"/>
        <v>0</v>
      </c>
      <c r="AX60" s="13">
        <v>0</v>
      </c>
      <c r="AY60" s="13">
        <v>1</v>
      </c>
      <c r="AZ60" s="13">
        <v>4250</v>
      </c>
      <c r="BA60" s="13">
        <v>325.6074069471199</v>
      </c>
      <c r="BB60" s="13">
        <v>216.2430870564842</v>
      </c>
      <c r="BC60">
        <v>276.51774063257318</v>
      </c>
      <c r="BD60" s="13">
        <v>13.894590975770642</v>
      </c>
      <c r="BE60" s="13">
        <v>9.2085010231033433</v>
      </c>
      <c r="BF60" s="13">
        <f t="shared" si="16"/>
        <v>4.6860899526672988</v>
      </c>
      <c r="BG60" s="13">
        <v>11.785832990937362</v>
      </c>
    </row>
    <row r="61" spans="1:59" x14ac:dyDescent="0.25">
      <c r="A61" s="2" t="s">
        <v>63</v>
      </c>
      <c r="B61" s="1" t="s">
        <v>64</v>
      </c>
      <c r="C61" s="1" t="s">
        <v>66</v>
      </c>
      <c r="D61" s="13" t="s">
        <v>1109</v>
      </c>
      <c r="E61" s="11">
        <v>1584</v>
      </c>
      <c r="F61" s="11">
        <v>248</v>
      </c>
      <c r="G61" s="11">
        <f t="shared" si="0"/>
        <v>1</v>
      </c>
      <c r="H61" s="11">
        <f t="shared" si="1"/>
        <v>1</v>
      </c>
      <c r="I61" s="13">
        <v>0</v>
      </c>
      <c r="J61" s="4">
        <v>3.7</v>
      </c>
      <c r="K61" s="3">
        <v>6</v>
      </c>
      <c r="L61" s="13">
        <v>0.6166666666666667</v>
      </c>
      <c r="M61" s="13" t="s">
        <v>883</v>
      </c>
      <c r="N61" s="13">
        <v>1</v>
      </c>
      <c r="O61" s="13">
        <v>0</v>
      </c>
      <c r="P61" s="13">
        <v>0</v>
      </c>
      <c r="Q61" s="13">
        <v>0</v>
      </c>
      <c r="R61" s="13">
        <v>1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1</v>
      </c>
      <c r="Z61" s="13" t="s">
        <v>1723</v>
      </c>
      <c r="AA61" s="13">
        <f t="shared" si="2"/>
        <v>0</v>
      </c>
      <c r="AB61" s="13">
        <f t="shared" si="3"/>
        <v>0</v>
      </c>
      <c r="AC61" s="13">
        <f t="shared" si="4"/>
        <v>1</v>
      </c>
      <c r="AD61" s="13">
        <f t="shared" si="5"/>
        <v>0</v>
      </c>
      <c r="AE61" s="13">
        <f t="shared" si="6"/>
        <v>0</v>
      </c>
      <c r="AF61" s="13">
        <f t="shared" si="7"/>
        <v>0</v>
      </c>
      <c r="AG61" s="7">
        <v>2150</v>
      </c>
      <c r="AH61" s="8" t="s">
        <v>1715</v>
      </c>
      <c r="AI61" s="13">
        <f t="shared" si="8"/>
        <v>0</v>
      </c>
      <c r="AJ61" s="13">
        <f t="shared" si="9"/>
        <v>1</v>
      </c>
      <c r="AK61" s="13">
        <f t="shared" si="10"/>
        <v>0</v>
      </c>
      <c r="AL61" s="13">
        <f t="shared" si="11"/>
        <v>0</v>
      </c>
      <c r="AM61" s="13">
        <v>0</v>
      </c>
      <c r="AN61" s="9">
        <v>2</v>
      </c>
      <c r="AO61" s="9">
        <v>2</v>
      </c>
      <c r="AP61" s="10" t="s">
        <v>847</v>
      </c>
      <c r="AQ61" s="13" t="s">
        <v>1704</v>
      </c>
      <c r="AR61" s="13">
        <v>1</v>
      </c>
      <c r="AS61" s="13">
        <f t="shared" si="12"/>
        <v>0</v>
      </c>
      <c r="AT61" s="13">
        <f t="shared" si="13"/>
        <v>0</v>
      </c>
      <c r="AU61" s="13">
        <f t="shared" si="17"/>
        <v>1</v>
      </c>
      <c r="AV61" s="13">
        <f t="shared" si="14"/>
        <v>0</v>
      </c>
      <c r="AW61" s="13">
        <f t="shared" si="15"/>
        <v>0</v>
      </c>
      <c r="AX61" s="13">
        <v>0</v>
      </c>
      <c r="AY61" s="13">
        <v>1</v>
      </c>
      <c r="AZ61" s="13">
        <v>3750</v>
      </c>
      <c r="BA61" s="13">
        <v>303.23743242403532</v>
      </c>
      <c r="BB61" s="13">
        <v>222.45696886845212</v>
      </c>
      <c r="BC61">
        <v>266.5755297334245</v>
      </c>
      <c r="BD61" s="13">
        <v>12.891861055693186</v>
      </c>
      <c r="BE61" s="13">
        <v>9.4311426264959106</v>
      </c>
      <c r="BF61" s="13">
        <f t="shared" si="16"/>
        <v>3.460718429197275</v>
      </c>
      <c r="BG61" s="13">
        <v>11.334550083526086</v>
      </c>
    </row>
    <row r="62" spans="1:59" x14ac:dyDescent="0.25">
      <c r="A62" s="2" t="s">
        <v>67</v>
      </c>
      <c r="B62" s="1" t="s">
        <v>67</v>
      </c>
      <c r="C62" s="1" t="s">
        <v>68</v>
      </c>
      <c r="D62" s="13" t="s">
        <v>1110</v>
      </c>
      <c r="E62" s="11">
        <v>1545</v>
      </c>
      <c r="F62" s="11">
        <v>515</v>
      </c>
      <c r="G62" s="11">
        <f t="shared" si="0"/>
        <v>1</v>
      </c>
      <c r="H62" s="11">
        <f t="shared" si="1"/>
        <v>1</v>
      </c>
      <c r="I62" s="13">
        <v>0</v>
      </c>
      <c r="J62" s="4">
        <v>3.8</v>
      </c>
      <c r="K62" s="3">
        <v>6</v>
      </c>
      <c r="L62" s="13">
        <v>0.6333333333333333</v>
      </c>
      <c r="M62" s="13" t="s">
        <v>881</v>
      </c>
      <c r="N62" s="13">
        <v>1</v>
      </c>
      <c r="O62" s="13">
        <v>0</v>
      </c>
      <c r="P62" s="13">
        <v>1</v>
      </c>
      <c r="Q62" s="13">
        <v>0</v>
      </c>
      <c r="R62" s="13">
        <v>0</v>
      </c>
      <c r="S62" s="13">
        <v>0</v>
      </c>
      <c r="T62" s="13">
        <v>0</v>
      </c>
      <c r="U62" s="13">
        <v>1</v>
      </c>
      <c r="V62" s="13">
        <v>0</v>
      </c>
      <c r="W62" s="13">
        <v>0</v>
      </c>
      <c r="X62" s="13">
        <v>0</v>
      </c>
      <c r="Y62" s="13">
        <v>1</v>
      </c>
      <c r="Z62" s="13" t="s">
        <v>1721</v>
      </c>
      <c r="AA62" s="13">
        <f t="shared" si="2"/>
        <v>1</v>
      </c>
      <c r="AB62" s="13">
        <f t="shared" si="3"/>
        <v>0</v>
      </c>
      <c r="AC62" s="13">
        <f t="shared" si="4"/>
        <v>0</v>
      </c>
      <c r="AD62" s="13">
        <f t="shared" si="5"/>
        <v>0</v>
      </c>
      <c r="AE62" s="13">
        <f t="shared" si="6"/>
        <v>0</v>
      </c>
      <c r="AF62" s="13">
        <f t="shared" si="7"/>
        <v>1</v>
      </c>
      <c r="AG62" s="7">
        <v>2650</v>
      </c>
      <c r="AH62" s="8" t="s">
        <v>1714</v>
      </c>
      <c r="AI62" s="13">
        <f t="shared" si="8"/>
        <v>1</v>
      </c>
      <c r="AJ62" s="13">
        <f t="shared" si="9"/>
        <v>0</v>
      </c>
      <c r="AK62" s="13">
        <f t="shared" si="10"/>
        <v>0</v>
      </c>
      <c r="AL62" s="13">
        <f t="shared" si="11"/>
        <v>0</v>
      </c>
      <c r="AM62" s="13">
        <v>1</v>
      </c>
      <c r="AN62" s="9">
        <v>2</v>
      </c>
      <c r="AO62" s="9">
        <v>2</v>
      </c>
      <c r="AP62" s="10" t="s">
        <v>847</v>
      </c>
      <c r="AQ62" s="13" t="s">
        <v>1704</v>
      </c>
      <c r="AR62" s="13">
        <v>1</v>
      </c>
      <c r="AS62" s="13">
        <f t="shared" si="12"/>
        <v>0</v>
      </c>
      <c r="AT62" s="13">
        <f t="shared" si="13"/>
        <v>0</v>
      </c>
      <c r="AU62" s="13">
        <f t="shared" si="17"/>
        <v>1</v>
      </c>
      <c r="AV62" s="13">
        <f t="shared" si="14"/>
        <v>0</v>
      </c>
      <c r="AW62" s="13">
        <f t="shared" si="15"/>
        <v>0</v>
      </c>
      <c r="AX62" s="13">
        <v>0</v>
      </c>
      <c r="AY62" s="13">
        <v>1</v>
      </c>
      <c r="AZ62" s="13">
        <v>6250</v>
      </c>
      <c r="BA62" s="13">
        <v>357.91959236935315</v>
      </c>
      <c r="BB62" s="13">
        <v>262.84720064624372</v>
      </c>
      <c r="BC62">
        <v>315.04380786677439</v>
      </c>
      <c r="BD62" s="13">
        <v>15.27367424242424</v>
      </c>
      <c r="BE62" s="13">
        <v>11.254286283891547</v>
      </c>
      <c r="BF62" s="13">
        <f t="shared" si="16"/>
        <v>4.0193879585326933</v>
      </c>
      <c r="BG62" s="13">
        <v>13.518079501915707</v>
      </c>
    </row>
    <row r="63" spans="1:59" x14ac:dyDescent="0.25">
      <c r="A63" s="2" t="s">
        <v>67</v>
      </c>
      <c r="B63" s="1" t="s">
        <v>67</v>
      </c>
      <c r="C63" s="1" t="s">
        <v>69</v>
      </c>
      <c r="D63" s="13" t="s">
        <v>1111</v>
      </c>
      <c r="E63" s="11">
        <v>1442</v>
      </c>
      <c r="F63" s="11">
        <v>372</v>
      </c>
      <c r="G63" s="11">
        <f t="shared" si="0"/>
        <v>1</v>
      </c>
      <c r="H63" s="11">
        <f t="shared" si="1"/>
        <v>0</v>
      </c>
      <c r="I63" s="13">
        <v>0</v>
      </c>
      <c r="J63" s="4">
        <v>4</v>
      </c>
      <c r="K63" s="3">
        <v>6</v>
      </c>
      <c r="L63" s="13">
        <v>0.66666666666666663</v>
      </c>
      <c r="M63" s="13" t="s">
        <v>881</v>
      </c>
      <c r="N63" s="13">
        <v>1</v>
      </c>
      <c r="O63" s="13">
        <v>0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1</v>
      </c>
      <c r="V63" s="13">
        <v>0</v>
      </c>
      <c r="W63" s="13">
        <v>0</v>
      </c>
      <c r="X63" s="13">
        <v>0</v>
      </c>
      <c r="Y63" s="13">
        <v>1</v>
      </c>
      <c r="Z63" s="13" t="s">
        <v>1723</v>
      </c>
      <c r="AA63" s="13">
        <f t="shared" si="2"/>
        <v>0</v>
      </c>
      <c r="AB63" s="13">
        <f t="shared" si="3"/>
        <v>0</v>
      </c>
      <c r="AC63" s="13">
        <f t="shared" si="4"/>
        <v>1</v>
      </c>
      <c r="AD63" s="13">
        <f t="shared" si="5"/>
        <v>0</v>
      </c>
      <c r="AE63" s="13">
        <f t="shared" si="6"/>
        <v>0</v>
      </c>
      <c r="AF63" s="13">
        <f t="shared" si="7"/>
        <v>0</v>
      </c>
      <c r="AG63" s="7">
        <v>2650</v>
      </c>
      <c r="AH63" s="8" t="s">
        <v>1714</v>
      </c>
      <c r="AI63" s="13">
        <f t="shared" si="8"/>
        <v>1</v>
      </c>
      <c r="AJ63" s="13">
        <f t="shared" si="9"/>
        <v>0</v>
      </c>
      <c r="AK63" s="13">
        <f t="shared" si="10"/>
        <v>0</v>
      </c>
      <c r="AL63" s="13">
        <f t="shared" si="11"/>
        <v>0</v>
      </c>
      <c r="AM63" s="13">
        <v>1</v>
      </c>
      <c r="AN63" s="9">
        <v>2</v>
      </c>
      <c r="AO63" s="9">
        <v>2</v>
      </c>
      <c r="AP63" s="10" t="s">
        <v>847</v>
      </c>
      <c r="AQ63" s="13" t="s">
        <v>1704</v>
      </c>
      <c r="AR63" s="13">
        <v>1</v>
      </c>
      <c r="AS63" s="13">
        <f t="shared" si="12"/>
        <v>0</v>
      </c>
      <c r="AT63" s="13">
        <f t="shared" si="13"/>
        <v>0</v>
      </c>
      <c r="AU63" s="13">
        <f t="shared" si="17"/>
        <v>1</v>
      </c>
      <c r="AV63" s="13">
        <f t="shared" si="14"/>
        <v>0</v>
      </c>
      <c r="AW63" s="13">
        <f t="shared" si="15"/>
        <v>0</v>
      </c>
      <c r="AX63" s="13">
        <v>0</v>
      </c>
      <c r="AY63" s="13">
        <v>1</v>
      </c>
      <c r="AZ63" s="13">
        <v>6250</v>
      </c>
      <c r="BA63" s="13">
        <v>367.24041508730505</v>
      </c>
      <c r="BB63" s="13">
        <v>271.54663518299884</v>
      </c>
      <c r="BC63">
        <v>324.36463058472629</v>
      </c>
      <c r="BD63" s="13">
        <v>15.786213646532435</v>
      </c>
      <c r="BE63" s="13">
        <v>11.644286303630363</v>
      </c>
      <c r="BF63" s="13">
        <f t="shared" si="16"/>
        <v>4.141927342902072</v>
      </c>
      <c r="BG63" s="13">
        <v>13.934595781570584</v>
      </c>
    </row>
    <row r="64" spans="1:59" x14ac:dyDescent="0.25">
      <c r="A64" s="2" t="s">
        <v>67</v>
      </c>
      <c r="B64" s="1" t="s">
        <v>67</v>
      </c>
      <c r="C64" s="1" t="s">
        <v>69</v>
      </c>
      <c r="D64" s="13" t="s">
        <v>1111</v>
      </c>
      <c r="E64" s="11">
        <v>1442</v>
      </c>
      <c r="F64" s="11">
        <v>372</v>
      </c>
      <c r="G64" s="11">
        <f t="shared" si="0"/>
        <v>1</v>
      </c>
      <c r="H64" s="11">
        <f t="shared" si="1"/>
        <v>0</v>
      </c>
      <c r="I64" s="13">
        <v>0</v>
      </c>
      <c r="J64" s="4">
        <v>4</v>
      </c>
      <c r="K64" s="3">
        <v>6</v>
      </c>
      <c r="L64" s="13">
        <v>0.66666666666666663</v>
      </c>
      <c r="M64" s="13" t="s">
        <v>884</v>
      </c>
      <c r="N64" s="13">
        <v>0</v>
      </c>
      <c r="O64" s="13">
        <v>1</v>
      </c>
      <c r="P64" s="13">
        <v>0</v>
      </c>
      <c r="Q64" s="13">
        <v>0</v>
      </c>
      <c r="R64" s="13">
        <v>0</v>
      </c>
      <c r="S64" s="13">
        <v>1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1</v>
      </c>
      <c r="Z64" s="13" t="s">
        <v>1723</v>
      </c>
      <c r="AA64" s="13">
        <f t="shared" si="2"/>
        <v>0</v>
      </c>
      <c r="AB64" s="13">
        <f t="shared" si="3"/>
        <v>0</v>
      </c>
      <c r="AC64" s="13">
        <f t="shared" si="4"/>
        <v>1</v>
      </c>
      <c r="AD64" s="13">
        <f t="shared" si="5"/>
        <v>0</v>
      </c>
      <c r="AE64" s="13">
        <f t="shared" si="6"/>
        <v>0</v>
      </c>
      <c r="AF64" s="13">
        <f t="shared" si="7"/>
        <v>0</v>
      </c>
      <c r="AG64" s="7">
        <v>2800</v>
      </c>
      <c r="AH64" s="8" t="s">
        <v>1714</v>
      </c>
      <c r="AI64" s="13">
        <f t="shared" si="8"/>
        <v>1</v>
      </c>
      <c r="AJ64" s="13">
        <f t="shared" si="9"/>
        <v>0</v>
      </c>
      <c r="AK64" s="13">
        <f t="shared" si="10"/>
        <v>0</v>
      </c>
      <c r="AL64" s="13">
        <f t="shared" si="11"/>
        <v>0</v>
      </c>
      <c r="AM64" s="13">
        <v>1</v>
      </c>
      <c r="AN64" s="9">
        <v>2</v>
      </c>
      <c r="AO64" s="9">
        <v>2</v>
      </c>
      <c r="AP64" s="10" t="s">
        <v>847</v>
      </c>
      <c r="AQ64" s="13" t="s">
        <v>1704</v>
      </c>
      <c r="AR64" s="13">
        <v>1</v>
      </c>
      <c r="AS64" s="13">
        <f t="shared" si="12"/>
        <v>0</v>
      </c>
      <c r="AT64" s="13">
        <f t="shared" si="13"/>
        <v>0</v>
      </c>
      <c r="AU64" s="13">
        <f t="shared" si="17"/>
        <v>1</v>
      </c>
      <c r="AV64" s="13">
        <f t="shared" si="14"/>
        <v>0</v>
      </c>
      <c r="AW64" s="13">
        <f t="shared" si="15"/>
        <v>0</v>
      </c>
      <c r="AX64" s="13">
        <v>0</v>
      </c>
      <c r="AY64" s="13">
        <v>1</v>
      </c>
      <c r="AZ64" s="13">
        <v>7000</v>
      </c>
      <c r="BA64" s="13">
        <v>420.67979867022933</v>
      </c>
      <c r="BB64" s="13">
        <v>267.81830609581806</v>
      </c>
      <c r="BC64">
        <v>351.7057105573852</v>
      </c>
      <c r="BD64" s="13">
        <v>18.016788839270895</v>
      </c>
      <c r="BE64" s="13">
        <v>11.47186754196011</v>
      </c>
      <c r="BF64" s="13">
        <f t="shared" si="16"/>
        <v>6.5449212973107844</v>
      </c>
      <c r="BG64" s="13">
        <v>15.07157808178216</v>
      </c>
    </row>
    <row r="65" spans="1:59" x14ac:dyDescent="0.25">
      <c r="A65" s="2" t="s">
        <v>67</v>
      </c>
      <c r="B65" s="1" t="s">
        <v>67</v>
      </c>
      <c r="C65" s="1" t="s">
        <v>70</v>
      </c>
      <c r="D65" s="13" t="s">
        <v>1112</v>
      </c>
      <c r="E65" s="11">
        <v>1442</v>
      </c>
      <c r="F65" s="11">
        <v>372</v>
      </c>
      <c r="G65" s="11">
        <f t="shared" si="0"/>
        <v>1</v>
      </c>
      <c r="H65" s="11">
        <f t="shared" si="1"/>
        <v>0</v>
      </c>
      <c r="I65" s="13">
        <v>0</v>
      </c>
      <c r="J65" s="4">
        <v>4</v>
      </c>
      <c r="K65" s="3">
        <v>6</v>
      </c>
      <c r="L65" s="13">
        <v>0.66666666666666663</v>
      </c>
      <c r="M65" s="13" t="s">
        <v>881</v>
      </c>
      <c r="N65" s="13">
        <v>1</v>
      </c>
      <c r="O65" s="13">
        <v>0</v>
      </c>
      <c r="P65" s="13">
        <v>1</v>
      </c>
      <c r="Q65" s="13">
        <v>0</v>
      </c>
      <c r="R65" s="13">
        <v>0</v>
      </c>
      <c r="S65" s="13">
        <v>0</v>
      </c>
      <c r="T65" s="13">
        <v>0</v>
      </c>
      <c r="U65" s="13">
        <v>1</v>
      </c>
      <c r="V65" s="13">
        <v>0</v>
      </c>
      <c r="W65" s="13">
        <v>0</v>
      </c>
      <c r="X65" s="13">
        <v>0</v>
      </c>
      <c r="Y65" s="13">
        <v>1</v>
      </c>
      <c r="Z65" s="13" t="s">
        <v>1723</v>
      </c>
      <c r="AA65" s="13">
        <f t="shared" si="2"/>
        <v>0</v>
      </c>
      <c r="AB65" s="13">
        <f t="shared" si="3"/>
        <v>0</v>
      </c>
      <c r="AC65" s="13">
        <f t="shared" si="4"/>
        <v>1</v>
      </c>
      <c r="AD65" s="13">
        <f t="shared" si="5"/>
        <v>0</v>
      </c>
      <c r="AE65" s="13">
        <f t="shared" si="6"/>
        <v>0</v>
      </c>
      <c r="AF65" s="13">
        <f t="shared" si="7"/>
        <v>0</v>
      </c>
      <c r="AG65" s="7">
        <v>2800</v>
      </c>
      <c r="AH65" s="8" t="s">
        <v>1714</v>
      </c>
      <c r="AI65" s="13">
        <f t="shared" si="8"/>
        <v>1</v>
      </c>
      <c r="AJ65" s="13">
        <f t="shared" si="9"/>
        <v>0</v>
      </c>
      <c r="AK65" s="13">
        <f t="shared" si="10"/>
        <v>0</v>
      </c>
      <c r="AL65" s="13">
        <f t="shared" si="11"/>
        <v>0</v>
      </c>
      <c r="AM65" s="13">
        <v>1</v>
      </c>
      <c r="AN65" s="9">
        <v>2</v>
      </c>
      <c r="AO65" s="9">
        <v>2</v>
      </c>
      <c r="AP65" s="10" t="s">
        <v>847</v>
      </c>
      <c r="AQ65" s="13" t="s">
        <v>1704</v>
      </c>
      <c r="AR65" s="13">
        <v>1</v>
      </c>
      <c r="AS65" s="13">
        <f t="shared" si="12"/>
        <v>0</v>
      </c>
      <c r="AT65" s="13">
        <f t="shared" si="13"/>
        <v>0</v>
      </c>
      <c r="AU65" s="13">
        <f t="shared" si="17"/>
        <v>1</v>
      </c>
      <c r="AV65" s="13">
        <f t="shared" si="14"/>
        <v>0</v>
      </c>
      <c r="AW65" s="13">
        <f t="shared" si="15"/>
        <v>0</v>
      </c>
      <c r="AX65" s="13">
        <v>0</v>
      </c>
      <c r="AY65" s="13">
        <v>1</v>
      </c>
      <c r="AZ65" s="13">
        <v>7000</v>
      </c>
      <c r="BA65" s="13">
        <v>374.69707326166656</v>
      </c>
      <c r="BB65" s="13">
        <v>285.83856335052508</v>
      </c>
      <c r="BC65">
        <v>334.9282296650718</v>
      </c>
      <c r="BD65" s="13">
        <v>16.110587899543379</v>
      </c>
      <c r="BE65" s="13">
        <v>12.250759548611111</v>
      </c>
      <c r="BF65" s="13">
        <f t="shared" si="16"/>
        <v>3.8598283509322684</v>
      </c>
      <c r="BG65" s="13">
        <v>14.342352642276422</v>
      </c>
    </row>
    <row r="66" spans="1:59" x14ac:dyDescent="0.25">
      <c r="A66" s="2" t="s">
        <v>67</v>
      </c>
      <c r="B66" s="1" t="s">
        <v>67</v>
      </c>
      <c r="C66" s="1" t="s">
        <v>71</v>
      </c>
      <c r="D66" s="13" t="s">
        <v>1113</v>
      </c>
      <c r="E66" s="11">
        <v>1442</v>
      </c>
      <c r="F66" s="11">
        <v>372</v>
      </c>
      <c r="G66" s="11">
        <f t="shared" ref="G66:G129" si="18">IF(F66&gt;200,1,0)</f>
        <v>1</v>
      </c>
      <c r="H66" s="11">
        <f t="shared" ref="H66:H129" si="19">IF(E66&gt;1500,1,0)</f>
        <v>0</v>
      </c>
      <c r="I66" s="13">
        <v>0</v>
      </c>
      <c r="J66" s="4">
        <v>4</v>
      </c>
      <c r="K66" s="3">
        <v>6</v>
      </c>
      <c r="L66" s="13">
        <v>0.66666666666666663</v>
      </c>
      <c r="M66" s="13" t="s">
        <v>884</v>
      </c>
      <c r="N66" s="13">
        <v>0</v>
      </c>
      <c r="O66" s="13">
        <v>1</v>
      </c>
      <c r="P66" s="13">
        <v>0</v>
      </c>
      <c r="Q66" s="13">
        <v>0</v>
      </c>
      <c r="R66" s="13">
        <v>0</v>
      </c>
      <c r="S66" s="13">
        <v>1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1</v>
      </c>
      <c r="Z66" s="13" t="s">
        <v>1723</v>
      </c>
      <c r="AA66" s="13">
        <f t="shared" ref="AA66:AA129" si="20">IF($Z66="TC",1,0)</f>
        <v>0</v>
      </c>
      <c r="AB66" s="13">
        <f t="shared" ref="AB66:AB129" si="21">IF($Z66="SC",1,0)</f>
        <v>0</v>
      </c>
      <c r="AC66" s="13">
        <f t="shared" ref="AC66:AC129" si="22">IF($Z66="NA",1,0)</f>
        <v>1</v>
      </c>
      <c r="AD66" s="13">
        <f t="shared" ref="AD66:AD129" si="23">IF($Z66="OT",1,0)</f>
        <v>0</v>
      </c>
      <c r="AE66" s="13">
        <f t="shared" ref="AE66:AE129" si="24">IF($Z66="TS",1,0)</f>
        <v>0</v>
      </c>
      <c r="AF66" s="13">
        <f t="shared" ref="AF66:AF129" si="25">IF(Z66="NA",0,1)</f>
        <v>0</v>
      </c>
      <c r="AG66" s="7">
        <v>2650</v>
      </c>
      <c r="AH66" s="8" t="s">
        <v>1714</v>
      </c>
      <c r="AI66" s="13">
        <f t="shared" ref="AI66:AI129" si="26">IF($AH66="SIDI",1,0)</f>
        <v>1</v>
      </c>
      <c r="AJ66" s="13">
        <f t="shared" ref="AJ66:AJ129" si="27">IF($AH66="MSFI",1,0)</f>
        <v>0</v>
      </c>
      <c r="AK66" s="13">
        <f t="shared" ref="AK66:AK129" si="28">IF($AH66="SIDPI",1,0)</f>
        <v>0</v>
      </c>
      <c r="AL66" s="13">
        <f t="shared" ref="AL66:AL129" si="29">IF($AH66="CRDDI",1,0)</f>
        <v>0</v>
      </c>
      <c r="AM66" s="13">
        <v>1</v>
      </c>
      <c r="AN66" s="9">
        <v>2</v>
      </c>
      <c r="AO66" s="9">
        <v>2</v>
      </c>
      <c r="AP66" s="10" t="s">
        <v>847</v>
      </c>
      <c r="AQ66" s="13" t="s">
        <v>1704</v>
      </c>
      <c r="AR66" s="13">
        <v>1</v>
      </c>
      <c r="AS66" s="13">
        <f t="shared" ref="AS66:AS129" si="30">IF(AQ66="All Wheel Drive",1,0)</f>
        <v>0</v>
      </c>
      <c r="AT66" s="13">
        <f t="shared" ref="AT66:AT129" si="31">IF(AQ66="4-Wheel Drive",1,0)</f>
        <v>0</v>
      </c>
      <c r="AU66" s="13">
        <f t="shared" si="17"/>
        <v>1</v>
      </c>
      <c r="AV66" s="13">
        <f t="shared" ref="AV66:AV129" si="32">IF($AQ66="2-Wheel Drive, Front",1,0)</f>
        <v>0</v>
      </c>
      <c r="AW66" s="13">
        <f t="shared" ref="AW66:AW129" si="33">IF($AQ66="Part-time 4-Wheel Drive",1,0)</f>
        <v>0</v>
      </c>
      <c r="AX66" s="13">
        <v>0</v>
      </c>
      <c r="AY66" s="13">
        <v>1</v>
      </c>
      <c r="AZ66" s="13">
        <v>6250</v>
      </c>
      <c r="BA66" s="13">
        <v>392.71733051637358</v>
      </c>
      <c r="BB66" s="13">
        <v>262.22581246504694</v>
      </c>
      <c r="BC66">
        <v>334.30684148387496</v>
      </c>
      <c r="BD66" s="13">
        <v>16.378819108365999</v>
      </c>
      <c r="BE66" s="13">
        <v>11.242828281862662</v>
      </c>
      <c r="BF66" s="13">
        <f t="shared" ref="BF66:BF129" si="34">BD66-BE66</f>
        <v>5.1359908265033365</v>
      </c>
      <c r="BG66" s="13">
        <v>14.067605445675813</v>
      </c>
    </row>
    <row r="67" spans="1:59" x14ac:dyDescent="0.25">
      <c r="A67" s="2" t="s">
        <v>67</v>
      </c>
      <c r="B67" s="1" t="s">
        <v>67</v>
      </c>
      <c r="C67" s="1" t="s">
        <v>72</v>
      </c>
      <c r="D67" s="13" t="s">
        <v>1114</v>
      </c>
      <c r="E67" s="11">
        <v>1465</v>
      </c>
      <c r="F67" s="11">
        <v>375</v>
      </c>
      <c r="G67" s="11">
        <f t="shared" si="18"/>
        <v>1</v>
      </c>
      <c r="H67" s="11">
        <f t="shared" si="19"/>
        <v>0</v>
      </c>
      <c r="I67" s="13">
        <v>0</v>
      </c>
      <c r="J67" s="4">
        <v>4</v>
      </c>
      <c r="K67" s="3">
        <v>6</v>
      </c>
      <c r="L67" s="13">
        <v>0.66666666666666663</v>
      </c>
      <c r="M67" s="13" t="s">
        <v>884</v>
      </c>
      <c r="N67" s="13">
        <v>0</v>
      </c>
      <c r="O67" s="13">
        <v>1</v>
      </c>
      <c r="P67" s="13">
        <v>0</v>
      </c>
      <c r="Q67" s="13">
        <v>0</v>
      </c>
      <c r="R67" s="13">
        <v>0</v>
      </c>
      <c r="S67" s="13">
        <v>1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1</v>
      </c>
      <c r="Z67" s="13" t="s">
        <v>1723</v>
      </c>
      <c r="AA67" s="13">
        <f t="shared" si="20"/>
        <v>0</v>
      </c>
      <c r="AB67" s="13">
        <f t="shared" si="21"/>
        <v>0</v>
      </c>
      <c r="AC67" s="13">
        <f t="shared" si="22"/>
        <v>1</v>
      </c>
      <c r="AD67" s="13">
        <f t="shared" si="23"/>
        <v>0</v>
      </c>
      <c r="AE67" s="13">
        <f t="shared" si="24"/>
        <v>0</v>
      </c>
      <c r="AF67" s="13">
        <f t="shared" si="25"/>
        <v>0</v>
      </c>
      <c r="AG67" s="7">
        <v>2800</v>
      </c>
      <c r="AH67" s="8" t="s">
        <v>1714</v>
      </c>
      <c r="AI67" s="13">
        <f t="shared" si="26"/>
        <v>1</v>
      </c>
      <c r="AJ67" s="13">
        <f t="shared" si="27"/>
        <v>0</v>
      </c>
      <c r="AK67" s="13">
        <f t="shared" si="28"/>
        <v>0</v>
      </c>
      <c r="AL67" s="13">
        <f t="shared" si="29"/>
        <v>0</v>
      </c>
      <c r="AM67" s="13">
        <v>1</v>
      </c>
      <c r="AN67" s="9">
        <v>2</v>
      </c>
      <c r="AO67" s="9">
        <v>2</v>
      </c>
      <c r="AP67" s="10" t="s">
        <v>847</v>
      </c>
      <c r="AQ67" s="13" t="s">
        <v>1704</v>
      </c>
      <c r="AR67" s="13">
        <v>1</v>
      </c>
      <c r="AS67" s="13">
        <f t="shared" si="30"/>
        <v>0</v>
      </c>
      <c r="AT67" s="13">
        <f t="shared" si="31"/>
        <v>0</v>
      </c>
      <c r="AU67" s="13">
        <f t="shared" ref="AU67:AU130" si="35">IF(AQ67="2-Wheel Drive, Rear",1,0)</f>
        <v>1</v>
      </c>
      <c r="AV67" s="13">
        <f t="shared" si="32"/>
        <v>0</v>
      </c>
      <c r="AW67" s="13">
        <f t="shared" si="33"/>
        <v>0</v>
      </c>
      <c r="AX67" s="13">
        <v>0</v>
      </c>
      <c r="AY67" s="13">
        <v>1</v>
      </c>
      <c r="AZ67" s="13">
        <v>7000</v>
      </c>
      <c r="BA67" s="13">
        <v>404.52370595911265</v>
      </c>
      <c r="BB67" s="13">
        <v>283.35301062573791</v>
      </c>
      <c r="BC67">
        <v>350.46293419499165</v>
      </c>
      <c r="BD67" s="13">
        <v>17.423302469135802</v>
      </c>
      <c r="BE67" s="13">
        <v>12.379714912280701</v>
      </c>
      <c r="BF67" s="13">
        <f t="shared" si="34"/>
        <v>5.0435875568551012</v>
      </c>
      <c r="BG67" s="13">
        <v>15.175134408602149</v>
      </c>
    </row>
    <row r="68" spans="1:59" x14ac:dyDescent="0.25">
      <c r="A68" s="2" t="s">
        <v>67</v>
      </c>
      <c r="B68" s="1" t="s">
        <v>67</v>
      </c>
      <c r="C68" s="1" t="s">
        <v>73</v>
      </c>
      <c r="D68" s="13" t="s">
        <v>1115</v>
      </c>
      <c r="E68" s="11">
        <v>1379</v>
      </c>
      <c r="F68" s="11">
        <v>242</v>
      </c>
      <c r="G68" s="11">
        <f t="shared" si="18"/>
        <v>1</v>
      </c>
      <c r="H68" s="11">
        <f t="shared" si="19"/>
        <v>0</v>
      </c>
      <c r="I68" s="13">
        <v>0</v>
      </c>
      <c r="J68" s="4">
        <v>2</v>
      </c>
      <c r="K68" s="3">
        <v>4</v>
      </c>
      <c r="L68" s="13">
        <v>0.5</v>
      </c>
      <c r="M68" s="13" t="s">
        <v>881</v>
      </c>
      <c r="N68" s="13">
        <v>1</v>
      </c>
      <c r="O68" s="13">
        <v>0</v>
      </c>
      <c r="P68" s="13">
        <v>1</v>
      </c>
      <c r="Q68" s="13">
        <v>0</v>
      </c>
      <c r="R68" s="13">
        <v>0</v>
      </c>
      <c r="S68" s="13">
        <v>0</v>
      </c>
      <c r="T68" s="13">
        <v>0</v>
      </c>
      <c r="U68" s="13">
        <v>1</v>
      </c>
      <c r="V68" s="13">
        <v>0</v>
      </c>
      <c r="W68" s="13">
        <v>0</v>
      </c>
      <c r="X68" s="13">
        <v>0</v>
      </c>
      <c r="Y68" s="13">
        <v>1</v>
      </c>
      <c r="Z68" s="13" t="s">
        <v>1721</v>
      </c>
      <c r="AA68" s="13">
        <f t="shared" si="20"/>
        <v>1</v>
      </c>
      <c r="AB68" s="13">
        <f t="shared" si="21"/>
        <v>0</v>
      </c>
      <c r="AC68" s="13">
        <f t="shared" si="22"/>
        <v>0</v>
      </c>
      <c r="AD68" s="13">
        <f t="shared" si="23"/>
        <v>0</v>
      </c>
      <c r="AE68" s="13">
        <f t="shared" si="24"/>
        <v>0</v>
      </c>
      <c r="AF68" s="13">
        <f t="shared" si="25"/>
        <v>1</v>
      </c>
      <c r="AG68" s="7">
        <v>1800</v>
      </c>
      <c r="AH68" s="8" t="s">
        <v>1714</v>
      </c>
      <c r="AI68" s="13">
        <f t="shared" si="26"/>
        <v>1</v>
      </c>
      <c r="AJ68" s="13">
        <f t="shared" si="27"/>
        <v>0</v>
      </c>
      <c r="AK68" s="13">
        <f t="shared" si="28"/>
        <v>0</v>
      </c>
      <c r="AL68" s="13">
        <f t="shared" si="29"/>
        <v>0</v>
      </c>
      <c r="AM68" s="13">
        <v>1</v>
      </c>
      <c r="AN68" s="9">
        <v>2</v>
      </c>
      <c r="AO68" s="9">
        <v>2</v>
      </c>
      <c r="AP68" s="10" t="s">
        <v>847</v>
      </c>
      <c r="AQ68" s="13" t="s">
        <v>1704</v>
      </c>
      <c r="AR68" s="13">
        <v>1</v>
      </c>
      <c r="AS68" s="13">
        <f t="shared" si="30"/>
        <v>0</v>
      </c>
      <c r="AT68" s="13">
        <f t="shared" si="31"/>
        <v>0</v>
      </c>
      <c r="AU68" s="13">
        <f t="shared" si="35"/>
        <v>1</v>
      </c>
      <c r="AV68" s="13">
        <f t="shared" si="32"/>
        <v>0</v>
      </c>
      <c r="AW68" s="13">
        <f t="shared" si="33"/>
        <v>0</v>
      </c>
      <c r="AX68" s="13">
        <v>0</v>
      </c>
      <c r="AY68" s="13">
        <v>1</v>
      </c>
      <c r="AZ68" s="13">
        <v>2000</v>
      </c>
      <c r="BA68" s="13">
        <v>246.06971975393029</v>
      </c>
      <c r="BB68" s="13">
        <v>186.41645435903808</v>
      </c>
      <c r="BC68">
        <v>219.35002796246815</v>
      </c>
      <c r="BD68" s="13">
        <v>10.536729933895675</v>
      </c>
      <c r="BE68" s="13">
        <v>7.9830094396401519</v>
      </c>
      <c r="BF68" s="13">
        <f t="shared" si="34"/>
        <v>2.5537204942555229</v>
      </c>
      <c r="BG68" s="13">
        <v>9.3875552096636863</v>
      </c>
    </row>
    <row r="69" spans="1:59" x14ac:dyDescent="0.25">
      <c r="A69" s="2" t="s">
        <v>67</v>
      </c>
      <c r="B69" s="1" t="s">
        <v>67</v>
      </c>
      <c r="C69" s="1" t="s">
        <v>73</v>
      </c>
      <c r="D69" s="13" t="s">
        <v>1115</v>
      </c>
      <c r="E69" s="11">
        <v>1379</v>
      </c>
      <c r="F69" s="11">
        <v>242</v>
      </c>
      <c r="G69" s="11">
        <f t="shared" si="18"/>
        <v>1</v>
      </c>
      <c r="H69" s="11">
        <f t="shared" si="19"/>
        <v>0</v>
      </c>
      <c r="I69" s="13">
        <v>0</v>
      </c>
      <c r="J69" s="4">
        <v>2</v>
      </c>
      <c r="K69" s="3">
        <v>4</v>
      </c>
      <c r="L69" s="13">
        <v>0.5</v>
      </c>
      <c r="M69" s="13" t="s">
        <v>884</v>
      </c>
      <c r="N69" s="13">
        <v>0</v>
      </c>
      <c r="O69" s="13">
        <v>1</v>
      </c>
      <c r="P69" s="13">
        <v>0</v>
      </c>
      <c r="Q69" s="13">
        <v>0</v>
      </c>
      <c r="R69" s="13">
        <v>0</v>
      </c>
      <c r="S69" s="13">
        <v>1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1</v>
      </c>
      <c r="Z69" s="13" t="s">
        <v>1721</v>
      </c>
      <c r="AA69" s="13">
        <f t="shared" si="20"/>
        <v>1</v>
      </c>
      <c r="AB69" s="13">
        <f t="shared" si="21"/>
        <v>0</v>
      </c>
      <c r="AC69" s="13">
        <f t="shared" si="22"/>
        <v>0</v>
      </c>
      <c r="AD69" s="13">
        <f t="shared" si="23"/>
        <v>0</v>
      </c>
      <c r="AE69" s="13">
        <f t="shared" si="24"/>
        <v>0</v>
      </c>
      <c r="AF69" s="13">
        <f t="shared" si="25"/>
        <v>1</v>
      </c>
      <c r="AG69" s="7">
        <v>1900</v>
      </c>
      <c r="AH69" s="8" t="s">
        <v>1714</v>
      </c>
      <c r="AI69" s="13">
        <f t="shared" si="26"/>
        <v>1</v>
      </c>
      <c r="AJ69" s="13">
        <f t="shared" si="27"/>
        <v>0</v>
      </c>
      <c r="AK69" s="13">
        <f t="shared" si="28"/>
        <v>0</v>
      </c>
      <c r="AL69" s="13">
        <f t="shared" si="29"/>
        <v>0</v>
      </c>
      <c r="AM69" s="13">
        <v>1</v>
      </c>
      <c r="AN69" s="9">
        <v>2</v>
      </c>
      <c r="AO69" s="9">
        <v>2</v>
      </c>
      <c r="AP69" s="10" t="s">
        <v>847</v>
      </c>
      <c r="AQ69" s="13" t="s">
        <v>1704</v>
      </c>
      <c r="AR69" s="13">
        <v>1</v>
      </c>
      <c r="AS69" s="13">
        <f t="shared" si="30"/>
        <v>0</v>
      </c>
      <c r="AT69" s="13">
        <f t="shared" si="31"/>
        <v>0</v>
      </c>
      <c r="AU69" s="13">
        <f t="shared" si="35"/>
        <v>1</v>
      </c>
      <c r="AV69" s="13">
        <f t="shared" si="32"/>
        <v>0</v>
      </c>
      <c r="AW69" s="13">
        <f t="shared" si="33"/>
        <v>0</v>
      </c>
      <c r="AX69" s="13">
        <v>0</v>
      </c>
      <c r="AY69" s="13">
        <v>1</v>
      </c>
      <c r="AZ69" s="13">
        <v>2500</v>
      </c>
      <c r="BA69" s="13">
        <v>257.87609519666938</v>
      </c>
      <c r="BB69" s="13">
        <v>193.87311253339962</v>
      </c>
      <c r="BC69">
        <v>229.29223886161685</v>
      </c>
      <c r="BD69" s="13">
        <v>11.031337154041447</v>
      </c>
      <c r="BE69" s="13">
        <v>8.2873394544976211</v>
      </c>
      <c r="BF69" s="13">
        <f t="shared" si="34"/>
        <v>2.7439976995438258</v>
      </c>
      <c r="BG69" s="13">
        <v>9.796525753158404</v>
      </c>
    </row>
    <row r="70" spans="1:59" x14ac:dyDescent="0.25">
      <c r="A70" s="2" t="s">
        <v>67</v>
      </c>
      <c r="B70" s="1" t="s">
        <v>67</v>
      </c>
      <c r="C70" s="1" t="s">
        <v>74</v>
      </c>
      <c r="D70" s="13" t="s">
        <v>1116</v>
      </c>
      <c r="E70" s="11">
        <v>1465</v>
      </c>
      <c r="F70" s="11">
        <v>268</v>
      </c>
      <c r="G70" s="11">
        <f t="shared" si="18"/>
        <v>1</v>
      </c>
      <c r="H70" s="11">
        <f t="shared" si="19"/>
        <v>0</v>
      </c>
      <c r="I70" s="13">
        <v>0</v>
      </c>
      <c r="J70" s="4">
        <v>2.5</v>
      </c>
      <c r="K70" s="3">
        <v>4</v>
      </c>
      <c r="L70" s="13">
        <v>0.625</v>
      </c>
      <c r="M70" s="13" t="s">
        <v>881</v>
      </c>
      <c r="N70" s="13">
        <v>1</v>
      </c>
      <c r="O70" s="13">
        <v>0</v>
      </c>
      <c r="P70" s="13">
        <v>1</v>
      </c>
      <c r="Q70" s="13">
        <v>0</v>
      </c>
      <c r="R70" s="13">
        <v>0</v>
      </c>
      <c r="S70" s="13">
        <v>0</v>
      </c>
      <c r="T70" s="13">
        <v>0</v>
      </c>
      <c r="U70" s="13">
        <v>1</v>
      </c>
      <c r="V70" s="13">
        <v>0</v>
      </c>
      <c r="W70" s="13">
        <v>0</v>
      </c>
      <c r="X70" s="13">
        <v>0</v>
      </c>
      <c r="Y70" s="13">
        <v>1</v>
      </c>
      <c r="Z70" s="13" t="s">
        <v>1721</v>
      </c>
      <c r="AA70" s="13">
        <f t="shared" si="20"/>
        <v>1</v>
      </c>
      <c r="AB70" s="13">
        <f t="shared" si="21"/>
        <v>0</v>
      </c>
      <c r="AC70" s="13">
        <f t="shared" si="22"/>
        <v>0</v>
      </c>
      <c r="AD70" s="13">
        <f t="shared" si="23"/>
        <v>0</v>
      </c>
      <c r="AE70" s="13">
        <f t="shared" si="24"/>
        <v>0</v>
      </c>
      <c r="AF70" s="13">
        <f t="shared" si="25"/>
        <v>1</v>
      </c>
      <c r="AG70" s="7">
        <v>2050</v>
      </c>
      <c r="AH70" s="8" t="s">
        <v>1714</v>
      </c>
      <c r="AI70" s="13">
        <f t="shared" si="26"/>
        <v>1</v>
      </c>
      <c r="AJ70" s="13">
        <f t="shared" si="27"/>
        <v>0</v>
      </c>
      <c r="AK70" s="13">
        <f t="shared" si="28"/>
        <v>0</v>
      </c>
      <c r="AL70" s="13">
        <f t="shared" si="29"/>
        <v>0</v>
      </c>
      <c r="AM70" s="13">
        <v>1</v>
      </c>
      <c r="AN70" s="9">
        <v>2</v>
      </c>
      <c r="AO70" s="9">
        <v>2</v>
      </c>
      <c r="AP70" s="10" t="s">
        <v>847</v>
      </c>
      <c r="AQ70" s="13" t="s">
        <v>1704</v>
      </c>
      <c r="AR70" s="13">
        <v>1</v>
      </c>
      <c r="AS70" s="13">
        <f t="shared" si="30"/>
        <v>0</v>
      </c>
      <c r="AT70" s="13">
        <f t="shared" si="31"/>
        <v>0</v>
      </c>
      <c r="AU70" s="13">
        <f t="shared" si="35"/>
        <v>1</v>
      </c>
      <c r="AV70" s="13">
        <f t="shared" si="32"/>
        <v>0</v>
      </c>
      <c r="AW70" s="13">
        <f t="shared" si="33"/>
        <v>0</v>
      </c>
      <c r="AX70" s="13">
        <v>0</v>
      </c>
      <c r="AY70" s="13">
        <v>1</v>
      </c>
      <c r="AZ70" s="13">
        <v>3250</v>
      </c>
      <c r="BA70" s="13">
        <v>276.51774063257318</v>
      </c>
      <c r="BB70" s="13">
        <v>214.37892251289381</v>
      </c>
      <c r="BC70">
        <v>248.55527247871746</v>
      </c>
      <c r="BD70" s="13">
        <v>11.833683827462973</v>
      </c>
      <c r="BE70" s="13">
        <v>9.2014405046917123</v>
      </c>
      <c r="BF70" s="13">
        <f t="shared" si="34"/>
        <v>2.6322433227712612</v>
      </c>
      <c r="BG70" s="13">
        <v>10.649168915288818</v>
      </c>
    </row>
    <row r="71" spans="1:59" x14ac:dyDescent="0.25">
      <c r="A71" s="2" t="s">
        <v>67</v>
      </c>
      <c r="B71" s="1" t="s">
        <v>67</v>
      </c>
      <c r="C71" s="1" t="s">
        <v>74</v>
      </c>
      <c r="D71" s="13" t="s">
        <v>1116</v>
      </c>
      <c r="E71" s="11">
        <v>1465</v>
      </c>
      <c r="F71" s="11">
        <v>268</v>
      </c>
      <c r="G71" s="11">
        <f t="shared" si="18"/>
        <v>1</v>
      </c>
      <c r="H71" s="11">
        <f t="shared" si="19"/>
        <v>0</v>
      </c>
      <c r="I71" s="13">
        <v>0</v>
      </c>
      <c r="J71" s="4">
        <v>2.5</v>
      </c>
      <c r="K71" s="3">
        <v>4</v>
      </c>
      <c r="L71" s="13">
        <v>0.625</v>
      </c>
      <c r="M71" s="13" t="s">
        <v>884</v>
      </c>
      <c r="N71" s="13">
        <v>0</v>
      </c>
      <c r="O71" s="13">
        <v>1</v>
      </c>
      <c r="P71" s="13">
        <v>0</v>
      </c>
      <c r="Q71" s="13">
        <v>0</v>
      </c>
      <c r="R71" s="13">
        <v>0</v>
      </c>
      <c r="S71" s="13">
        <v>1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1</v>
      </c>
      <c r="Z71" s="13" t="s">
        <v>1721</v>
      </c>
      <c r="AA71" s="13">
        <f t="shared" si="20"/>
        <v>1</v>
      </c>
      <c r="AB71" s="13">
        <f t="shared" si="21"/>
        <v>0</v>
      </c>
      <c r="AC71" s="13">
        <f t="shared" si="22"/>
        <v>0</v>
      </c>
      <c r="AD71" s="13">
        <f t="shared" si="23"/>
        <v>0</v>
      </c>
      <c r="AE71" s="13">
        <f t="shared" si="24"/>
        <v>0</v>
      </c>
      <c r="AF71" s="13">
        <f t="shared" si="25"/>
        <v>1</v>
      </c>
      <c r="AG71" s="7">
        <v>2150</v>
      </c>
      <c r="AH71" s="8" t="s">
        <v>1714</v>
      </c>
      <c r="AI71" s="13">
        <f t="shared" si="26"/>
        <v>1</v>
      </c>
      <c r="AJ71" s="13">
        <f t="shared" si="27"/>
        <v>0</v>
      </c>
      <c r="AK71" s="13">
        <f t="shared" si="28"/>
        <v>0</v>
      </c>
      <c r="AL71" s="13">
        <f t="shared" si="29"/>
        <v>0</v>
      </c>
      <c r="AM71" s="13">
        <v>1</v>
      </c>
      <c r="AN71" s="9">
        <v>2</v>
      </c>
      <c r="AO71" s="9">
        <v>2</v>
      </c>
      <c r="AP71" s="10" t="s">
        <v>847</v>
      </c>
      <c r="AQ71" s="13" t="s">
        <v>1704</v>
      </c>
      <c r="AR71" s="13">
        <v>1</v>
      </c>
      <c r="AS71" s="13">
        <f t="shared" si="30"/>
        <v>0</v>
      </c>
      <c r="AT71" s="13">
        <f t="shared" si="31"/>
        <v>0</v>
      </c>
      <c r="AU71" s="13">
        <f t="shared" si="35"/>
        <v>1</v>
      </c>
      <c r="AV71" s="13">
        <f t="shared" si="32"/>
        <v>0</v>
      </c>
      <c r="AW71" s="13">
        <f t="shared" si="33"/>
        <v>0</v>
      </c>
      <c r="AX71" s="13">
        <v>0</v>
      </c>
      <c r="AY71" s="13">
        <v>1</v>
      </c>
      <c r="AZ71" s="13">
        <v>3750</v>
      </c>
      <c r="BA71" s="13">
        <v>287.08133971291869</v>
      </c>
      <c r="BB71" s="13">
        <v>219.97141614366495</v>
      </c>
      <c r="BC71">
        <v>256.63331883427577</v>
      </c>
      <c r="BD71" s="13">
        <v>12.331944852221568</v>
      </c>
      <c r="BE71" s="13">
        <v>9.4501640551761081</v>
      </c>
      <c r="BF71" s="13">
        <f t="shared" si="34"/>
        <v>2.8817807970454599</v>
      </c>
      <c r="BG71" s="13">
        <v>11.035166940339353</v>
      </c>
    </row>
    <row r="72" spans="1:59" x14ac:dyDescent="0.25">
      <c r="A72" s="2" t="s">
        <v>67</v>
      </c>
      <c r="B72" s="1" t="s">
        <v>67</v>
      </c>
      <c r="C72" s="1" t="s">
        <v>75</v>
      </c>
      <c r="D72" s="13" t="s">
        <v>1117</v>
      </c>
      <c r="E72" s="11">
        <v>1379</v>
      </c>
      <c r="F72" s="11">
        <v>242</v>
      </c>
      <c r="G72" s="11">
        <f t="shared" si="18"/>
        <v>1</v>
      </c>
      <c r="H72" s="11">
        <f t="shared" si="19"/>
        <v>0</v>
      </c>
      <c r="I72" s="13">
        <v>0</v>
      </c>
      <c r="J72" s="4">
        <v>2.5</v>
      </c>
      <c r="K72" s="3">
        <v>4</v>
      </c>
      <c r="L72" s="13">
        <v>0.625</v>
      </c>
      <c r="M72" s="13" t="s">
        <v>881</v>
      </c>
      <c r="N72" s="13">
        <v>1</v>
      </c>
      <c r="O72" s="13">
        <v>0</v>
      </c>
      <c r="P72" s="13">
        <v>1</v>
      </c>
      <c r="Q72" s="13">
        <v>0</v>
      </c>
      <c r="R72" s="13">
        <v>0</v>
      </c>
      <c r="S72" s="13">
        <v>0</v>
      </c>
      <c r="T72" s="13">
        <v>0</v>
      </c>
      <c r="U72" s="13">
        <v>1</v>
      </c>
      <c r="V72" s="13">
        <v>0</v>
      </c>
      <c r="W72" s="13">
        <v>0</v>
      </c>
      <c r="X72" s="13">
        <v>0</v>
      </c>
      <c r="Y72" s="13">
        <v>1</v>
      </c>
      <c r="Z72" s="13" t="s">
        <v>1721</v>
      </c>
      <c r="AA72" s="13">
        <f t="shared" si="20"/>
        <v>1</v>
      </c>
      <c r="AB72" s="13">
        <f t="shared" si="21"/>
        <v>0</v>
      </c>
      <c r="AC72" s="13">
        <f t="shared" si="22"/>
        <v>0</v>
      </c>
      <c r="AD72" s="13">
        <f t="shared" si="23"/>
        <v>0</v>
      </c>
      <c r="AE72" s="13">
        <f t="shared" si="24"/>
        <v>0</v>
      </c>
      <c r="AF72" s="13">
        <f t="shared" si="25"/>
        <v>1</v>
      </c>
      <c r="AG72" s="7">
        <v>1900</v>
      </c>
      <c r="AH72" s="8" t="s">
        <v>1714</v>
      </c>
      <c r="AI72" s="13">
        <f t="shared" si="26"/>
        <v>1</v>
      </c>
      <c r="AJ72" s="13">
        <f t="shared" si="27"/>
        <v>0</v>
      </c>
      <c r="AK72" s="13">
        <f t="shared" si="28"/>
        <v>0</v>
      </c>
      <c r="AL72" s="13">
        <f t="shared" si="29"/>
        <v>0</v>
      </c>
      <c r="AM72" s="13">
        <v>1</v>
      </c>
      <c r="AN72" s="9">
        <v>2</v>
      </c>
      <c r="AO72" s="9">
        <v>2</v>
      </c>
      <c r="AP72" s="10" t="s">
        <v>847</v>
      </c>
      <c r="AQ72" s="13" t="s">
        <v>1704</v>
      </c>
      <c r="AR72" s="13">
        <v>1</v>
      </c>
      <c r="AS72" s="13">
        <f t="shared" si="30"/>
        <v>0</v>
      </c>
      <c r="AT72" s="13">
        <f t="shared" si="31"/>
        <v>0</v>
      </c>
      <c r="AU72" s="13">
        <f t="shared" si="35"/>
        <v>1</v>
      </c>
      <c r="AV72" s="13">
        <f t="shared" si="32"/>
        <v>0</v>
      </c>
      <c r="AW72" s="13">
        <f t="shared" si="33"/>
        <v>0</v>
      </c>
      <c r="AX72" s="13">
        <v>0</v>
      </c>
      <c r="AY72" s="13">
        <v>1</v>
      </c>
      <c r="AZ72" s="13">
        <v>2500</v>
      </c>
      <c r="BA72" s="13">
        <v>258.49748337786616</v>
      </c>
      <c r="BB72" s="13">
        <v>196.9800534393836</v>
      </c>
      <c r="BC72">
        <v>231.15640340520724</v>
      </c>
      <c r="BD72" s="13">
        <v>11.068661129542049</v>
      </c>
      <c r="BE72" s="13">
        <v>8.4202181293144065</v>
      </c>
      <c r="BF72" s="13">
        <f t="shared" si="34"/>
        <v>2.6484430002276422</v>
      </c>
      <c r="BG72" s="13">
        <v>9.8768652694904127</v>
      </c>
    </row>
    <row r="73" spans="1:59" x14ac:dyDescent="0.25">
      <c r="A73" s="2" t="s">
        <v>67</v>
      </c>
      <c r="B73" s="1" t="s">
        <v>67</v>
      </c>
      <c r="C73" s="1" t="s">
        <v>75</v>
      </c>
      <c r="D73" s="13" t="s">
        <v>1117</v>
      </c>
      <c r="E73" s="11">
        <v>1379</v>
      </c>
      <c r="F73" s="11">
        <v>242</v>
      </c>
      <c r="G73" s="11">
        <f t="shared" si="18"/>
        <v>1</v>
      </c>
      <c r="H73" s="11">
        <f t="shared" si="19"/>
        <v>0</v>
      </c>
      <c r="I73" s="13">
        <v>0</v>
      </c>
      <c r="J73" s="4">
        <v>2.5</v>
      </c>
      <c r="K73" s="3">
        <v>4</v>
      </c>
      <c r="L73" s="13">
        <v>0.625</v>
      </c>
      <c r="M73" s="13" t="s">
        <v>884</v>
      </c>
      <c r="N73" s="13">
        <v>0</v>
      </c>
      <c r="O73" s="13">
        <v>1</v>
      </c>
      <c r="P73" s="13">
        <v>0</v>
      </c>
      <c r="Q73" s="13">
        <v>0</v>
      </c>
      <c r="R73" s="13">
        <v>0</v>
      </c>
      <c r="S73" s="13">
        <v>1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1</v>
      </c>
      <c r="Z73" s="13" t="s">
        <v>1721</v>
      </c>
      <c r="AA73" s="13">
        <f t="shared" si="20"/>
        <v>1</v>
      </c>
      <c r="AB73" s="13">
        <f t="shared" si="21"/>
        <v>0</v>
      </c>
      <c r="AC73" s="13">
        <f t="shared" si="22"/>
        <v>0</v>
      </c>
      <c r="AD73" s="13">
        <f t="shared" si="23"/>
        <v>0</v>
      </c>
      <c r="AE73" s="13">
        <f t="shared" si="24"/>
        <v>0</v>
      </c>
      <c r="AF73" s="13">
        <f t="shared" si="25"/>
        <v>1</v>
      </c>
      <c r="AG73" s="7">
        <v>2050</v>
      </c>
      <c r="AH73" s="8" t="s">
        <v>1714</v>
      </c>
      <c r="AI73" s="13">
        <f t="shared" si="26"/>
        <v>1</v>
      </c>
      <c r="AJ73" s="13">
        <f t="shared" si="27"/>
        <v>0</v>
      </c>
      <c r="AK73" s="13">
        <f t="shared" si="28"/>
        <v>0</v>
      </c>
      <c r="AL73" s="13">
        <f t="shared" si="29"/>
        <v>0</v>
      </c>
      <c r="AM73" s="13">
        <v>1</v>
      </c>
      <c r="AN73" s="9">
        <v>2</v>
      </c>
      <c r="AO73" s="9">
        <v>2</v>
      </c>
      <c r="AP73" s="10" t="s">
        <v>847</v>
      </c>
      <c r="AQ73" s="13" t="s">
        <v>1704</v>
      </c>
      <c r="AR73" s="13">
        <v>1</v>
      </c>
      <c r="AS73" s="13">
        <f t="shared" si="30"/>
        <v>0</v>
      </c>
      <c r="AT73" s="13">
        <f t="shared" si="31"/>
        <v>0</v>
      </c>
      <c r="AU73" s="13">
        <f t="shared" si="35"/>
        <v>1</v>
      </c>
      <c r="AV73" s="13">
        <f t="shared" si="32"/>
        <v>0</v>
      </c>
      <c r="AW73" s="13">
        <f t="shared" si="33"/>
        <v>0</v>
      </c>
      <c r="AX73" s="13">
        <v>0</v>
      </c>
      <c r="AY73" s="13">
        <v>1</v>
      </c>
      <c r="AZ73" s="13">
        <v>3250</v>
      </c>
      <c r="BA73" s="13">
        <v>281.48884608214752</v>
      </c>
      <c r="BB73" s="13">
        <v>210.02920524451625</v>
      </c>
      <c r="BC73">
        <v>249.17666065991426</v>
      </c>
      <c r="BD73" s="13">
        <v>12.054620822314698</v>
      </c>
      <c r="BE73" s="13">
        <v>9.0021885341477663</v>
      </c>
      <c r="BF73" s="13">
        <f t="shared" si="34"/>
        <v>3.0524322881669317</v>
      </c>
      <c r="BG73" s="13">
        <v>10.681036583612224</v>
      </c>
    </row>
    <row r="74" spans="1:59" x14ac:dyDescent="0.25">
      <c r="A74" s="2" t="s">
        <v>67</v>
      </c>
      <c r="B74" s="1" t="s">
        <v>67</v>
      </c>
      <c r="C74" s="1" t="s">
        <v>76</v>
      </c>
      <c r="D74" s="13" t="s">
        <v>1118</v>
      </c>
      <c r="E74" s="11">
        <v>1395</v>
      </c>
      <c r="F74" s="11">
        <v>248</v>
      </c>
      <c r="G74" s="11">
        <f t="shared" si="18"/>
        <v>1</v>
      </c>
      <c r="H74" s="11">
        <f t="shared" si="19"/>
        <v>0</v>
      </c>
      <c r="I74" s="13">
        <v>0</v>
      </c>
      <c r="J74" s="4">
        <v>2</v>
      </c>
      <c r="K74" s="3">
        <v>4</v>
      </c>
      <c r="L74" s="13">
        <v>0.5</v>
      </c>
      <c r="M74" s="13" t="s">
        <v>881</v>
      </c>
      <c r="N74" s="13">
        <v>1</v>
      </c>
      <c r="O74" s="13">
        <v>0</v>
      </c>
      <c r="P74" s="13">
        <v>1</v>
      </c>
      <c r="Q74" s="13">
        <v>0</v>
      </c>
      <c r="R74" s="13">
        <v>0</v>
      </c>
      <c r="S74" s="13">
        <v>0</v>
      </c>
      <c r="T74" s="13">
        <v>0</v>
      </c>
      <c r="U74" s="13">
        <v>1</v>
      </c>
      <c r="V74" s="13">
        <v>0</v>
      </c>
      <c r="W74" s="13">
        <v>0</v>
      </c>
      <c r="X74" s="13">
        <v>0</v>
      </c>
      <c r="Y74" s="13">
        <v>1</v>
      </c>
      <c r="Z74" s="13" t="s">
        <v>1721</v>
      </c>
      <c r="AA74" s="13">
        <f t="shared" si="20"/>
        <v>1</v>
      </c>
      <c r="AB74" s="13">
        <f t="shared" si="21"/>
        <v>0</v>
      </c>
      <c r="AC74" s="13">
        <f t="shared" si="22"/>
        <v>0</v>
      </c>
      <c r="AD74" s="13">
        <f t="shared" si="23"/>
        <v>0</v>
      </c>
      <c r="AE74" s="13">
        <f t="shared" si="24"/>
        <v>0</v>
      </c>
      <c r="AF74" s="13">
        <f t="shared" si="25"/>
        <v>1</v>
      </c>
      <c r="AG74" s="7">
        <v>1800</v>
      </c>
      <c r="AH74" s="8" t="s">
        <v>1714</v>
      </c>
      <c r="AI74" s="13">
        <f t="shared" si="26"/>
        <v>1</v>
      </c>
      <c r="AJ74" s="13">
        <f t="shared" si="27"/>
        <v>0</v>
      </c>
      <c r="AK74" s="13">
        <f t="shared" si="28"/>
        <v>0</v>
      </c>
      <c r="AL74" s="13">
        <f t="shared" si="29"/>
        <v>0</v>
      </c>
      <c r="AM74" s="13">
        <v>1</v>
      </c>
      <c r="AN74" s="9">
        <v>2</v>
      </c>
      <c r="AO74" s="9">
        <v>2</v>
      </c>
      <c r="AP74" s="10" t="s">
        <v>847</v>
      </c>
      <c r="AQ74" s="13" t="s">
        <v>1704</v>
      </c>
      <c r="AR74" s="13">
        <v>1</v>
      </c>
      <c r="AS74" s="13">
        <f t="shared" si="30"/>
        <v>0</v>
      </c>
      <c r="AT74" s="13">
        <f t="shared" si="31"/>
        <v>0</v>
      </c>
      <c r="AU74" s="13">
        <f t="shared" si="35"/>
        <v>1</v>
      </c>
      <c r="AV74" s="13">
        <f t="shared" si="32"/>
        <v>0</v>
      </c>
      <c r="AW74" s="13">
        <f t="shared" si="33"/>
        <v>0</v>
      </c>
      <c r="AX74" s="13">
        <v>0</v>
      </c>
      <c r="AY74" s="13">
        <v>1</v>
      </c>
      <c r="AZ74" s="13">
        <v>2000</v>
      </c>
      <c r="BA74" s="13">
        <v>246.06971975393029</v>
      </c>
      <c r="BB74" s="13">
        <v>186.41645435903808</v>
      </c>
      <c r="BC74">
        <v>219.35002796246815</v>
      </c>
      <c r="BD74" s="13">
        <v>10.536729933895675</v>
      </c>
      <c r="BE74" s="13">
        <v>7.9830094396401519</v>
      </c>
      <c r="BF74" s="13">
        <f t="shared" si="34"/>
        <v>2.5537204942555229</v>
      </c>
      <c r="BG74" s="13">
        <v>9.3875552096636863</v>
      </c>
    </row>
    <row r="75" spans="1:59" x14ac:dyDescent="0.25">
      <c r="A75" s="2" t="s">
        <v>67</v>
      </c>
      <c r="B75" s="1" t="s">
        <v>67</v>
      </c>
      <c r="C75" s="1" t="s">
        <v>76</v>
      </c>
      <c r="D75" s="13" t="s">
        <v>1118</v>
      </c>
      <c r="E75" s="11">
        <v>1395</v>
      </c>
      <c r="F75" s="11">
        <v>248</v>
      </c>
      <c r="G75" s="11">
        <f t="shared" si="18"/>
        <v>1</v>
      </c>
      <c r="H75" s="11">
        <f t="shared" si="19"/>
        <v>0</v>
      </c>
      <c r="I75" s="13">
        <v>0</v>
      </c>
      <c r="J75" s="4">
        <v>2</v>
      </c>
      <c r="K75" s="3">
        <v>4</v>
      </c>
      <c r="L75" s="13">
        <v>0.5</v>
      </c>
      <c r="M75" s="13" t="s">
        <v>884</v>
      </c>
      <c r="N75" s="13">
        <v>0</v>
      </c>
      <c r="O75" s="13">
        <v>1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1</v>
      </c>
      <c r="Z75" s="13" t="s">
        <v>1721</v>
      </c>
      <c r="AA75" s="13">
        <f t="shared" si="20"/>
        <v>1</v>
      </c>
      <c r="AB75" s="13">
        <f t="shared" si="21"/>
        <v>0</v>
      </c>
      <c r="AC75" s="13">
        <f t="shared" si="22"/>
        <v>0</v>
      </c>
      <c r="AD75" s="13">
        <f t="shared" si="23"/>
        <v>0</v>
      </c>
      <c r="AE75" s="13">
        <f t="shared" si="24"/>
        <v>0</v>
      </c>
      <c r="AF75" s="13">
        <f t="shared" si="25"/>
        <v>1</v>
      </c>
      <c r="AG75" s="7">
        <v>1900</v>
      </c>
      <c r="AH75" s="8" t="s">
        <v>1714</v>
      </c>
      <c r="AI75" s="13">
        <f t="shared" si="26"/>
        <v>1</v>
      </c>
      <c r="AJ75" s="13">
        <f t="shared" si="27"/>
        <v>0</v>
      </c>
      <c r="AK75" s="13">
        <f t="shared" si="28"/>
        <v>0</v>
      </c>
      <c r="AL75" s="13">
        <f t="shared" si="29"/>
        <v>0</v>
      </c>
      <c r="AM75" s="13">
        <v>1</v>
      </c>
      <c r="AN75" s="9">
        <v>2</v>
      </c>
      <c r="AO75" s="9">
        <v>2</v>
      </c>
      <c r="AP75" s="10" t="s">
        <v>847</v>
      </c>
      <c r="AQ75" s="13" t="s">
        <v>1704</v>
      </c>
      <c r="AR75" s="13">
        <v>1</v>
      </c>
      <c r="AS75" s="13">
        <f t="shared" si="30"/>
        <v>0</v>
      </c>
      <c r="AT75" s="13">
        <f t="shared" si="31"/>
        <v>0</v>
      </c>
      <c r="AU75" s="13">
        <f t="shared" si="35"/>
        <v>1</v>
      </c>
      <c r="AV75" s="13">
        <f t="shared" si="32"/>
        <v>0</v>
      </c>
      <c r="AW75" s="13">
        <f t="shared" si="33"/>
        <v>0</v>
      </c>
      <c r="AX75" s="13">
        <v>0</v>
      </c>
      <c r="AY75" s="13">
        <v>1</v>
      </c>
      <c r="AZ75" s="13">
        <v>2500</v>
      </c>
      <c r="BA75" s="13">
        <v>257.87609519666938</v>
      </c>
      <c r="BB75" s="13">
        <v>193.87311253339962</v>
      </c>
      <c r="BC75">
        <v>229.29223886161685</v>
      </c>
      <c r="BD75" s="13">
        <v>11.031337154041447</v>
      </c>
      <c r="BE75" s="13">
        <v>8.2873394544976211</v>
      </c>
      <c r="BF75" s="13">
        <f t="shared" si="34"/>
        <v>2.7439976995438258</v>
      </c>
      <c r="BG75" s="13">
        <v>9.796525753158404</v>
      </c>
    </row>
    <row r="76" spans="1:59" x14ac:dyDescent="0.25">
      <c r="A76" s="2" t="s">
        <v>67</v>
      </c>
      <c r="B76" s="1" t="s">
        <v>67</v>
      </c>
      <c r="C76" s="1" t="s">
        <v>77</v>
      </c>
      <c r="D76" s="13" t="s">
        <v>1119</v>
      </c>
      <c r="E76" s="11">
        <v>1465</v>
      </c>
      <c r="F76" s="11">
        <v>268</v>
      </c>
      <c r="G76" s="11">
        <f t="shared" si="18"/>
        <v>1</v>
      </c>
      <c r="H76" s="11">
        <f t="shared" si="19"/>
        <v>0</v>
      </c>
      <c r="I76" s="13">
        <v>0</v>
      </c>
      <c r="J76" s="4">
        <v>2.5</v>
      </c>
      <c r="K76" s="3">
        <v>4</v>
      </c>
      <c r="L76" s="13">
        <v>0.625</v>
      </c>
      <c r="M76" s="13" t="s">
        <v>881</v>
      </c>
      <c r="N76" s="13">
        <v>1</v>
      </c>
      <c r="O76" s="13">
        <v>0</v>
      </c>
      <c r="P76" s="13">
        <v>1</v>
      </c>
      <c r="Q76" s="13">
        <v>0</v>
      </c>
      <c r="R76" s="13">
        <v>0</v>
      </c>
      <c r="S76" s="13">
        <v>0</v>
      </c>
      <c r="T76" s="13">
        <v>0</v>
      </c>
      <c r="U76" s="13">
        <v>1</v>
      </c>
      <c r="V76" s="13">
        <v>0</v>
      </c>
      <c r="W76" s="13">
        <v>0</v>
      </c>
      <c r="X76" s="13">
        <v>0</v>
      </c>
      <c r="Y76" s="13">
        <v>1</v>
      </c>
      <c r="Z76" s="13" t="s">
        <v>1721</v>
      </c>
      <c r="AA76" s="13">
        <f t="shared" si="20"/>
        <v>1</v>
      </c>
      <c r="AB76" s="13">
        <f t="shared" si="21"/>
        <v>0</v>
      </c>
      <c r="AC76" s="13">
        <f t="shared" si="22"/>
        <v>0</v>
      </c>
      <c r="AD76" s="13">
        <f t="shared" si="23"/>
        <v>0</v>
      </c>
      <c r="AE76" s="13">
        <f t="shared" si="24"/>
        <v>0</v>
      </c>
      <c r="AF76" s="13">
        <f t="shared" si="25"/>
        <v>1</v>
      </c>
      <c r="AG76" s="7">
        <v>2050</v>
      </c>
      <c r="AH76" s="8" t="s">
        <v>1714</v>
      </c>
      <c r="AI76" s="13">
        <f t="shared" si="26"/>
        <v>1</v>
      </c>
      <c r="AJ76" s="13">
        <f t="shared" si="27"/>
        <v>0</v>
      </c>
      <c r="AK76" s="13">
        <f t="shared" si="28"/>
        <v>0</v>
      </c>
      <c r="AL76" s="13">
        <f t="shared" si="29"/>
        <v>0</v>
      </c>
      <c r="AM76" s="13">
        <v>1</v>
      </c>
      <c r="AN76" s="9">
        <v>2</v>
      </c>
      <c r="AO76" s="9">
        <v>2</v>
      </c>
      <c r="AP76" s="10" t="s">
        <v>847</v>
      </c>
      <c r="AQ76" s="13" t="s">
        <v>1704</v>
      </c>
      <c r="AR76" s="13">
        <v>1</v>
      </c>
      <c r="AS76" s="13">
        <f t="shared" si="30"/>
        <v>0</v>
      </c>
      <c r="AT76" s="13">
        <f t="shared" si="31"/>
        <v>0</v>
      </c>
      <c r="AU76" s="13">
        <f t="shared" si="35"/>
        <v>1</v>
      </c>
      <c r="AV76" s="13">
        <f t="shared" si="32"/>
        <v>0</v>
      </c>
      <c r="AW76" s="13">
        <f t="shared" si="33"/>
        <v>0</v>
      </c>
      <c r="AX76" s="13">
        <v>0</v>
      </c>
      <c r="AY76" s="13">
        <v>1</v>
      </c>
      <c r="AZ76" s="13">
        <v>3250</v>
      </c>
      <c r="BA76" s="13">
        <v>276.51774063257318</v>
      </c>
      <c r="BB76" s="13">
        <v>214.37892251289381</v>
      </c>
      <c r="BC76">
        <v>248.55527247871746</v>
      </c>
      <c r="BD76" s="13">
        <v>11.833683827462973</v>
      </c>
      <c r="BE76" s="13">
        <v>9.2014405046917123</v>
      </c>
      <c r="BF76" s="13">
        <f t="shared" si="34"/>
        <v>2.6322433227712612</v>
      </c>
      <c r="BG76" s="13">
        <v>10.649168915288818</v>
      </c>
    </row>
    <row r="77" spans="1:59" x14ac:dyDescent="0.25">
      <c r="A77" s="2" t="s">
        <v>67</v>
      </c>
      <c r="B77" s="1" t="s">
        <v>67</v>
      </c>
      <c r="C77" s="1" t="s">
        <v>77</v>
      </c>
      <c r="D77" s="13" t="s">
        <v>1119</v>
      </c>
      <c r="E77" s="11">
        <v>1465</v>
      </c>
      <c r="F77" s="11">
        <v>268</v>
      </c>
      <c r="G77" s="11">
        <f t="shared" si="18"/>
        <v>1</v>
      </c>
      <c r="H77" s="11">
        <f t="shared" si="19"/>
        <v>0</v>
      </c>
      <c r="I77" s="13">
        <v>0</v>
      </c>
      <c r="J77" s="4">
        <v>2.5</v>
      </c>
      <c r="K77" s="3">
        <v>4</v>
      </c>
      <c r="L77" s="13">
        <v>0.625</v>
      </c>
      <c r="M77" s="13" t="s">
        <v>884</v>
      </c>
      <c r="N77" s="13">
        <v>0</v>
      </c>
      <c r="O77" s="13">
        <v>1</v>
      </c>
      <c r="P77" s="13">
        <v>0</v>
      </c>
      <c r="Q77" s="13">
        <v>0</v>
      </c>
      <c r="R77" s="13">
        <v>0</v>
      </c>
      <c r="S77" s="13">
        <v>1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1</v>
      </c>
      <c r="Z77" s="13" t="s">
        <v>1721</v>
      </c>
      <c r="AA77" s="13">
        <f t="shared" si="20"/>
        <v>1</v>
      </c>
      <c r="AB77" s="13">
        <f t="shared" si="21"/>
        <v>0</v>
      </c>
      <c r="AC77" s="13">
        <f t="shared" si="22"/>
        <v>0</v>
      </c>
      <c r="AD77" s="13">
        <f t="shared" si="23"/>
        <v>0</v>
      </c>
      <c r="AE77" s="13">
        <f t="shared" si="24"/>
        <v>0</v>
      </c>
      <c r="AF77" s="13">
        <f t="shared" si="25"/>
        <v>1</v>
      </c>
      <c r="AG77" s="7">
        <v>2150</v>
      </c>
      <c r="AH77" s="8" t="s">
        <v>1714</v>
      </c>
      <c r="AI77" s="13">
        <f t="shared" si="26"/>
        <v>1</v>
      </c>
      <c r="AJ77" s="13">
        <f t="shared" si="27"/>
        <v>0</v>
      </c>
      <c r="AK77" s="13">
        <f t="shared" si="28"/>
        <v>0</v>
      </c>
      <c r="AL77" s="13">
        <f t="shared" si="29"/>
        <v>0</v>
      </c>
      <c r="AM77" s="13">
        <v>1</v>
      </c>
      <c r="AN77" s="9">
        <v>2</v>
      </c>
      <c r="AO77" s="9">
        <v>2</v>
      </c>
      <c r="AP77" s="10" t="s">
        <v>847</v>
      </c>
      <c r="AQ77" s="13" t="s">
        <v>1704</v>
      </c>
      <c r="AR77" s="13">
        <v>1</v>
      </c>
      <c r="AS77" s="13">
        <f t="shared" si="30"/>
        <v>0</v>
      </c>
      <c r="AT77" s="13">
        <f t="shared" si="31"/>
        <v>0</v>
      </c>
      <c r="AU77" s="13">
        <f t="shared" si="35"/>
        <v>1</v>
      </c>
      <c r="AV77" s="13">
        <f t="shared" si="32"/>
        <v>0</v>
      </c>
      <c r="AW77" s="13">
        <f t="shared" si="33"/>
        <v>0</v>
      </c>
      <c r="AX77" s="13">
        <v>0</v>
      </c>
      <c r="AY77" s="13">
        <v>1</v>
      </c>
      <c r="AZ77" s="13">
        <v>3750</v>
      </c>
      <c r="BA77" s="13">
        <v>287.08133971291869</v>
      </c>
      <c r="BB77" s="13">
        <v>219.97141614366495</v>
      </c>
      <c r="BC77">
        <v>256.63331883427577</v>
      </c>
      <c r="BD77" s="13">
        <v>12.331944852221568</v>
      </c>
      <c r="BE77" s="13">
        <v>9.4501640551761081</v>
      </c>
      <c r="BF77" s="13">
        <f t="shared" si="34"/>
        <v>2.8817807970454599</v>
      </c>
      <c r="BG77" s="13">
        <v>11.035166940339353</v>
      </c>
    </row>
    <row r="78" spans="1:59" x14ac:dyDescent="0.25">
      <c r="A78" s="2" t="s">
        <v>67</v>
      </c>
      <c r="B78" s="1" t="s">
        <v>67</v>
      </c>
      <c r="C78" s="1" t="s">
        <v>78</v>
      </c>
      <c r="D78" s="13" t="s">
        <v>1120</v>
      </c>
      <c r="E78" s="11">
        <v>1395</v>
      </c>
      <c r="F78" s="11">
        <v>248</v>
      </c>
      <c r="G78" s="11">
        <f t="shared" si="18"/>
        <v>1</v>
      </c>
      <c r="H78" s="11">
        <f t="shared" si="19"/>
        <v>0</v>
      </c>
      <c r="I78" s="13">
        <v>0</v>
      </c>
      <c r="J78" s="4">
        <v>2.5</v>
      </c>
      <c r="K78" s="3">
        <v>4</v>
      </c>
      <c r="L78" s="13">
        <v>0.625</v>
      </c>
      <c r="M78" s="13" t="s">
        <v>881</v>
      </c>
      <c r="N78" s="13">
        <v>1</v>
      </c>
      <c r="O78" s="13">
        <v>0</v>
      </c>
      <c r="P78" s="13">
        <v>1</v>
      </c>
      <c r="Q78" s="13">
        <v>0</v>
      </c>
      <c r="R78" s="13">
        <v>0</v>
      </c>
      <c r="S78" s="13">
        <v>0</v>
      </c>
      <c r="T78" s="13">
        <v>0</v>
      </c>
      <c r="U78" s="13">
        <v>1</v>
      </c>
      <c r="V78" s="13">
        <v>0</v>
      </c>
      <c r="W78" s="13">
        <v>0</v>
      </c>
      <c r="X78" s="13">
        <v>0</v>
      </c>
      <c r="Y78" s="13">
        <v>1</v>
      </c>
      <c r="Z78" s="13" t="s">
        <v>1721</v>
      </c>
      <c r="AA78" s="13">
        <f t="shared" si="20"/>
        <v>1</v>
      </c>
      <c r="AB78" s="13">
        <f t="shared" si="21"/>
        <v>0</v>
      </c>
      <c r="AC78" s="13">
        <f t="shared" si="22"/>
        <v>0</v>
      </c>
      <c r="AD78" s="13">
        <f t="shared" si="23"/>
        <v>0</v>
      </c>
      <c r="AE78" s="13">
        <f t="shared" si="24"/>
        <v>0</v>
      </c>
      <c r="AF78" s="13">
        <f t="shared" si="25"/>
        <v>1</v>
      </c>
      <c r="AG78" s="7">
        <v>1900</v>
      </c>
      <c r="AH78" s="8" t="s">
        <v>1714</v>
      </c>
      <c r="AI78" s="13">
        <f t="shared" si="26"/>
        <v>1</v>
      </c>
      <c r="AJ78" s="13">
        <f t="shared" si="27"/>
        <v>0</v>
      </c>
      <c r="AK78" s="13">
        <f t="shared" si="28"/>
        <v>0</v>
      </c>
      <c r="AL78" s="13">
        <f t="shared" si="29"/>
        <v>0</v>
      </c>
      <c r="AM78" s="13">
        <v>1</v>
      </c>
      <c r="AN78" s="9">
        <v>2</v>
      </c>
      <c r="AO78" s="9">
        <v>2</v>
      </c>
      <c r="AP78" s="10" t="s">
        <v>847</v>
      </c>
      <c r="AQ78" s="13" t="s">
        <v>1704</v>
      </c>
      <c r="AR78" s="13">
        <v>1</v>
      </c>
      <c r="AS78" s="13">
        <f t="shared" si="30"/>
        <v>0</v>
      </c>
      <c r="AT78" s="13">
        <f t="shared" si="31"/>
        <v>0</v>
      </c>
      <c r="AU78" s="13">
        <f t="shared" si="35"/>
        <v>1</v>
      </c>
      <c r="AV78" s="13">
        <f t="shared" si="32"/>
        <v>0</v>
      </c>
      <c r="AW78" s="13">
        <f t="shared" si="33"/>
        <v>0</v>
      </c>
      <c r="AX78" s="13">
        <v>0</v>
      </c>
      <c r="AY78" s="13">
        <v>1</v>
      </c>
      <c r="AZ78" s="13">
        <v>2500</v>
      </c>
      <c r="BA78" s="13">
        <v>258.49748337786616</v>
      </c>
      <c r="BB78" s="13">
        <v>196.9800534393836</v>
      </c>
      <c r="BC78">
        <v>231.15640340520724</v>
      </c>
      <c r="BD78" s="13">
        <v>11.068661129542049</v>
      </c>
      <c r="BE78" s="13">
        <v>8.4202181293144065</v>
      </c>
      <c r="BF78" s="13">
        <f t="shared" si="34"/>
        <v>2.6484430002276422</v>
      </c>
      <c r="BG78" s="13">
        <v>9.8768652694904127</v>
      </c>
    </row>
    <row r="79" spans="1:59" x14ac:dyDescent="0.25">
      <c r="A79" s="2" t="s">
        <v>67</v>
      </c>
      <c r="B79" s="1" t="s">
        <v>67</v>
      </c>
      <c r="C79" s="1" t="s">
        <v>78</v>
      </c>
      <c r="D79" s="13" t="s">
        <v>1120</v>
      </c>
      <c r="E79" s="11">
        <v>1395</v>
      </c>
      <c r="F79" s="11">
        <v>248</v>
      </c>
      <c r="G79" s="11">
        <f t="shared" si="18"/>
        <v>1</v>
      </c>
      <c r="H79" s="11">
        <f t="shared" si="19"/>
        <v>0</v>
      </c>
      <c r="I79" s="13">
        <v>0</v>
      </c>
      <c r="J79" s="4">
        <v>2.5</v>
      </c>
      <c r="K79" s="3">
        <v>4</v>
      </c>
      <c r="L79" s="13">
        <v>0.625</v>
      </c>
      <c r="M79" s="13" t="s">
        <v>884</v>
      </c>
      <c r="N79" s="13">
        <v>0</v>
      </c>
      <c r="O79" s="13">
        <v>1</v>
      </c>
      <c r="P79" s="13">
        <v>0</v>
      </c>
      <c r="Q79" s="13">
        <v>0</v>
      </c>
      <c r="R79" s="13">
        <v>0</v>
      </c>
      <c r="S79" s="13">
        <v>1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1</v>
      </c>
      <c r="Z79" s="13" t="s">
        <v>1721</v>
      </c>
      <c r="AA79" s="13">
        <f t="shared" si="20"/>
        <v>1</v>
      </c>
      <c r="AB79" s="13">
        <f t="shared" si="21"/>
        <v>0</v>
      </c>
      <c r="AC79" s="13">
        <f t="shared" si="22"/>
        <v>0</v>
      </c>
      <c r="AD79" s="13">
        <f t="shared" si="23"/>
        <v>0</v>
      </c>
      <c r="AE79" s="13">
        <f t="shared" si="24"/>
        <v>0</v>
      </c>
      <c r="AF79" s="13">
        <f t="shared" si="25"/>
        <v>1</v>
      </c>
      <c r="AG79" s="7">
        <v>2050</v>
      </c>
      <c r="AH79" s="8" t="s">
        <v>1714</v>
      </c>
      <c r="AI79" s="13">
        <f t="shared" si="26"/>
        <v>1</v>
      </c>
      <c r="AJ79" s="13">
        <f t="shared" si="27"/>
        <v>0</v>
      </c>
      <c r="AK79" s="13">
        <f t="shared" si="28"/>
        <v>0</v>
      </c>
      <c r="AL79" s="13">
        <f t="shared" si="29"/>
        <v>0</v>
      </c>
      <c r="AM79" s="13">
        <v>1</v>
      </c>
      <c r="AN79" s="9">
        <v>2</v>
      </c>
      <c r="AO79" s="9">
        <v>2</v>
      </c>
      <c r="AP79" s="10" t="s">
        <v>847</v>
      </c>
      <c r="AQ79" s="13" t="s">
        <v>1704</v>
      </c>
      <c r="AR79" s="13">
        <v>1</v>
      </c>
      <c r="AS79" s="13">
        <f t="shared" si="30"/>
        <v>0</v>
      </c>
      <c r="AT79" s="13">
        <f t="shared" si="31"/>
        <v>0</v>
      </c>
      <c r="AU79" s="13">
        <f t="shared" si="35"/>
        <v>1</v>
      </c>
      <c r="AV79" s="13">
        <f t="shared" si="32"/>
        <v>0</v>
      </c>
      <c r="AW79" s="13">
        <f t="shared" si="33"/>
        <v>0</v>
      </c>
      <c r="AX79" s="13">
        <v>0</v>
      </c>
      <c r="AY79" s="13">
        <v>1</v>
      </c>
      <c r="AZ79" s="13">
        <v>3250</v>
      </c>
      <c r="BA79" s="13">
        <v>281.48884608214752</v>
      </c>
      <c r="BB79" s="13">
        <v>210.02920524451625</v>
      </c>
      <c r="BC79">
        <v>249.17666065991426</v>
      </c>
      <c r="BD79" s="13">
        <v>12.054620822314698</v>
      </c>
      <c r="BE79" s="13">
        <v>9.0021885341477663</v>
      </c>
      <c r="BF79" s="13">
        <f t="shared" si="34"/>
        <v>3.0524322881669317</v>
      </c>
      <c r="BG79" s="13">
        <v>10.681036583612224</v>
      </c>
    </row>
    <row r="80" spans="1:59" x14ac:dyDescent="0.25">
      <c r="A80" s="2" t="s">
        <v>8</v>
      </c>
      <c r="B80" s="1" t="s">
        <v>9</v>
      </c>
      <c r="C80" s="1" t="s">
        <v>79</v>
      </c>
      <c r="D80" s="13" t="s">
        <v>1121</v>
      </c>
      <c r="E80" s="11">
        <v>1771</v>
      </c>
      <c r="F80" s="11">
        <v>608</v>
      </c>
      <c r="G80" s="11">
        <f t="shared" si="18"/>
        <v>1</v>
      </c>
      <c r="H80" s="11">
        <f t="shared" si="19"/>
        <v>1</v>
      </c>
      <c r="I80" s="13">
        <v>0</v>
      </c>
      <c r="J80" s="4">
        <v>5.2</v>
      </c>
      <c r="K80" s="3">
        <v>12</v>
      </c>
      <c r="L80" s="13">
        <v>0.43333333333333335</v>
      </c>
      <c r="M80" s="13" t="s">
        <v>883</v>
      </c>
      <c r="N80" s="13">
        <v>1</v>
      </c>
      <c r="O80" s="13">
        <v>0</v>
      </c>
      <c r="P80" s="13">
        <v>0</v>
      </c>
      <c r="Q80" s="13">
        <v>0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1</v>
      </c>
      <c r="Z80" s="13" t="s">
        <v>1721</v>
      </c>
      <c r="AA80" s="13">
        <f t="shared" si="20"/>
        <v>1</v>
      </c>
      <c r="AB80" s="13">
        <f t="shared" si="21"/>
        <v>0</v>
      </c>
      <c r="AC80" s="13">
        <f t="shared" si="22"/>
        <v>0</v>
      </c>
      <c r="AD80" s="13">
        <f t="shared" si="23"/>
        <v>0</v>
      </c>
      <c r="AE80" s="13">
        <f t="shared" si="24"/>
        <v>0</v>
      </c>
      <c r="AF80" s="13">
        <f t="shared" si="25"/>
        <v>1</v>
      </c>
      <c r="AG80" s="7">
        <v>2500</v>
      </c>
      <c r="AH80" s="8" t="s">
        <v>1715</v>
      </c>
      <c r="AI80" s="13">
        <f t="shared" si="26"/>
        <v>0</v>
      </c>
      <c r="AJ80" s="13">
        <f t="shared" si="27"/>
        <v>1</v>
      </c>
      <c r="AK80" s="13">
        <f t="shared" si="28"/>
        <v>0</v>
      </c>
      <c r="AL80" s="13">
        <f t="shared" si="29"/>
        <v>0</v>
      </c>
      <c r="AM80" s="13">
        <v>0</v>
      </c>
      <c r="AN80" s="9">
        <v>2</v>
      </c>
      <c r="AO80" s="9">
        <v>2</v>
      </c>
      <c r="AP80" s="10" t="s">
        <v>848</v>
      </c>
      <c r="AQ80" s="13" t="s">
        <v>1704</v>
      </c>
      <c r="AR80" s="13">
        <v>1</v>
      </c>
      <c r="AS80" s="13">
        <f t="shared" si="30"/>
        <v>0</v>
      </c>
      <c r="AT80" s="13">
        <f t="shared" si="31"/>
        <v>0</v>
      </c>
      <c r="AU80" s="13">
        <f t="shared" si="35"/>
        <v>1</v>
      </c>
      <c r="AV80" s="13">
        <f t="shared" si="32"/>
        <v>0</v>
      </c>
      <c r="AW80" s="13">
        <f t="shared" si="33"/>
        <v>0</v>
      </c>
      <c r="AX80" s="13">
        <v>1</v>
      </c>
      <c r="AY80" s="13">
        <v>1</v>
      </c>
      <c r="AZ80" s="13">
        <v>5500</v>
      </c>
      <c r="BA80" s="13">
        <v>359.78375691294355</v>
      </c>
      <c r="BB80" s="13">
        <v>246.69110793512709</v>
      </c>
      <c r="BC80">
        <v>308.82992605480644</v>
      </c>
      <c r="BD80" s="13">
        <v>15.453192169641701</v>
      </c>
      <c r="BE80" s="13">
        <v>10.606909546227985</v>
      </c>
      <c r="BF80" s="13">
        <f t="shared" si="34"/>
        <v>4.8462826234137157</v>
      </c>
      <c r="BG80" s="13">
        <v>13.272312880643108</v>
      </c>
    </row>
    <row r="81" spans="1:59" x14ac:dyDescent="0.25">
      <c r="A81" s="2" t="s">
        <v>8</v>
      </c>
      <c r="B81" s="1" t="s">
        <v>9</v>
      </c>
      <c r="C81" s="1" t="s">
        <v>80</v>
      </c>
      <c r="D81" s="13" t="s">
        <v>1122</v>
      </c>
      <c r="E81" s="11">
        <v>1655</v>
      </c>
      <c r="F81" s="11">
        <v>510</v>
      </c>
      <c r="G81" s="11">
        <f t="shared" si="18"/>
        <v>1</v>
      </c>
      <c r="H81" s="11">
        <f t="shared" si="19"/>
        <v>1</v>
      </c>
      <c r="I81" s="13">
        <v>0</v>
      </c>
      <c r="J81" s="4">
        <v>4</v>
      </c>
      <c r="K81" s="3">
        <v>8</v>
      </c>
      <c r="L81" s="13">
        <v>0.5</v>
      </c>
      <c r="M81" s="13" t="s">
        <v>883</v>
      </c>
      <c r="N81" s="13">
        <v>1</v>
      </c>
      <c r="O81" s="13">
        <v>0</v>
      </c>
      <c r="P81" s="13">
        <v>0</v>
      </c>
      <c r="Q81" s="13">
        <v>0</v>
      </c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1</v>
      </c>
      <c r="Z81" s="13" t="s">
        <v>1721</v>
      </c>
      <c r="AA81" s="13">
        <f t="shared" si="20"/>
        <v>1</v>
      </c>
      <c r="AB81" s="13">
        <f t="shared" si="21"/>
        <v>0</v>
      </c>
      <c r="AC81" s="13">
        <f t="shared" si="22"/>
        <v>0</v>
      </c>
      <c r="AD81" s="13">
        <f t="shared" si="23"/>
        <v>0</v>
      </c>
      <c r="AE81" s="13">
        <f t="shared" si="24"/>
        <v>0</v>
      </c>
      <c r="AF81" s="13">
        <f t="shared" si="25"/>
        <v>1</v>
      </c>
      <c r="AG81" s="7">
        <v>2250</v>
      </c>
      <c r="AH81" s="8" t="s">
        <v>1715</v>
      </c>
      <c r="AI81" s="13">
        <f t="shared" si="26"/>
        <v>0</v>
      </c>
      <c r="AJ81" s="13">
        <f t="shared" si="27"/>
        <v>1</v>
      </c>
      <c r="AK81" s="13">
        <f t="shared" si="28"/>
        <v>0</v>
      </c>
      <c r="AL81" s="13">
        <f t="shared" si="29"/>
        <v>0</v>
      </c>
      <c r="AM81" s="13">
        <v>0</v>
      </c>
      <c r="AN81" s="9">
        <v>2</v>
      </c>
      <c r="AO81" s="9">
        <v>2</v>
      </c>
      <c r="AP81" s="10" t="s">
        <v>848</v>
      </c>
      <c r="AQ81" s="13" t="s">
        <v>1704</v>
      </c>
      <c r="AR81" s="13">
        <v>1</v>
      </c>
      <c r="AS81" s="13">
        <f t="shared" si="30"/>
        <v>0</v>
      </c>
      <c r="AT81" s="13">
        <f t="shared" si="31"/>
        <v>0</v>
      </c>
      <c r="AU81" s="13">
        <f t="shared" si="35"/>
        <v>1</v>
      </c>
      <c r="AV81" s="13">
        <f t="shared" si="32"/>
        <v>0</v>
      </c>
      <c r="AW81" s="13">
        <f t="shared" si="33"/>
        <v>0</v>
      </c>
      <c r="AX81" s="13">
        <v>0</v>
      </c>
      <c r="AY81" s="13">
        <v>1</v>
      </c>
      <c r="AZ81" s="13">
        <v>4250</v>
      </c>
      <c r="BA81" s="13">
        <v>301.99465606164171</v>
      </c>
      <c r="BB81" s="13">
        <v>226.80668613682968</v>
      </c>
      <c r="BC81">
        <v>267.81830609581806</v>
      </c>
      <c r="BD81" s="13">
        <v>12.972131683974636</v>
      </c>
      <c r="BE81" s="13">
        <v>9.7511611260123985</v>
      </c>
      <c r="BF81" s="13">
        <f t="shared" si="34"/>
        <v>3.2209705579622376</v>
      </c>
      <c r="BG81" s="13">
        <v>11.522670788182809</v>
      </c>
    </row>
    <row r="82" spans="1:59" x14ac:dyDescent="0.25">
      <c r="A82" s="2" t="s">
        <v>8</v>
      </c>
      <c r="B82" s="1" t="s">
        <v>9</v>
      </c>
      <c r="C82" s="1" t="s">
        <v>81</v>
      </c>
      <c r="D82" s="13" t="s">
        <v>1123</v>
      </c>
      <c r="E82" s="11">
        <v>1639</v>
      </c>
      <c r="F82" s="11">
        <v>725</v>
      </c>
      <c r="G82" s="11">
        <f t="shared" si="18"/>
        <v>1</v>
      </c>
      <c r="H82" s="11">
        <f t="shared" si="19"/>
        <v>1</v>
      </c>
      <c r="I82" s="13">
        <v>0</v>
      </c>
      <c r="J82" s="4">
        <v>5.2</v>
      </c>
      <c r="K82" s="3">
        <v>12</v>
      </c>
      <c r="L82" s="13">
        <v>0.43333333333333335</v>
      </c>
      <c r="M82" s="13" t="s">
        <v>883</v>
      </c>
      <c r="N82" s="13">
        <v>1</v>
      </c>
      <c r="O82" s="13">
        <v>0</v>
      </c>
      <c r="P82" s="13">
        <v>0</v>
      </c>
      <c r="Q82" s="13">
        <v>0</v>
      </c>
      <c r="R82" s="13">
        <v>1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1</v>
      </c>
      <c r="Z82" s="13" t="s">
        <v>1721</v>
      </c>
      <c r="AA82" s="13">
        <f t="shared" si="20"/>
        <v>1</v>
      </c>
      <c r="AB82" s="13">
        <f t="shared" si="21"/>
        <v>0</v>
      </c>
      <c r="AC82" s="13">
        <f t="shared" si="22"/>
        <v>0</v>
      </c>
      <c r="AD82" s="13">
        <f t="shared" si="23"/>
        <v>0</v>
      </c>
      <c r="AE82" s="13">
        <f t="shared" si="24"/>
        <v>0</v>
      </c>
      <c r="AF82" s="13">
        <f t="shared" si="25"/>
        <v>1</v>
      </c>
      <c r="AG82" s="7">
        <v>2650</v>
      </c>
      <c r="AH82" s="8" t="s">
        <v>1715</v>
      </c>
      <c r="AI82" s="13">
        <f t="shared" si="26"/>
        <v>0</v>
      </c>
      <c r="AJ82" s="13">
        <f t="shared" si="27"/>
        <v>1</v>
      </c>
      <c r="AK82" s="13">
        <f t="shared" si="28"/>
        <v>0</v>
      </c>
      <c r="AL82" s="13">
        <f t="shared" si="29"/>
        <v>0</v>
      </c>
      <c r="AM82" s="13">
        <v>0</v>
      </c>
      <c r="AN82" s="9">
        <v>2</v>
      </c>
      <c r="AO82" s="9">
        <v>2</v>
      </c>
      <c r="AP82" s="10" t="s">
        <v>848</v>
      </c>
      <c r="AQ82" s="13" t="s">
        <v>1704</v>
      </c>
      <c r="AR82" s="13">
        <v>1</v>
      </c>
      <c r="AS82" s="13">
        <f t="shared" si="30"/>
        <v>0</v>
      </c>
      <c r="AT82" s="13">
        <f t="shared" si="31"/>
        <v>0</v>
      </c>
      <c r="AU82" s="13">
        <f t="shared" si="35"/>
        <v>1</v>
      </c>
      <c r="AV82" s="13">
        <f t="shared" si="32"/>
        <v>0</v>
      </c>
      <c r="AW82" s="13">
        <f t="shared" si="33"/>
        <v>0</v>
      </c>
      <c r="AX82" s="13">
        <v>1</v>
      </c>
      <c r="AY82" s="13">
        <v>1</v>
      </c>
      <c r="AZ82" s="13">
        <v>6250</v>
      </c>
      <c r="BA82" s="13">
        <v>384.01789597961846</v>
      </c>
      <c r="BB82" s="13">
        <v>251.04082520350462</v>
      </c>
      <c r="BC82">
        <v>324.36463058472629</v>
      </c>
      <c r="BD82" s="13">
        <v>16.365258219228913</v>
      </c>
      <c r="BE82" s="13">
        <v>10.688122621032909</v>
      </c>
      <c r="BF82" s="13">
        <f t="shared" si="34"/>
        <v>5.6771355981960046</v>
      </c>
      <c r="BG82" s="13">
        <v>13.810561802150913</v>
      </c>
    </row>
    <row r="83" spans="1:59" x14ac:dyDescent="0.25">
      <c r="A83" s="2" t="s">
        <v>8</v>
      </c>
      <c r="B83" s="1" t="s">
        <v>9</v>
      </c>
      <c r="C83" s="1" t="s">
        <v>82</v>
      </c>
      <c r="D83" s="13" t="s">
        <v>1124</v>
      </c>
      <c r="E83" s="11">
        <v>1739</v>
      </c>
      <c r="F83" s="11">
        <v>600</v>
      </c>
      <c r="G83" s="11">
        <f t="shared" si="18"/>
        <v>1</v>
      </c>
      <c r="H83" s="11">
        <f t="shared" si="19"/>
        <v>1</v>
      </c>
      <c r="I83" s="13">
        <v>0</v>
      </c>
      <c r="J83" s="4">
        <v>6</v>
      </c>
      <c r="K83" s="3">
        <v>12</v>
      </c>
      <c r="L83" s="13">
        <v>0.5</v>
      </c>
      <c r="M83" s="13" t="s">
        <v>883</v>
      </c>
      <c r="N83" s="13">
        <v>1</v>
      </c>
      <c r="O83" s="13">
        <v>0</v>
      </c>
      <c r="P83" s="13">
        <v>0</v>
      </c>
      <c r="Q83" s="13">
        <v>0</v>
      </c>
      <c r="R83" s="13">
        <v>1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1</v>
      </c>
      <c r="Z83" s="13" t="s">
        <v>1723</v>
      </c>
      <c r="AA83" s="13">
        <f t="shared" si="20"/>
        <v>0</v>
      </c>
      <c r="AB83" s="13">
        <f t="shared" si="21"/>
        <v>0</v>
      </c>
      <c r="AC83" s="13">
        <f t="shared" si="22"/>
        <v>1</v>
      </c>
      <c r="AD83" s="13">
        <f t="shared" si="23"/>
        <v>0</v>
      </c>
      <c r="AE83" s="13">
        <f t="shared" si="24"/>
        <v>0</v>
      </c>
      <c r="AF83" s="13">
        <f t="shared" si="25"/>
        <v>0</v>
      </c>
      <c r="AG83" s="7">
        <v>2800</v>
      </c>
      <c r="AH83" s="8" t="s">
        <v>1715</v>
      </c>
      <c r="AI83" s="13">
        <f t="shared" si="26"/>
        <v>0</v>
      </c>
      <c r="AJ83" s="13">
        <f t="shared" si="27"/>
        <v>1</v>
      </c>
      <c r="AK83" s="13">
        <f t="shared" si="28"/>
        <v>0</v>
      </c>
      <c r="AL83" s="13">
        <f t="shared" si="29"/>
        <v>0</v>
      </c>
      <c r="AM83" s="13">
        <v>0</v>
      </c>
      <c r="AN83" s="9">
        <v>2</v>
      </c>
      <c r="AO83" s="9">
        <v>2</v>
      </c>
      <c r="AP83" s="10" t="s">
        <v>848</v>
      </c>
      <c r="AQ83" s="13" t="s">
        <v>1704</v>
      </c>
      <c r="AR83" s="13">
        <v>1</v>
      </c>
      <c r="AS83" s="13">
        <f t="shared" si="30"/>
        <v>0</v>
      </c>
      <c r="AT83" s="13">
        <f t="shared" si="31"/>
        <v>0</v>
      </c>
      <c r="AU83" s="13">
        <f t="shared" si="35"/>
        <v>1</v>
      </c>
      <c r="AV83" s="13">
        <f t="shared" si="32"/>
        <v>0</v>
      </c>
      <c r="AW83" s="13">
        <f t="shared" si="33"/>
        <v>0</v>
      </c>
      <c r="AX83" s="13">
        <v>0</v>
      </c>
      <c r="AY83" s="13">
        <v>1</v>
      </c>
      <c r="AZ83" s="13">
        <v>7000</v>
      </c>
      <c r="BA83" s="13">
        <v>409.49481140868704</v>
      </c>
      <c r="BB83" s="13">
        <v>265.95414155222767</v>
      </c>
      <c r="BC83">
        <v>344.87044056422047</v>
      </c>
      <c r="BD83" s="13">
        <v>17.46729417297886</v>
      </c>
      <c r="BE83" s="13">
        <v>11.357701141655035</v>
      </c>
      <c r="BF83" s="13">
        <f t="shared" si="34"/>
        <v>6.1095930313238256</v>
      </c>
      <c r="BG83" s="13">
        <v>14.717929063813365</v>
      </c>
    </row>
    <row r="84" spans="1:59" x14ac:dyDescent="0.25">
      <c r="A84" s="2" t="s">
        <v>21</v>
      </c>
      <c r="B84" s="1" t="s">
        <v>21</v>
      </c>
      <c r="C84" s="1" t="s">
        <v>83</v>
      </c>
      <c r="D84" s="13" t="s">
        <v>1125</v>
      </c>
      <c r="E84" s="11">
        <v>1765</v>
      </c>
      <c r="F84" s="11">
        <v>478</v>
      </c>
      <c r="G84" s="11">
        <f t="shared" si="18"/>
        <v>1</v>
      </c>
      <c r="H84" s="11">
        <f t="shared" si="19"/>
        <v>1</v>
      </c>
      <c r="I84" s="13">
        <v>0</v>
      </c>
      <c r="J84" s="4">
        <v>6.3</v>
      </c>
      <c r="K84" s="3">
        <v>12</v>
      </c>
      <c r="L84" s="13">
        <v>0.52500000000000002</v>
      </c>
      <c r="M84" s="13" t="s">
        <v>882</v>
      </c>
      <c r="N84" s="13">
        <v>1</v>
      </c>
      <c r="O84" s="13">
        <v>0</v>
      </c>
      <c r="P84" s="13">
        <v>1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1</v>
      </c>
      <c r="W84" s="13">
        <v>0</v>
      </c>
      <c r="X84" s="13">
        <v>0</v>
      </c>
      <c r="Y84" s="13">
        <v>1</v>
      </c>
      <c r="Z84" s="13" t="s">
        <v>1723</v>
      </c>
      <c r="AA84" s="13">
        <f t="shared" si="20"/>
        <v>0</v>
      </c>
      <c r="AB84" s="13">
        <f t="shared" si="21"/>
        <v>0</v>
      </c>
      <c r="AC84" s="13">
        <f t="shared" si="22"/>
        <v>1</v>
      </c>
      <c r="AD84" s="13">
        <f t="shared" si="23"/>
        <v>0</v>
      </c>
      <c r="AE84" s="13">
        <f t="shared" si="24"/>
        <v>0</v>
      </c>
      <c r="AF84" s="13">
        <f t="shared" si="25"/>
        <v>0</v>
      </c>
      <c r="AG84" s="7">
        <v>3450</v>
      </c>
      <c r="AH84" s="8" t="s">
        <v>1714</v>
      </c>
      <c r="AI84" s="13">
        <f t="shared" si="26"/>
        <v>1</v>
      </c>
      <c r="AJ84" s="13">
        <f t="shared" si="27"/>
        <v>0</v>
      </c>
      <c r="AK84" s="13">
        <f t="shared" si="28"/>
        <v>0</v>
      </c>
      <c r="AL84" s="13">
        <f t="shared" si="29"/>
        <v>0</v>
      </c>
      <c r="AM84" s="13">
        <v>1</v>
      </c>
      <c r="AN84" s="9">
        <v>2</v>
      </c>
      <c r="AO84" s="9">
        <v>2</v>
      </c>
      <c r="AP84" s="10" t="s">
        <v>848</v>
      </c>
      <c r="AQ84" s="13" t="s">
        <v>1705</v>
      </c>
      <c r="AR84" s="13">
        <v>0</v>
      </c>
      <c r="AS84" s="13">
        <f t="shared" si="30"/>
        <v>0</v>
      </c>
      <c r="AT84" s="13">
        <f t="shared" si="31"/>
        <v>0</v>
      </c>
      <c r="AU84" s="13">
        <f t="shared" si="35"/>
        <v>0</v>
      </c>
      <c r="AV84" s="13">
        <f t="shared" si="32"/>
        <v>0</v>
      </c>
      <c r="AW84" s="13">
        <f t="shared" si="33"/>
        <v>1</v>
      </c>
      <c r="AX84" s="13">
        <v>0</v>
      </c>
      <c r="AY84" s="13">
        <v>1</v>
      </c>
      <c r="AZ84" s="13">
        <v>10250</v>
      </c>
      <c r="BA84" s="13">
        <v>474.74057043435033</v>
      </c>
      <c r="BB84" s="13">
        <v>332.44267694028463</v>
      </c>
      <c r="BC84">
        <v>410.7375877710806</v>
      </c>
      <c r="BD84" s="13">
        <v>20.329344638237309</v>
      </c>
      <c r="BE84" s="13">
        <v>14.204293835122849</v>
      </c>
      <c r="BF84" s="13">
        <f t="shared" si="34"/>
        <v>6.1250508031144602</v>
      </c>
      <c r="BG84" s="13">
        <v>17.573129670997417</v>
      </c>
    </row>
    <row r="85" spans="1:59" x14ac:dyDescent="0.25">
      <c r="A85" s="2" t="s">
        <v>21</v>
      </c>
      <c r="B85" s="1" t="s">
        <v>21</v>
      </c>
      <c r="C85" s="1" t="s">
        <v>84</v>
      </c>
      <c r="D85" s="13" t="s">
        <v>1126</v>
      </c>
      <c r="E85" s="11">
        <v>1765</v>
      </c>
      <c r="F85" s="11">
        <v>478</v>
      </c>
      <c r="G85" s="11">
        <f t="shared" si="18"/>
        <v>1</v>
      </c>
      <c r="H85" s="11">
        <f t="shared" si="19"/>
        <v>1</v>
      </c>
      <c r="I85" s="13">
        <v>0</v>
      </c>
      <c r="J85" s="4">
        <v>3.9</v>
      </c>
      <c r="K85" s="3">
        <v>8</v>
      </c>
      <c r="L85" s="13">
        <v>0.48749999999999999</v>
      </c>
      <c r="M85" s="13" t="s">
        <v>882</v>
      </c>
      <c r="N85" s="13">
        <v>1</v>
      </c>
      <c r="O85" s="13">
        <v>0</v>
      </c>
      <c r="P85" s="13">
        <v>1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1</v>
      </c>
      <c r="W85" s="13">
        <v>0</v>
      </c>
      <c r="X85" s="13">
        <v>0</v>
      </c>
      <c r="Y85" s="13">
        <v>1</v>
      </c>
      <c r="Z85" s="13" t="s">
        <v>1721</v>
      </c>
      <c r="AA85" s="13">
        <f t="shared" si="20"/>
        <v>1</v>
      </c>
      <c r="AB85" s="13">
        <f t="shared" si="21"/>
        <v>0</v>
      </c>
      <c r="AC85" s="13">
        <f t="shared" si="22"/>
        <v>0</v>
      </c>
      <c r="AD85" s="13">
        <f t="shared" si="23"/>
        <v>0</v>
      </c>
      <c r="AE85" s="13">
        <f t="shared" si="24"/>
        <v>0</v>
      </c>
      <c r="AF85" s="13">
        <f t="shared" si="25"/>
        <v>1</v>
      </c>
      <c r="AG85" s="7">
        <v>2650</v>
      </c>
      <c r="AH85" s="8" t="s">
        <v>1714</v>
      </c>
      <c r="AI85" s="13">
        <f t="shared" si="26"/>
        <v>1</v>
      </c>
      <c r="AJ85" s="13">
        <f t="shared" si="27"/>
        <v>0</v>
      </c>
      <c r="AK85" s="13">
        <f t="shared" si="28"/>
        <v>0</v>
      </c>
      <c r="AL85" s="13">
        <f t="shared" si="29"/>
        <v>0</v>
      </c>
      <c r="AM85" s="13">
        <v>1</v>
      </c>
      <c r="AN85" s="9">
        <v>2</v>
      </c>
      <c r="AO85" s="9">
        <v>2</v>
      </c>
      <c r="AP85" s="10" t="s">
        <v>848</v>
      </c>
      <c r="AQ85" s="13" t="s">
        <v>1704</v>
      </c>
      <c r="AR85" s="13">
        <v>1</v>
      </c>
      <c r="AS85" s="13">
        <f t="shared" si="30"/>
        <v>0</v>
      </c>
      <c r="AT85" s="13">
        <f t="shared" si="31"/>
        <v>0</v>
      </c>
      <c r="AU85" s="13">
        <f t="shared" si="35"/>
        <v>1</v>
      </c>
      <c r="AV85" s="13">
        <f t="shared" si="32"/>
        <v>0</v>
      </c>
      <c r="AW85" s="13">
        <f t="shared" si="33"/>
        <v>0</v>
      </c>
      <c r="AX85" s="13">
        <v>0</v>
      </c>
      <c r="AY85" s="13">
        <v>1</v>
      </c>
      <c r="AZ85" s="13">
        <v>6250</v>
      </c>
      <c r="BA85" s="13">
        <v>378.42540234884734</v>
      </c>
      <c r="BB85" s="13">
        <v>260.98303610265333</v>
      </c>
      <c r="BC85">
        <v>325.6074069471199</v>
      </c>
      <c r="BD85" s="13">
        <v>16.099120033218345</v>
      </c>
      <c r="BE85" s="13">
        <v>11.081176045666187</v>
      </c>
      <c r="BF85" s="13">
        <f t="shared" si="34"/>
        <v>5.0179439875521581</v>
      </c>
      <c r="BG85" s="13">
        <v>13.8410370326782</v>
      </c>
    </row>
    <row r="86" spans="1:59" x14ac:dyDescent="0.25">
      <c r="A86" s="2" t="s">
        <v>21</v>
      </c>
      <c r="B86" s="1" t="s">
        <v>21</v>
      </c>
      <c r="C86" s="1" t="s">
        <v>85</v>
      </c>
      <c r="D86" s="13" t="s">
        <v>1127</v>
      </c>
      <c r="E86" s="11">
        <v>1664</v>
      </c>
      <c r="F86" s="11">
        <v>441</v>
      </c>
      <c r="G86" s="11">
        <f t="shared" si="18"/>
        <v>1</v>
      </c>
      <c r="H86" s="11">
        <f t="shared" si="19"/>
        <v>1</v>
      </c>
      <c r="I86" s="13">
        <v>0</v>
      </c>
      <c r="J86" s="4">
        <v>3.9</v>
      </c>
      <c r="K86" s="3">
        <v>8</v>
      </c>
      <c r="L86" s="13">
        <v>0.48749999999999999</v>
      </c>
      <c r="M86" s="13" t="s">
        <v>882</v>
      </c>
      <c r="N86" s="13">
        <v>1</v>
      </c>
      <c r="O86" s="13">
        <v>0</v>
      </c>
      <c r="P86" s="13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1</v>
      </c>
      <c r="W86" s="13">
        <v>0</v>
      </c>
      <c r="X86" s="13">
        <v>0</v>
      </c>
      <c r="Y86" s="13">
        <v>1</v>
      </c>
      <c r="Z86" s="13" t="s">
        <v>1721</v>
      </c>
      <c r="AA86" s="13">
        <f t="shared" si="20"/>
        <v>1</v>
      </c>
      <c r="AB86" s="13">
        <f t="shared" si="21"/>
        <v>0</v>
      </c>
      <c r="AC86" s="13">
        <f t="shared" si="22"/>
        <v>0</v>
      </c>
      <c r="AD86" s="13">
        <f t="shared" si="23"/>
        <v>0</v>
      </c>
      <c r="AE86" s="13">
        <f t="shared" si="24"/>
        <v>0</v>
      </c>
      <c r="AF86" s="13">
        <f t="shared" si="25"/>
        <v>1</v>
      </c>
      <c r="AG86" s="7">
        <v>2500</v>
      </c>
      <c r="AH86" s="8" t="s">
        <v>1714</v>
      </c>
      <c r="AI86" s="13">
        <f t="shared" si="26"/>
        <v>1</v>
      </c>
      <c r="AJ86" s="13">
        <f t="shared" si="27"/>
        <v>0</v>
      </c>
      <c r="AK86" s="13">
        <f t="shared" si="28"/>
        <v>0</v>
      </c>
      <c r="AL86" s="13">
        <f t="shared" si="29"/>
        <v>0</v>
      </c>
      <c r="AM86" s="13">
        <v>1</v>
      </c>
      <c r="AN86" s="9">
        <v>2</v>
      </c>
      <c r="AO86" s="9">
        <v>2</v>
      </c>
      <c r="AP86" s="10" t="s">
        <v>848</v>
      </c>
      <c r="AQ86" s="13" t="s">
        <v>1704</v>
      </c>
      <c r="AR86" s="13">
        <v>1</v>
      </c>
      <c r="AS86" s="13">
        <f t="shared" si="30"/>
        <v>0</v>
      </c>
      <c r="AT86" s="13">
        <f t="shared" si="31"/>
        <v>0</v>
      </c>
      <c r="AU86" s="13">
        <f t="shared" si="35"/>
        <v>1</v>
      </c>
      <c r="AV86" s="13">
        <f t="shared" si="32"/>
        <v>0</v>
      </c>
      <c r="AW86" s="13">
        <f t="shared" si="33"/>
        <v>0</v>
      </c>
      <c r="AX86" s="13">
        <v>0</v>
      </c>
      <c r="AY86" s="13">
        <v>1</v>
      </c>
      <c r="AZ86" s="13">
        <v>5500</v>
      </c>
      <c r="BA86" s="13">
        <v>347.97738147020442</v>
      </c>
      <c r="BB86" s="13">
        <v>244.8269433915367</v>
      </c>
      <c r="BC86">
        <v>301.37326788044493</v>
      </c>
      <c r="BD86" s="13">
        <v>14.962759754028834</v>
      </c>
      <c r="BE86" s="13">
        <v>10.47712428490191</v>
      </c>
      <c r="BF86" s="13">
        <f t="shared" si="34"/>
        <v>4.4856354691269242</v>
      </c>
      <c r="BG86" s="13">
        <v>12.94414788725935</v>
      </c>
    </row>
    <row r="87" spans="1:59" x14ac:dyDescent="0.25">
      <c r="A87" s="2" t="s">
        <v>5</v>
      </c>
      <c r="B87" s="1" t="s">
        <v>27</v>
      </c>
      <c r="C87" s="1">
        <v>500</v>
      </c>
      <c r="D87" s="13" t="s">
        <v>898</v>
      </c>
      <c r="E87" s="11">
        <v>1352</v>
      </c>
      <c r="F87" s="11">
        <v>83</v>
      </c>
      <c r="G87" s="11">
        <f t="shared" si="18"/>
        <v>0</v>
      </c>
      <c r="H87" s="11">
        <f t="shared" si="19"/>
        <v>0</v>
      </c>
      <c r="I87" s="13">
        <v>0</v>
      </c>
      <c r="J87" s="4">
        <v>1.4</v>
      </c>
      <c r="K87" s="3">
        <v>4</v>
      </c>
      <c r="L87" s="13">
        <v>0.35</v>
      </c>
      <c r="M87" s="13" t="s">
        <v>885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0</v>
      </c>
      <c r="V87" s="13">
        <v>0</v>
      </c>
      <c r="W87" s="13">
        <v>0</v>
      </c>
      <c r="X87" s="13">
        <v>0</v>
      </c>
      <c r="Y87" s="13">
        <v>1</v>
      </c>
      <c r="Z87" s="13" t="s">
        <v>1721</v>
      </c>
      <c r="AA87" s="13">
        <f t="shared" si="20"/>
        <v>1</v>
      </c>
      <c r="AB87" s="13">
        <f t="shared" si="21"/>
        <v>0</v>
      </c>
      <c r="AC87" s="13">
        <f t="shared" si="22"/>
        <v>0</v>
      </c>
      <c r="AD87" s="13">
        <f t="shared" si="23"/>
        <v>0</v>
      </c>
      <c r="AE87" s="13">
        <f t="shared" si="24"/>
        <v>0</v>
      </c>
      <c r="AF87" s="13">
        <f t="shared" si="25"/>
        <v>1</v>
      </c>
      <c r="AG87" s="7">
        <v>1650</v>
      </c>
      <c r="AH87" s="8" t="s">
        <v>1715</v>
      </c>
      <c r="AI87" s="13">
        <f t="shared" si="26"/>
        <v>0</v>
      </c>
      <c r="AJ87" s="13">
        <f t="shared" si="27"/>
        <v>1</v>
      </c>
      <c r="AK87" s="13">
        <f t="shared" si="28"/>
        <v>0</v>
      </c>
      <c r="AL87" s="13">
        <f t="shared" si="29"/>
        <v>0</v>
      </c>
      <c r="AM87" s="13">
        <v>0</v>
      </c>
      <c r="AN87" s="9">
        <v>2</v>
      </c>
      <c r="AO87" s="9">
        <v>2</v>
      </c>
      <c r="AP87" s="10" t="s">
        <v>848</v>
      </c>
      <c r="AQ87" s="13" t="s">
        <v>1706</v>
      </c>
      <c r="AR87" s="13">
        <v>1</v>
      </c>
      <c r="AS87" s="13">
        <f t="shared" si="30"/>
        <v>0</v>
      </c>
      <c r="AT87" s="13">
        <f t="shared" si="31"/>
        <v>0</v>
      </c>
      <c r="AU87" s="13">
        <f t="shared" si="35"/>
        <v>0</v>
      </c>
      <c r="AV87" s="13">
        <f t="shared" si="32"/>
        <v>1</v>
      </c>
      <c r="AW87" s="13">
        <f t="shared" si="33"/>
        <v>0</v>
      </c>
      <c r="AX87" s="13">
        <v>0</v>
      </c>
      <c r="AY87" s="13">
        <v>1</v>
      </c>
      <c r="AZ87" s="13">
        <v>1250</v>
      </c>
      <c r="BA87" s="13">
        <v>226.80668613682968</v>
      </c>
      <c r="BB87" s="13">
        <v>173.36730255390543</v>
      </c>
      <c r="BC87">
        <v>202.57254707015474</v>
      </c>
      <c r="BD87" s="13">
        <v>9.6841955383549134</v>
      </c>
      <c r="BE87" s="13">
        <v>7.4184738613832231</v>
      </c>
      <c r="BF87" s="13">
        <f t="shared" si="34"/>
        <v>2.2657216769716904</v>
      </c>
      <c r="BG87" s="13">
        <v>8.6646056350825997</v>
      </c>
    </row>
    <row r="88" spans="1:59" x14ac:dyDescent="0.25">
      <c r="A88" s="2" t="s">
        <v>5</v>
      </c>
      <c r="B88" s="1" t="s">
        <v>27</v>
      </c>
      <c r="C88" s="1">
        <v>500</v>
      </c>
      <c r="D88" s="13" t="s">
        <v>898</v>
      </c>
      <c r="E88" s="11">
        <v>1352</v>
      </c>
      <c r="F88" s="11">
        <v>83</v>
      </c>
      <c r="G88" s="11">
        <f t="shared" si="18"/>
        <v>0</v>
      </c>
      <c r="H88" s="11">
        <f t="shared" si="19"/>
        <v>0</v>
      </c>
      <c r="I88" s="13">
        <v>0</v>
      </c>
      <c r="J88" s="4">
        <v>1.4</v>
      </c>
      <c r="K88" s="3">
        <v>4</v>
      </c>
      <c r="L88" s="13">
        <v>0.35</v>
      </c>
      <c r="M88" s="13" t="s">
        <v>884</v>
      </c>
      <c r="N88" s="13">
        <v>0</v>
      </c>
      <c r="O88" s="13">
        <v>1</v>
      </c>
      <c r="P88" s="13">
        <v>0</v>
      </c>
      <c r="Q88" s="13">
        <v>0</v>
      </c>
      <c r="R88" s="13">
        <v>0</v>
      </c>
      <c r="S88" s="13">
        <v>1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1</v>
      </c>
      <c r="Z88" s="13" t="s">
        <v>1721</v>
      </c>
      <c r="AA88" s="13">
        <f t="shared" si="20"/>
        <v>1</v>
      </c>
      <c r="AB88" s="13">
        <f t="shared" si="21"/>
        <v>0</v>
      </c>
      <c r="AC88" s="13">
        <f t="shared" si="22"/>
        <v>0</v>
      </c>
      <c r="AD88" s="13">
        <f t="shared" si="23"/>
        <v>0</v>
      </c>
      <c r="AE88" s="13">
        <f t="shared" si="24"/>
        <v>0</v>
      </c>
      <c r="AF88" s="13">
        <f t="shared" si="25"/>
        <v>1</v>
      </c>
      <c r="AG88" s="7">
        <v>1500</v>
      </c>
      <c r="AH88" s="8" t="s">
        <v>1715</v>
      </c>
      <c r="AI88" s="13">
        <f t="shared" si="26"/>
        <v>0</v>
      </c>
      <c r="AJ88" s="13">
        <f t="shared" si="27"/>
        <v>1</v>
      </c>
      <c r="AK88" s="13">
        <f t="shared" si="28"/>
        <v>0</v>
      </c>
      <c r="AL88" s="13">
        <f t="shared" si="29"/>
        <v>0</v>
      </c>
      <c r="AM88" s="13">
        <v>0</v>
      </c>
      <c r="AN88" s="9">
        <v>2</v>
      </c>
      <c r="AO88" s="9">
        <v>2</v>
      </c>
      <c r="AP88" s="10" t="s">
        <v>848</v>
      </c>
      <c r="AQ88" s="13" t="s">
        <v>1706</v>
      </c>
      <c r="AR88" s="13">
        <v>1</v>
      </c>
      <c r="AS88" s="13">
        <f t="shared" si="30"/>
        <v>0</v>
      </c>
      <c r="AT88" s="13">
        <f t="shared" si="31"/>
        <v>0</v>
      </c>
      <c r="AU88" s="13">
        <f t="shared" si="35"/>
        <v>0</v>
      </c>
      <c r="AV88" s="13">
        <f t="shared" si="32"/>
        <v>1</v>
      </c>
      <c r="AW88" s="13">
        <f t="shared" si="33"/>
        <v>0</v>
      </c>
      <c r="AX88" s="13">
        <v>0</v>
      </c>
      <c r="AY88" s="13">
        <v>1</v>
      </c>
      <c r="AZ88" s="13">
        <v>500</v>
      </c>
      <c r="BA88" s="13">
        <v>200.70838252656435</v>
      </c>
      <c r="BB88" s="13">
        <v>167.15342074193748</v>
      </c>
      <c r="BC88">
        <v>185.79506617784131</v>
      </c>
      <c r="BD88" s="13">
        <v>8.5420442013695936</v>
      </c>
      <c r="BE88" s="13">
        <v>7.1205509406697898</v>
      </c>
      <c r="BF88" s="13">
        <f t="shared" si="34"/>
        <v>1.4214932606998039</v>
      </c>
      <c r="BG88" s="13">
        <v>7.9023616024583587</v>
      </c>
    </row>
    <row r="89" spans="1:59" x14ac:dyDescent="0.25">
      <c r="A89" s="2" t="s">
        <v>5</v>
      </c>
      <c r="B89" s="1" t="s">
        <v>27</v>
      </c>
      <c r="C89" s="1" t="s">
        <v>86</v>
      </c>
      <c r="D89" s="13" t="s">
        <v>1128</v>
      </c>
      <c r="E89" s="11">
        <v>1035</v>
      </c>
      <c r="F89" s="11">
        <v>161</v>
      </c>
      <c r="G89" s="11">
        <f t="shared" si="18"/>
        <v>0</v>
      </c>
      <c r="H89" s="11">
        <f t="shared" si="19"/>
        <v>0</v>
      </c>
      <c r="I89" s="13">
        <v>0</v>
      </c>
      <c r="J89" s="4">
        <v>1.4</v>
      </c>
      <c r="K89" s="3">
        <v>4</v>
      </c>
      <c r="L89" s="13">
        <v>0.35</v>
      </c>
      <c r="M89" s="13" t="s">
        <v>885</v>
      </c>
      <c r="N89" s="13">
        <v>1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1</v>
      </c>
      <c r="U89" s="13">
        <v>0</v>
      </c>
      <c r="V89" s="13">
        <v>0</v>
      </c>
      <c r="W89" s="13">
        <v>0</v>
      </c>
      <c r="X89" s="13">
        <v>0</v>
      </c>
      <c r="Y89" s="13">
        <v>1</v>
      </c>
      <c r="Z89" s="13" t="s">
        <v>1721</v>
      </c>
      <c r="AA89" s="13">
        <f t="shared" si="20"/>
        <v>1</v>
      </c>
      <c r="AB89" s="13">
        <f t="shared" si="21"/>
        <v>0</v>
      </c>
      <c r="AC89" s="13">
        <f t="shared" si="22"/>
        <v>0</v>
      </c>
      <c r="AD89" s="13">
        <f t="shared" si="23"/>
        <v>0</v>
      </c>
      <c r="AE89" s="13">
        <f t="shared" si="24"/>
        <v>0</v>
      </c>
      <c r="AF89" s="13">
        <f t="shared" si="25"/>
        <v>1</v>
      </c>
      <c r="AG89" s="7">
        <v>1650</v>
      </c>
      <c r="AH89" s="8" t="s">
        <v>1715</v>
      </c>
      <c r="AI89" s="13">
        <f t="shared" si="26"/>
        <v>0</v>
      </c>
      <c r="AJ89" s="13">
        <f t="shared" si="27"/>
        <v>1</v>
      </c>
      <c r="AK89" s="13">
        <f t="shared" si="28"/>
        <v>0</v>
      </c>
      <c r="AL89" s="13">
        <f t="shared" si="29"/>
        <v>0</v>
      </c>
      <c r="AM89" s="13">
        <v>0</v>
      </c>
      <c r="AN89" s="9">
        <v>2</v>
      </c>
      <c r="AO89" s="9">
        <v>2</v>
      </c>
      <c r="AP89" s="10" t="s">
        <v>848</v>
      </c>
      <c r="AQ89" s="13" t="s">
        <v>1706</v>
      </c>
      <c r="AR89" s="13">
        <v>1</v>
      </c>
      <c r="AS89" s="13">
        <f t="shared" si="30"/>
        <v>0</v>
      </c>
      <c r="AT89" s="13">
        <f t="shared" si="31"/>
        <v>0</v>
      </c>
      <c r="AU89" s="13">
        <f t="shared" si="35"/>
        <v>0</v>
      </c>
      <c r="AV89" s="13">
        <f t="shared" si="32"/>
        <v>1</v>
      </c>
      <c r="AW89" s="13">
        <f t="shared" si="33"/>
        <v>0</v>
      </c>
      <c r="AX89" s="13">
        <v>0</v>
      </c>
      <c r="AY89" s="13">
        <v>1</v>
      </c>
      <c r="AZ89" s="13">
        <v>1250</v>
      </c>
      <c r="BA89" s="13">
        <v>226.80668613682968</v>
      </c>
      <c r="BB89" s="13">
        <v>173.36730255390543</v>
      </c>
      <c r="BC89">
        <v>202.57254707015474</v>
      </c>
      <c r="BD89" s="13">
        <v>9.6841955383549134</v>
      </c>
      <c r="BE89" s="13">
        <v>7.4184738613832231</v>
      </c>
      <c r="BF89" s="13">
        <f t="shared" si="34"/>
        <v>2.2657216769716904</v>
      </c>
      <c r="BG89" s="13">
        <v>8.6646056350825997</v>
      </c>
    </row>
    <row r="90" spans="1:59" x14ac:dyDescent="0.25">
      <c r="A90" s="2" t="s">
        <v>5</v>
      </c>
      <c r="B90" s="1" t="s">
        <v>27</v>
      </c>
      <c r="C90" s="1" t="s">
        <v>86</v>
      </c>
      <c r="D90" s="13" t="s">
        <v>1128</v>
      </c>
      <c r="E90" s="11">
        <v>1035</v>
      </c>
      <c r="F90" s="11">
        <v>161</v>
      </c>
      <c r="G90" s="11">
        <f t="shared" si="18"/>
        <v>0</v>
      </c>
      <c r="H90" s="11">
        <f t="shared" si="19"/>
        <v>0</v>
      </c>
      <c r="I90" s="13">
        <v>0</v>
      </c>
      <c r="J90" s="4">
        <v>1.4</v>
      </c>
      <c r="K90" s="3">
        <v>4</v>
      </c>
      <c r="L90" s="13">
        <v>0.35</v>
      </c>
      <c r="M90" s="13" t="s">
        <v>884</v>
      </c>
      <c r="N90" s="13">
        <v>0</v>
      </c>
      <c r="O90" s="13">
        <v>1</v>
      </c>
      <c r="P90" s="13">
        <v>0</v>
      </c>
      <c r="Q90" s="13">
        <v>0</v>
      </c>
      <c r="R90" s="13">
        <v>0</v>
      </c>
      <c r="S90" s="13">
        <v>1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1</v>
      </c>
      <c r="Z90" s="13" t="s">
        <v>1721</v>
      </c>
      <c r="AA90" s="13">
        <f t="shared" si="20"/>
        <v>1</v>
      </c>
      <c r="AB90" s="13">
        <f t="shared" si="21"/>
        <v>0</v>
      </c>
      <c r="AC90" s="13">
        <f t="shared" si="22"/>
        <v>0</v>
      </c>
      <c r="AD90" s="13">
        <f t="shared" si="23"/>
        <v>0</v>
      </c>
      <c r="AE90" s="13">
        <f t="shared" si="24"/>
        <v>0</v>
      </c>
      <c r="AF90" s="13">
        <f t="shared" si="25"/>
        <v>1</v>
      </c>
      <c r="AG90" s="7">
        <v>1500</v>
      </c>
      <c r="AH90" s="8" t="s">
        <v>1715</v>
      </c>
      <c r="AI90" s="13">
        <f t="shared" si="26"/>
        <v>0</v>
      </c>
      <c r="AJ90" s="13">
        <f t="shared" si="27"/>
        <v>1</v>
      </c>
      <c r="AK90" s="13">
        <f t="shared" si="28"/>
        <v>0</v>
      </c>
      <c r="AL90" s="13">
        <f t="shared" si="29"/>
        <v>0</v>
      </c>
      <c r="AM90" s="13">
        <v>0</v>
      </c>
      <c r="AN90" s="9">
        <v>2</v>
      </c>
      <c r="AO90" s="9">
        <v>2</v>
      </c>
      <c r="AP90" s="10" t="s">
        <v>848</v>
      </c>
      <c r="AQ90" s="13" t="s">
        <v>1706</v>
      </c>
      <c r="AR90" s="13">
        <v>1</v>
      </c>
      <c r="AS90" s="13">
        <f t="shared" si="30"/>
        <v>0</v>
      </c>
      <c r="AT90" s="13">
        <f t="shared" si="31"/>
        <v>0</v>
      </c>
      <c r="AU90" s="13">
        <f t="shared" si="35"/>
        <v>0</v>
      </c>
      <c r="AV90" s="13">
        <f t="shared" si="32"/>
        <v>1</v>
      </c>
      <c r="AW90" s="13">
        <f t="shared" si="33"/>
        <v>0</v>
      </c>
      <c r="AX90" s="13">
        <v>0</v>
      </c>
      <c r="AY90" s="13">
        <v>1</v>
      </c>
      <c r="AZ90" s="13">
        <v>500</v>
      </c>
      <c r="BA90" s="13">
        <v>200.70838252656435</v>
      </c>
      <c r="BB90" s="13">
        <v>167.15342074193748</v>
      </c>
      <c r="BC90">
        <v>185.79506617784131</v>
      </c>
      <c r="BD90" s="13">
        <v>8.5420442013695936</v>
      </c>
      <c r="BE90" s="13">
        <v>7.1205509406697898</v>
      </c>
      <c r="BF90" s="13">
        <f t="shared" si="34"/>
        <v>1.4214932606998039</v>
      </c>
      <c r="BG90" s="13">
        <v>7.9023616024583587</v>
      </c>
    </row>
    <row r="91" spans="1:59" x14ac:dyDescent="0.25">
      <c r="A91" s="2" t="s">
        <v>14</v>
      </c>
      <c r="B91" s="1" t="s">
        <v>87</v>
      </c>
      <c r="C91" s="1" t="s">
        <v>88</v>
      </c>
      <c r="D91" s="13" t="s">
        <v>1129</v>
      </c>
      <c r="E91" s="11">
        <v>1351</v>
      </c>
      <c r="F91" s="11">
        <v>118</v>
      </c>
      <c r="G91" s="11">
        <f t="shared" si="18"/>
        <v>0</v>
      </c>
      <c r="H91" s="11">
        <f t="shared" si="19"/>
        <v>0</v>
      </c>
      <c r="I91" s="13">
        <v>0</v>
      </c>
      <c r="J91" s="4">
        <v>1.5</v>
      </c>
      <c r="K91" s="3">
        <v>3</v>
      </c>
      <c r="L91" s="13">
        <v>0.5</v>
      </c>
      <c r="M91" s="13" t="s">
        <v>883</v>
      </c>
      <c r="N91" s="13">
        <v>1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1</v>
      </c>
      <c r="Z91" s="13" t="s">
        <v>1721</v>
      </c>
      <c r="AA91" s="13">
        <f t="shared" si="20"/>
        <v>1</v>
      </c>
      <c r="AB91" s="13">
        <f t="shared" si="21"/>
        <v>0</v>
      </c>
      <c r="AC91" s="13">
        <f t="shared" si="22"/>
        <v>0</v>
      </c>
      <c r="AD91" s="13">
        <f t="shared" si="23"/>
        <v>0</v>
      </c>
      <c r="AE91" s="13">
        <f t="shared" si="24"/>
        <v>0</v>
      </c>
      <c r="AF91" s="13">
        <f t="shared" si="25"/>
        <v>1</v>
      </c>
      <c r="AG91" s="7">
        <v>1500</v>
      </c>
      <c r="AH91" s="8" t="s">
        <v>1714</v>
      </c>
      <c r="AI91" s="13">
        <f t="shared" si="26"/>
        <v>1</v>
      </c>
      <c r="AJ91" s="13">
        <f t="shared" si="27"/>
        <v>0</v>
      </c>
      <c r="AK91" s="13">
        <f t="shared" si="28"/>
        <v>0</v>
      </c>
      <c r="AL91" s="13">
        <f t="shared" si="29"/>
        <v>0</v>
      </c>
      <c r="AM91" s="13">
        <v>0</v>
      </c>
      <c r="AN91" s="9">
        <v>2</v>
      </c>
      <c r="AO91" s="9">
        <v>2</v>
      </c>
      <c r="AP91" s="10" t="s">
        <v>848</v>
      </c>
      <c r="AQ91" s="13" t="s">
        <v>1706</v>
      </c>
      <c r="AR91" s="13">
        <v>1</v>
      </c>
      <c r="AS91" s="13">
        <f t="shared" si="30"/>
        <v>0</v>
      </c>
      <c r="AT91" s="13">
        <f t="shared" si="31"/>
        <v>0</v>
      </c>
      <c r="AU91" s="13">
        <f t="shared" si="35"/>
        <v>0</v>
      </c>
      <c r="AV91" s="13">
        <f t="shared" si="32"/>
        <v>1</v>
      </c>
      <c r="AW91" s="13">
        <f t="shared" si="33"/>
        <v>0</v>
      </c>
      <c r="AX91" s="13">
        <v>0</v>
      </c>
      <c r="AY91" s="13">
        <v>1</v>
      </c>
      <c r="AZ91" s="13">
        <v>500</v>
      </c>
      <c r="BA91" s="13">
        <v>205.67948797613869</v>
      </c>
      <c r="BB91" s="13">
        <v>158.45398620518239</v>
      </c>
      <c r="BC91">
        <v>184.55228981544772</v>
      </c>
      <c r="BD91" s="13">
        <v>8.7780064611874682</v>
      </c>
      <c r="BE91" s="13">
        <v>6.7784205799147941</v>
      </c>
      <c r="BF91" s="13">
        <f t="shared" si="34"/>
        <v>1.9995858812726741</v>
      </c>
      <c r="BG91" s="13">
        <v>7.8781964112663712</v>
      </c>
    </row>
    <row r="92" spans="1:59" x14ac:dyDescent="0.25">
      <c r="A92" s="2" t="s">
        <v>14</v>
      </c>
      <c r="B92" s="1" t="s">
        <v>87</v>
      </c>
      <c r="C92" s="1" t="s">
        <v>88</v>
      </c>
      <c r="D92" s="13" t="s">
        <v>1129</v>
      </c>
      <c r="E92" s="11">
        <v>1351</v>
      </c>
      <c r="F92" s="11">
        <v>118</v>
      </c>
      <c r="G92" s="11">
        <f t="shared" si="18"/>
        <v>0</v>
      </c>
      <c r="H92" s="11">
        <f t="shared" si="19"/>
        <v>0</v>
      </c>
      <c r="I92" s="13">
        <v>0</v>
      </c>
      <c r="J92" s="4">
        <v>1.5</v>
      </c>
      <c r="K92" s="3">
        <v>3</v>
      </c>
      <c r="L92" s="13">
        <v>0.5</v>
      </c>
      <c r="M92" s="13" t="s">
        <v>884</v>
      </c>
      <c r="N92" s="13">
        <v>0</v>
      </c>
      <c r="O92" s="13">
        <v>1</v>
      </c>
      <c r="P92" s="13">
        <v>0</v>
      </c>
      <c r="Q92" s="13">
        <v>0</v>
      </c>
      <c r="R92" s="13">
        <v>0</v>
      </c>
      <c r="S92" s="13">
        <v>1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1</v>
      </c>
      <c r="Z92" s="13" t="s">
        <v>1721</v>
      </c>
      <c r="AA92" s="13">
        <f t="shared" si="20"/>
        <v>1</v>
      </c>
      <c r="AB92" s="13">
        <f t="shared" si="21"/>
        <v>0</v>
      </c>
      <c r="AC92" s="13">
        <f t="shared" si="22"/>
        <v>0</v>
      </c>
      <c r="AD92" s="13">
        <f t="shared" si="23"/>
        <v>0</v>
      </c>
      <c r="AE92" s="13">
        <f t="shared" si="24"/>
        <v>0</v>
      </c>
      <c r="AF92" s="13">
        <f t="shared" si="25"/>
        <v>1</v>
      </c>
      <c r="AG92" s="7">
        <v>1450</v>
      </c>
      <c r="AH92" s="8" t="s">
        <v>1714</v>
      </c>
      <c r="AI92" s="13">
        <f t="shared" si="26"/>
        <v>1</v>
      </c>
      <c r="AJ92" s="13">
        <f t="shared" si="27"/>
        <v>0</v>
      </c>
      <c r="AK92" s="13">
        <f t="shared" si="28"/>
        <v>0</v>
      </c>
      <c r="AL92" s="13">
        <f t="shared" si="29"/>
        <v>0</v>
      </c>
      <c r="AM92" s="13">
        <v>0</v>
      </c>
      <c r="AN92" s="9">
        <v>2</v>
      </c>
      <c r="AO92" s="9">
        <v>2</v>
      </c>
      <c r="AP92" s="10" t="s">
        <v>848</v>
      </c>
      <c r="AQ92" s="13" t="s">
        <v>1706</v>
      </c>
      <c r="AR92" s="13">
        <v>1</v>
      </c>
      <c r="AS92" s="13">
        <f t="shared" si="30"/>
        <v>0</v>
      </c>
      <c r="AT92" s="13">
        <f t="shared" si="31"/>
        <v>0</v>
      </c>
      <c r="AU92" s="13">
        <f t="shared" si="35"/>
        <v>0</v>
      </c>
      <c r="AV92" s="13">
        <f t="shared" si="32"/>
        <v>1</v>
      </c>
      <c r="AW92" s="13">
        <f t="shared" si="33"/>
        <v>0</v>
      </c>
      <c r="AX92" s="13">
        <v>0</v>
      </c>
      <c r="AY92" s="13">
        <v>1</v>
      </c>
      <c r="AZ92" s="13">
        <v>250</v>
      </c>
      <c r="BA92" s="13">
        <v>197.60144162058037</v>
      </c>
      <c r="BB92" s="13">
        <v>147.89038712483688</v>
      </c>
      <c r="BC92">
        <v>175.23146709749582</v>
      </c>
      <c r="BD92" s="13">
        <v>8.4505905825348506</v>
      </c>
      <c r="BE92" s="13">
        <v>6.3076444160784897</v>
      </c>
      <c r="BF92" s="13">
        <f t="shared" si="34"/>
        <v>2.1429461664563609</v>
      </c>
      <c r="BG92" s="13">
        <v>7.4862611859938353</v>
      </c>
    </row>
    <row r="93" spans="1:59" x14ac:dyDescent="0.25">
      <c r="A93" s="2" t="s">
        <v>14</v>
      </c>
      <c r="B93" s="1" t="s">
        <v>87</v>
      </c>
      <c r="C93" s="1" t="s">
        <v>89</v>
      </c>
      <c r="D93" s="13" t="s">
        <v>1130</v>
      </c>
      <c r="E93" s="11">
        <v>1351</v>
      </c>
      <c r="F93" s="11">
        <v>190</v>
      </c>
      <c r="G93" s="11">
        <f t="shared" si="18"/>
        <v>0</v>
      </c>
      <c r="H93" s="11">
        <f t="shared" si="19"/>
        <v>0</v>
      </c>
      <c r="I93" s="13">
        <v>0</v>
      </c>
      <c r="J93" s="4">
        <v>2</v>
      </c>
      <c r="K93" s="3">
        <v>4</v>
      </c>
      <c r="L93" s="13">
        <v>0.5</v>
      </c>
      <c r="M93" s="13" t="s">
        <v>883</v>
      </c>
      <c r="N93" s="13">
        <v>1</v>
      </c>
      <c r="O93" s="13">
        <v>0</v>
      </c>
      <c r="P93" s="13">
        <v>0</v>
      </c>
      <c r="Q93" s="13">
        <v>0</v>
      </c>
      <c r="R93" s="13">
        <v>1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1</v>
      </c>
      <c r="Z93" s="13" t="s">
        <v>1721</v>
      </c>
      <c r="AA93" s="13">
        <f t="shared" si="20"/>
        <v>1</v>
      </c>
      <c r="AB93" s="13">
        <f t="shared" si="21"/>
        <v>0</v>
      </c>
      <c r="AC93" s="13">
        <f t="shared" si="22"/>
        <v>0</v>
      </c>
      <c r="AD93" s="13">
        <f t="shared" si="23"/>
        <v>0</v>
      </c>
      <c r="AE93" s="13">
        <f t="shared" si="24"/>
        <v>0</v>
      </c>
      <c r="AF93" s="13">
        <f t="shared" si="25"/>
        <v>1</v>
      </c>
      <c r="AG93" s="7">
        <v>1600</v>
      </c>
      <c r="AH93" s="8" t="s">
        <v>1714</v>
      </c>
      <c r="AI93" s="13">
        <f t="shared" si="26"/>
        <v>1</v>
      </c>
      <c r="AJ93" s="13">
        <f t="shared" si="27"/>
        <v>0</v>
      </c>
      <c r="AK93" s="13">
        <f t="shared" si="28"/>
        <v>0</v>
      </c>
      <c r="AL93" s="13">
        <f t="shared" si="29"/>
        <v>0</v>
      </c>
      <c r="AM93" s="13">
        <v>1</v>
      </c>
      <c r="AN93" s="9">
        <v>2</v>
      </c>
      <c r="AO93" s="9">
        <v>2</v>
      </c>
      <c r="AP93" s="10" t="s">
        <v>848</v>
      </c>
      <c r="AQ93" s="13" t="s">
        <v>1706</v>
      </c>
      <c r="AR93" s="13">
        <v>1</v>
      </c>
      <c r="AS93" s="13">
        <f t="shared" si="30"/>
        <v>0</v>
      </c>
      <c r="AT93" s="13">
        <f t="shared" si="31"/>
        <v>0</v>
      </c>
      <c r="AU93" s="13">
        <f t="shared" si="35"/>
        <v>0</v>
      </c>
      <c r="AV93" s="13">
        <f t="shared" si="32"/>
        <v>1</v>
      </c>
      <c r="AW93" s="13">
        <f t="shared" si="33"/>
        <v>0</v>
      </c>
      <c r="AX93" s="13">
        <v>0</v>
      </c>
      <c r="AY93" s="13">
        <v>1</v>
      </c>
      <c r="AZ93" s="13">
        <v>1000</v>
      </c>
      <c r="BA93" s="13">
        <v>218.10725160007456</v>
      </c>
      <c r="BB93" s="13">
        <v>167.77480892313429</v>
      </c>
      <c r="BC93">
        <v>195.73727707699001</v>
      </c>
      <c r="BD93" s="13">
        <v>9.3216680999692194</v>
      </c>
      <c r="BE93" s="13">
        <v>7.1508356818359147</v>
      </c>
      <c r="BF93" s="13">
        <f t="shared" si="34"/>
        <v>2.1708324181333047</v>
      </c>
      <c r="BG93" s="13">
        <v>8.3447895601991444</v>
      </c>
    </row>
    <row r="94" spans="1:59" x14ac:dyDescent="0.25">
      <c r="A94" s="2" t="s">
        <v>14</v>
      </c>
      <c r="B94" s="1" t="s">
        <v>87</v>
      </c>
      <c r="C94" s="1" t="s">
        <v>89</v>
      </c>
      <c r="D94" s="13" t="s">
        <v>1130</v>
      </c>
      <c r="E94" s="11">
        <v>1351</v>
      </c>
      <c r="F94" s="11">
        <v>190</v>
      </c>
      <c r="G94" s="11">
        <f t="shared" si="18"/>
        <v>0</v>
      </c>
      <c r="H94" s="11">
        <f t="shared" si="19"/>
        <v>0</v>
      </c>
      <c r="I94" s="13">
        <v>0</v>
      </c>
      <c r="J94" s="4">
        <v>2</v>
      </c>
      <c r="K94" s="3">
        <v>4</v>
      </c>
      <c r="L94" s="13">
        <v>0.5</v>
      </c>
      <c r="M94" s="13" t="s">
        <v>884</v>
      </c>
      <c r="N94" s="13">
        <v>0</v>
      </c>
      <c r="O94" s="13">
        <v>1</v>
      </c>
      <c r="P94" s="13">
        <v>0</v>
      </c>
      <c r="Q94" s="13">
        <v>0</v>
      </c>
      <c r="R94" s="13">
        <v>0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</v>
      </c>
      <c r="Z94" s="13" t="s">
        <v>1721</v>
      </c>
      <c r="AA94" s="13">
        <f t="shared" si="20"/>
        <v>1</v>
      </c>
      <c r="AB94" s="13">
        <f t="shared" si="21"/>
        <v>0</v>
      </c>
      <c r="AC94" s="13">
        <f t="shared" si="22"/>
        <v>0</v>
      </c>
      <c r="AD94" s="13">
        <f t="shared" si="23"/>
        <v>0</v>
      </c>
      <c r="AE94" s="13">
        <f t="shared" si="24"/>
        <v>0</v>
      </c>
      <c r="AF94" s="13">
        <f t="shared" si="25"/>
        <v>1</v>
      </c>
      <c r="AG94" s="7">
        <v>1750</v>
      </c>
      <c r="AH94" s="8" t="s">
        <v>1714</v>
      </c>
      <c r="AI94" s="13">
        <f t="shared" si="26"/>
        <v>1</v>
      </c>
      <c r="AJ94" s="13">
        <f t="shared" si="27"/>
        <v>0</v>
      </c>
      <c r="AK94" s="13">
        <f t="shared" si="28"/>
        <v>0</v>
      </c>
      <c r="AL94" s="13">
        <f t="shared" si="29"/>
        <v>0</v>
      </c>
      <c r="AM94" s="13">
        <v>0</v>
      </c>
      <c r="AN94" s="9">
        <v>2</v>
      </c>
      <c r="AO94" s="9">
        <v>2</v>
      </c>
      <c r="AP94" s="10" t="s">
        <v>848</v>
      </c>
      <c r="AQ94" s="13" t="s">
        <v>1706</v>
      </c>
      <c r="AR94" s="13">
        <v>1</v>
      </c>
      <c r="AS94" s="13">
        <f t="shared" si="30"/>
        <v>0</v>
      </c>
      <c r="AT94" s="13">
        <f t="shared" si="31"/>
        <v>0</v>
      </c>
      <c r="AU94" s="13">
        <f t="shared" si="35"/>
        <v>0</v>
      </c>
      <c r="AV94" s="13">
        <f t="shared" si="32"/>
        <v>1</v>
      </c>
      <c r="AW94" s="13">
        <f t="shared" si="33"/>
        <v>0</v>
      </c>
      <c r="AX94" s="13">
        <v>0</v>
      </c>
      <c r="AY94" s="13">
        <v>1</v>
      </c>
      <c r="AZ94" s="13">
        <v>1750</v>
      </c>
      <c r="BA94" s="13">
        <v>241.72000248555273</v>
      </c>
      <c r="BB94" s="13">
        <v>170.88174982911826</v>
      </c>
      <c r="BC94">
        <v>210.02920524451625</v>
      </c>
      <c r="BD94" s="13">
        <v>10.302015308990198</v>
      </c>
      <c r="BE94" s="13">
        <v>7.3055494300140484</v>
      </c>
      <c r="BF94" s="13">
        <f t="shared" si="34"/>
        <v>2.9964658789761494</v>
      </c>
      <c r="BG94" s="13">
        <v>8.9535973313437687</v>
      </c>
    </row>
    <row r="95" spans="1:59" x14ac:dyDescent="0.25">
      <c r="A95" s="2" t="s">
        <v>14</v>
      </c>
      <c r="B95" s="1" t="s">
        <v>87</v>
      </c>
      <c r="C95" s="1" t="s">
        <v>1064</v>
      </c>
      <c r="D95" s="13" t="s">
        <v>1131</v>
      </c>
      <c r="E95" s="11">
        <v>1272</v>
      </c>
      <c r="F95" s="11">
        <v>211</v>
      </c>
      <c r="G95" s="11">
        <f t="shared" si="18"/>
        <v>1</v>
      </c>
      <c r="H95" s="11">
        <f t="shared" si="19"/>
        <v>0</v>
      </c>
      <c r="I95" s="13">
        <v>0</v>
      </c>
      <c r="J95" s="4">
        <v>2</v>
      </c>
      <c r="K95" s="3">
        <v>4</v>
      </c>
      <c r="L95" s="13">
        <v>0.5</v>
      </c>
      <c r="M95" s="13" t="s">
        <v>883</v>
      </c>
      <c r="N95" s="13">
        <v>1</v>
      </c>
      <c r="O95" s="13">
        <v>0</v>
      </c>
      <c r="P95" s="13">
        <v>0</v>
      </c>
      <c r="Q95" s="13">
        <v>0</v>
      </c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1</v>
      </c>
      <c r="Z95" s="13" t="s">
        <v>1721</v>
      </c>
      <c r="AA95" s="13">
        <f t="shared" si="20"/>
        <v>1</v>
      </c>
      <c r="AB95" s="13">
        <f t="shared" si="21"/>
        <v>0</v>
      </c>
      <c r="AC95" s="13">
        <f t="shared" si="22"/>
        <v>0</v>
      </c>
      <c r="AD95" s="13">
        <f t="shared" si="23"/>
        <v>0</v>
      </c>
      <c r="AE95" s="13">
        <f t="shared" si="24"/>
        <v>0</v>
      </c>
      <c r="AF95" s="13">
        <f t="shared" si="25"/>
        <v>1</v>
      </c>
      <c r="AG95" s="7">
        <v>1600</v>
      </c>
      <c r="AH95" s="8" t="s">
        <v>1714</v>
      </c>
      <c r="AI95" s="13">
        <f t="shared" si="26"/>
        <v>1</v>
      </c>
      <c r="AJ95" s="13">
        <f t="shared" si="27"/>
        <v>0</v>
      </c>
      <c r="AK95" s="13">
        <f t="shared" si="28"/>
        <v>0</v>
      </c>
      <c r="AL95" s="13">
        <f t="shared" si="29"/>
        <v>0</v>
      </c>
      <c r="AM95" s="13">
        <v>1</v>
      </c>
      <c r="AN95" s="9">
        <v>2</v>
      </c>
      <c r="AO95" s="9">
        <v>2</v>
      </c>
      <c r="AP95" s="10" t="s">
        <v>848</v>
      </c>
      <c r="AQ95" s="13" t="s">
        <v>1706</v>
      </c>
      <c r="AR95" s="13">
        <v>1</v>
      </c>
      <c r="AS95" s="13">
        <f t="shared" si="30"/>
        <v>0</v>
      </c>
      <c r="AT95" s="13">
        <f t="shared" si="31"/>
        <v>0</v>
      </c>
      <c r="AU95" s="13">
        <f t="shared" si="35"/>
        <v>0</v>
      </c>
      <c r="AV95" s="13">
        <f t="shared" si="32"/>
        <v>1</v>
      </c>
      <c r="AW95" s="13">
        <f t="shared" si="33"/>
        <v>0</v>
      </c>
      <c r="AX95" s="13">
        <v>0</v>
      </c>
      <c r="AY95" s="13">
        <v>1</v>
      </c>
      <c r="AZ95" s="13">
        <v>1000</v>
      </c>
      <c r="BA95" s="13">
        <v>218.10725160007456</v>
      </c>
      <c r="BB95" s="13">
        <v>167.77480892313429</v>
      </c>
      <c r="BC95">
        <v>195.73727707699001</v>
      </c>
      <c r="BD95" s="13">
        <v>9.3216680999692194</v>
      </c>
      <c r="BE95" s="13">
        <v>7.1508356818359147</v>
      </c>
      <c r="BF95" s="13">
        <f t="shared" si="34"/>
        <v>2.1708324181333047</v>
      </c>
      <c r="BG95" s="13">
        <v>8.3447895601991444</v>
      </c>
    </row>
    <row r="96" spans="1:59" x14ac:dyDescent="0.25">
      <c r="A96" s="2" t="s">
        <v>14</v>
      </c>
      <c r="B96" s="1" t="s">
        <v>87</v>
      </c>
      <c r="C96" s="1" t="s">
        <v>1064</v>
      </c>
      <c r="D96" s="13" t="s">
        <v>1131</v>
      </c>
      <c r="E96" s="11">
        <v>1272</v>
      </c>
      <c r="F96" s="11">
        <v>211</v>
      </c>
      <c r="G96" s="11">
        <f t="shared" si="18"/>
        <v>1</v>
      </c>
      <c r="H96" s="11">
        <f t="shared" si="19"/>
        <v>0</v>
      </c>
      <c r="I96" s="13">
        <v>0</v>
      </c>
      <c r="J96" s="4">
        <v>2</v>
      </c>
      <c r="K96" s="3">
        <v>4</v>
      </c>
      <c r="L96" s="13">
        <v>0.5</v>
      </c>
      <c r="M96" s="13" t="s">
        <v>884</v>
      </c>
      <c r="N96" s="13">
        <v>0</v>
      </c>
      <c r="O96" s="13">
        <v>1</v>
      </c>
      <c r="P96" s="13">
        <v>0</v>
      </c>
      <c r="Q96" s="13">
        <v>0</v>
      </c>
      <c r="R96" s="13">
        <v>0</v>
      </c>
      <c r="S96" s="13">
        <v>1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1</v>
      </c>
      <c r="Z96" s="13" t="s">
        <v>1721</v>
      </c>
      <c r="AA96" s="13">
        <f t="shared" si="20"/>
        <v>1</v>
      </c>
      <c r="AB96" s="13">
        <f t="shared" si="21"/>
        <v>0</v>
      </c>
      <c r="AC96" s="13">
        <f t="shared" si="22"/>
        <v>0</v>
      </c>
      <c r="AD96" s="13">
        <f t="shared" si="23"/>
        <v>0</v>
      </c>
      <c r="AE96" s="13">
        <f t="shared" si="24"/>
        <v>0</v>
      </c>
      <c r="AF96" s="13">
        <f t="shared" si="25"/>
        <v>1</v>
      </c>
      <c r="AG96" s="7">
        <v>1800</v>
      </c>
      <c r="AH96" s="8" t="s">
        <v>1714</v>
      </c>
      <c r="AI96" s="13">
        <f t="shared" si="26"/>
        <v>1</v>
      </c>
      <c r="AJ96" s="13">
        <f t="shared" si="27"/>
        <v>0</v>
      </c>
      <c r="AK96" s="13">
        <f t="shared" si="28"/>
        <v>0</v>
      </c>
      <c r="AL96" s="13">
        <f t="shared" si="29"/>
        <v>0</v>
      </c>
      <c r="AM96" s="13">
        <v>1</v>
      </c>
      <c r="AN96" s="9">
        <v>2</v>
      </c>
      <c r="AO96" s="9">
        <v>2</v>
      </c>
      <c r="AP96" s="10" t="s">
        <v>848</v>
      </c>
      <c r="AQ96" s="13" t="s">
        <v>1706</v>
      </c>
      <c r="AR96" s="13">
        <v>1</v>
      </c>
      <c r="AS96" s="13">
        <f t="shared" si="30"/>
        <v>0</v>
      </c>
      <c r="AT96" s="13">
        <f t="shared" si="31"/>
        <v>0</v>
      </c>
      <c r="AU96" s="13">
        <f t="shared" si="35"/>
        <v>0</v>
      </c>
      <c r="AV96" s="13">
        <f t="shared" si="32"/>
        <v>1</v>
      </c>
      <c r="AW96" s="13">
        <f t="shared" si="33"/>
        <v>0</v>
      </c>
      <c r="AX96" s="13">
        <v>0</v>
      </c>
      <c r="AY96" s="13">
        <v>1</v>
      </c>
      <c r="AZ96" s="13">
        <v>2000</v>
      </c>
      <c r="BA96" s="13">
        <v>249.17666065991426</v>
      </c>
      <c r="BB96" s="13">
        <v>178.33840800347977</v>
      </c>
      <c r="BC96">
        <v>217.48586341887778</v>
      </c>
      <c r="BD96" s="13">
        <v>10.662009126210657</v>
      </c>
      <c r="BE96" s="13">
        <v>7.6149564832650753</v>
      </c>
      <c r="BF96" s="13">
        <f t="shared" si="34"/>
        <v>3.047052642945582</v>
      </c>
      <c r="BG96" s="13">
        <v>9.2908496861109349</v>
      </c>
    </row>
    <row r="97" spans="1:59" x14ac:dyDescent="0.25">
      <c r="A97" s="2" t="s">
        <v>67</v>
      </c>
      <c r="B97" s="1" t="s">
        <v>67</v>
      </c>
      <c r="C97" s="1" t="s">
        <v>90</v>
      </c>
      <c r="D97" s="13" t="s">
        <v>1132</v>
      </c>
      <c r="E97" s="11">
        <v>1564</v>
      </c>
      <c r="F97" s="11">
        <v>315</v>
      </c>
      <c r="G97" s="11">
        <f t="shared" si="18"/>
        <v>1</v>
      </c>
      <c r="H97" s="11">
        <f t="shared" si="19"/>
        <v>1</v>
      </c>
      <c r="I97" s="13">
        <v>0</v>
      </c>
      <c r="J97" s="4">
        <v>3</v>
      </c>
      <c r="K97" s="3">
        <v>6</v>
      </c>
      <c r="L97" s="13">
        <v>0.5</v>
      </c>
      <c r="M97" s="13" t="s">
        <v>881</v>
      </c>
      <c r="N97" s="13">
        <v>1</v>
      </c>
      <c r="O97" s="13">
        <v>0</v>
      </c>
      <c r="P97" s="13">
        <v>1</v>
      </c>
      <c r="Q97" s="13">
        <v>0</v>
      </c>
      <c r="R97" s="13">
        <v>0</v>
      </c>
      <c r="S97" s="13">
        <v>0</v>
      </c>
      <c r="T97" s="13">
        <v>0</v>
      </c>
      <c r="U97" s="13">
        <v>1</v>
      </c>
      <c r="V97" s="13">
        <v>0</v>
      </c>
      <c r="W97" s="13">
        <v>0</v>
      </c>
      <c r="X97" s="13">
        <v>0</v>
      </c>
      <c r="Y97" s="13">
        <v>1</v>
      </c>
      <c r="Z97" s="13" t="s">
        <v>1721</v>
      </c>
      <c r="AA97" s="13">
        <f t="shared" si="20"/>
        <v>1</v>
      </c>
      <c r="AB97" s="13">
        <f t="shared" si="21"/>
        <v>0</v>
      </c>
      <c r="AC97" s="13">
        <f t="shared" si="22"/>
        <v>0</v>
      </c>
      <c r="AD97" s="13">
        <f t="shared" si="23"/>
        <v>0</v>
      </c>
      <c r="AE97" s="13">
        <f t="shared" si="24"/>
        <v>0</v>
      </c>
      <c r="AF97" s="13">
        <f t="shared" si="25"/>
        <v>1</v>
      </c>
      <c r="AG97" s="7">
        <v>1800</v>
      </c>
      <c r="AH97" s="8" t="s">
        <v>1714</v>
      </c>
      <c r="AI97" s="13">
        <f t="shared" si="26"/>
        <v>1</v>
      </c>
      <c r="AJ97" s="13">
        <f t="shared" si="27"/>
        <v>0</v>
      </c>
      <c r="AK97" s="13">
        <f t="shared" si="28"/>
        <v>0</v>
      </c>
      <c r="AL97" s="13">
        <f t="shared" si="29"/>
        <v>0</v>
      </c>
      <c r="AM97" s="13">
        <v>1</v>
      </c>
      <c r="AN97" s="9">
        <v>2</v>
      </c>
      <c r="AO97" s="9">
        <v>2</v>
      </c>
      <c r="AP97" s="10" t="s">
        <v>848</v>
      </c>
      <c r="AQ97" s="13" t="s">
        <v>1704</v>
      </c>
      <c r="AR97" s="13">
        <v>1</v>
      </c>
      <c r="AS97" s="13">
        <f t="shared" si="30"/>
        <v>0</v>
      </c>
      <c r="AT97" s="13">
        <f t="shared" si="31"/>
        <v>0</v>
      </c>
      <c r="AU97" s="13">
        <f t="shared" si="35"/>
        <v>1</v>
      </c>
      <c r="AV97" s="13">
        <f t="shared" si="32"/>
        <v>0</v>
      </c>
      <c r="AW97" s="13">
        <f t="shared" si="33"/>
        <v>0</v>
      </c>
      <c r="AX97" s="13">
        <v>0</v>
      </c>
      <c r="AY97" s="13">
        <v>1</v>
      </c>
      <c r="AZ97" s="13">
        <v>2000</v>
      </c>
      <c r="BA97" s="13">
        <v>248.55527247871746</v>
      </c>
      <c r="BB97" s="13">
        <v>187.03784254023489</v>
      </c>
      <c r="BC97">
        <v>220.59280432486176</v>
      </c>
      <c r="BD97" s="13">
        <v>10.643193815987932</v>
      </c>
      <c r="BE97" s="13">
        <v>7.9733757062146875</v>
      </c>
      <c r="BF97" s="13">
        <f t="shared" si="34"/>
        <v>2.6698181097732441</v>
      </c>
      <c r="BG97" s="13">
        <v>9.441780634042626</v>
      </c>
    </row>
    <row r="98" spans="1:59" x14ac:dyDescent="0.25">
      <c r="A98" s="2" t="s">
        <v>67</v>
      </c>
      <c r="B98" s="1" t="s">
        <v>67</v>
      </c>
      <c r="C98" s="1" t="s">
        <v>90</v>
      </c>
      <c r="D98" s="13" t="s">
        <v>1132</v>
      </c>
      <c r="E98" s="11">
        <v>1564</v>
      </c>
      <c r="F98" s="11">
        <v>315</v>
      </c>
      <c r="G98" s="11">
        <f t="shared" si="18"/>
        <v>1</v>
      </c>
      <c r="H98" s="11">
        <f t="shared" si="19"/>
        <v>1</v>
      </c>
      <c r="I98" s="13">
        <v>0</v>
      </c>
      <c r="J98" s="4">
        <v>3</v>
      </c>
      <c r="K98" s="3">
        <v>6</v>
      </c>
      <c r="L98" s="13">
        <v>0.5</v>
      </c>
      <c r="M98" s="13" t="s">
        <v>884</v>
      </c>
      <c r="N98" s="13">
        <v>0</v>
      </c>
      <c r="O98" s="13">
        <v>1</v>
      </c>
      <c r="P98" s="13">
        <v>0</v>
      </c>
      <c r="Q98" s="13">
        <v>0</v>
      </c>
      <c r="R98" s="13">
        <v>0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1</v>
      </c>
      <c r="Z98" s="13" t="s">
        <v>1721</v>
      </c>
      <c r="AA98" s="13">
        <f t="shared" si="20"/>
        <v>1</v>
      </c>
      <c r="AB98" s="13">
        <f t="shared" si="21"/>
        <v>0</v>
      </c>
      <c r="AC98" s="13">
        <f t="shared" si="22"/>
        <v>0</v>
      </c>
      <c r="AD98" s="13">
        <f t="shared" si="23"/>
        <v>0</v>
      </c>
      <c r="AE98" s="13">
        <f t="shared" si="24"/>
        <v>0</v>
      </c>
      <c r="AF98" s="13">
        <f t="shared" si="25"/>
        <v>1</v>
      </c>
      <c r="AG98" s="7">
        <v>1950</v>
      </c>
      <c r="AH98" s="8" t="s">
        <v>1714</v>
      </c>
      <c r="AI98" s="13">
        <f t="shared" si="26"/>
        <v>1</v>
      </c>
      <c r="AJ98" s="13">
        <f t="shared" si="27"/>
        <v>0</v>
      </c>
      <c r="AK98" s="13">
        <f t="shared" si="28"/>
        <v>0</v>
      </c>
      <c r="AL98" s="13">
        <f t="shared" si="29"/>
        <v>0</v>
      </c>
      <c r="AM98" s="13">
        <v>1</v>
      </c>
      <c r="AN98" s="9">
        <v>2</v>
      </c>
      <c r="AO98" s="9">
        <v>2</v>
      </c>
      <c r="AP98" s="10" t="s">
        <v>848</v>
      </c>
      <c r="AQ98" s="13" t="s">
        <v>1704</v>
      </c>
      <c r="AR98" s="13">
        <v>1</v>
      </c>
      <c r="AS98" s="13">
        <f t="shared" si="30"/>
        <v>0</v>
      </c>
      <c r="AT98" s="13">
        <f t="shared" si="31"/>
        <v>0</v>
      </c>
      <c r="AU98" s="13">
        <f t="shared" si="35"/>
        <v>1</v>
      </c>
      <c r="AV98" s="13">
        <f t="shared" si="32"/>
        <v>0</v>
      </c>
      <c r="AW98" s="13">
        <f t="shared" si="33"/>
        <v>0</v>
      </c>
      <c r="AX98" s="13">
        <v>0</v>
      </c>
      <c r="AY98" s="13">
        <v>1</v>
      </c>
      <c r="AZ98" s="13">
        <v>2750</v>
      </c>
      <c r="BA98" s="13">
        <v>277.13912881376996</v>
      </c>
      <c r="BB98" s="13">
        <v>188.90200708382528</v>
      </c>
      <c r="BC98">
        <v>237.37028521717517</v>
      </c>
      <c r="BD98" s="13">
        <v>11.819828308207704</v>
      </c>
      <c r="BE98" s="13">
        <v>8.0829753722794955</v>
      </c>
      <c r="BF98" s="13">
        <f t="shared" si="34"/>
        <v>3.7368529359282086</v>
      </c>
      <c r="BG98" s="13">
        <v>10.138253730850074</v>
      </c>
    </row>
    <row r="99" spans="1:59" x14ac:dyDescent="0.25">
      <c r="A99" s="2" t="s">
        <v>67</v>
      </c>
      <c r="B99" s="1" t="s">
        <v>67</v>
      </c>
      <c r="C99" s="1" t="s">
        <v>91</v>
      </c>
      <c r="D99" s="13" t="s">
        <v>1133</v>
      </c>
      <c r="E99" s="11">
        <v>1566</v>
      </c>
      <c r="F99" s="11">
        <v>309</v>
      </c>
      <c r="G99" s="11">
        <f t="shared" si="18"/>
        <v>1</v>
      </c>
      <c r="H99" s="11">
        <f t="shared" si="19"/>
        <v>1</v>
      </c>
      <c r="I99" s="13">
        <v>0</v>
      </c>
      <c r="J99" s="4">
        <v>3</v>
      </c>
      <c r="K99" s="3">
        <v>6</v>
      </c>
      <c r="L99" s="13">
        <v>0.5</v>
      </c>
      <c r="M99" s="13" t="s">
        <v>881</v>
      </c>
      <c r="N99" s="13">
        <v>1</v>
      </c>
      <c r="O99" s="13">
        <v>0</v>
      </c>
      <c r="P99" s="13">
        <v>1</v>
      </c>
      <c r="Q99" s="13">
        <v>0</v>
      </c>
      <c r="R99" s="13">
        <v>0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13">
        <v>0</v>
      </c>
      <c r="Y99" s="13">
        <v>1</v>
      </c>
      <c r="Z99" s="13" t="s">
        <v>1721</v>
      </c>
      <c r="AA99" s="13">
        <f t="shared" si="20"/>
        <v>1</v>
      </c>
      <c r="AB99" s="13">
        <f t="shared" si="21"/>
        <v>0</v>
      </c>
      <c r="AC99" s="13">
        <f t="shared" si="22"/>
        <v>0</v>
      </c>
      <c r="AD99" s="13">
        <f t="shared" si="23"/>
        <v>0</v>
      </c>
      <c r="AE99" s="13">
        <f t="shared" si="24"/>
        <v>0</v>
      </c>
      <c r="AF99" s="13">
        <f t="shared" si="25"/>
        <v>1</v>
      </c>
      <c r="AG99" s="7">
        <v>1900</v>
      </c>
      <c r="AH99" s="8" t="s">
        <v>1714</v>
      </c>
      <c r="AI99" s="13">
        <f t="shared" si="26"/>
        <v>1</v>
      </c>
      <c r="AJ99" s="13">
        <f t="shared" si="27"/>
        <v>0</v>
      </c>
      <c r="AK99" s="13">
        <f t="shared" si="28"/>
        <v>0</v>
      </c>
      <c r="AL99" s="13">
        <f t="shared" si="29"/>
        <v>0</v>
      </c>
      <c r="AM99" s="13">
        <v>1</v>
      </c>
      <c r="AN99" s="9">
        <v>2</v>
      </c>
      <c r="AO99" s="9">
        <v>2</v>
      </c>
      <c r="AP99" s="10" t="s">
        <v>848</v>
      </c>
      <c r="AQ99" s="13" t="s">
        <v>1707</v>
      </c>
      <c r="AR99" s="13">
        <v>0</v>
      </c>
      <c r="AS99" s="13">
        <f t="shared" si="30"/>
        <v>0</v>
      </c>
      <c r="AT99" s="13">
        <f t="shared" si="31"/>
        <v>1</v>
      </c>
      <c r="AU99" s="13">
        <f t="shared" si="35"/>
        <v>0</v>
      </c>
      <c r="AV99" s="13">
        <f t="shared" si="32"/>
        <v>0</v>
      </c>
      <c r="AW99" s="13">
        <f t="shared" si="33"/>
        <v>0</v>
      </c>
      <c r="AX99" s="13">
        <v>0</v>
      </c>
      <c r="AY99" s="13">
        <v>1</v>
      </c>
      <c r="AZ99" s="13">
        <v>2500</v>
      </c>
      <c r="BA99" s="13">
        <v>250.41943702230785</v>
      </c>
      <c r="BB99" s="13">
        <v>193.25172435220281</v>
      </c>
      <c r="BC99">
        <v>224.94252159323929</v>
      </c>
      <c r="BD99" s="13">
        <v>10.691571969696968</v>
      </c>
      <c r="BE99" s="13">
        <v>8.2822036384976521</v>
      </c>
      <c r="BF99" s="13">
        <f t="shared" si="34"/>
        <v>2.4093683311993157</v>
      </c>
      <c r="BG99" s="13">
        <v>9.6073399828995569</v>
      </c>
    </row>
    <row r="100" spans="1:59" x14ac:dyDescent="0.25">
      <c r="A100" s="2" t="s">
        <v>67</v>
      </c>
      <c r="B100" s="1" t="s">
        <v>67</v>
      </c>
      <c r="C100" s="1" t="s">
        <v>91</v>
      </c>
      <c r="D100" s="13" t="s">
        <v>1133</v>
      </c>
      <c r="E100" s="11">
        <v>1566</v>
      </c>
      <c r="F100" s="11">
        <v>309</v>
      </c>
      <c r="G100" s="11">
        <f t="shared" si="18"/>
        <v>1</v>
      </c>
      <c r="H100" s="11">
        <f t="shared" si="19"/>
        <v>1</v>
      </c>
      <c r="I100" s="13">
        <v>0</v>
      </c>
      <c r="J100" s="4">
        <v>3</v>
      </c>
      <c r="K100" s="3">
        <v>6</v>
      </c>
      <c r="L100" s="13">
        <v>0.5</v>
      </c>
      <c r="M100" s="13" t="s">
        <v>884</v>
      </c>
      <c r="N100" s="13">
        <v>0</v>
      </c>
      <c r="O100" s="13">
        <v>1</v>
      </c>
      <c r="P100" s="13">
        <v>0</v>
      </c>
      <c r="Q100" s="13">
        <v>0</v>
      </c>
      <c r="R100" s="13">
        <v>0</v>
      </c>
      <c r="S100" s="13">
        <v>1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1</v>
      </c>
      <c r="Z100" s="13" t="s">
        <v>1721</v>
      </c>
      <c r="AA100" s="13">
        <f t="shared" si="20"/>
        <v>1</v>
      </c>
      <c r="AB100" s="13">
        <f t="shared" si="21"/>
        <v>0</v>
      </c>
      <c r="AC100" s="13">
        <f t="shared" si="22"/>
        <v>0</v>
      </c>
      <c r="AD100" s="13">
        <f t="shared" si="23"/>
        <v>0</v>
      </c>
      <c r="AE100" s="13">
        <f t="shared" si="24"/>
        <v>0</v>
      </c>
      <c r="AF100" s="13">
        <f t="shared" si="25"/>
        <v>1</v>
      </c>
      <c r="AG100" s="7">
        <v>1950</v>
      </c>
      <c r="AH100" s="8" t="s">
        <v>1714</v>
      </c>
      <c r="AI100" s="13">
        <f t="shared" si="26"/>
        <v>1</v>
      </c>
      <c r="AJ100" s="13">
        <f t="shared" si="27"/>
        <v>0</v>
      </c>
      <c r="AK100" s="13">
        <f t="shared" si="28"/>
        <v>0</v>
      </c>
      <c r="AL100" s="13">
        <f t="shared" si="29"/>
        <v>0</v>
      </c>
      <c r="AM100" s="13">
        <v>1</v>
      </c>
      <c r="AN100" s="9">
        <v>2</v>
      </c>
      <c r="AO100" s="9">
        <v>2</v>
      </c>
      <c r="AP100" s="10" t="s">
        <v>848</v>
      </c>
      <c r="AQ100" s="13" t="s">
        <v>1707</v>
      </c>
      <c r="AR100" s="13">
        <v>0</v>
      </c>
      <c r="AS100" s="13">
        <f t="shared" si="30"/>
        <v>0</v>
      </c>
      <c r="AT100" s="13">
        <f t="shared" si="31"/>
        <v>1</v>
      </c>
      <c r="AU100" s="13">
        <f t="shared" si="35"/>
        <v>0</v>
      </c>
      <c r="AV100" s="13">
        <f t="shared" si="32"/>
        <v>0</v>
      </c>
      <c r="AW100" s="13">
        <f t="shared" si="33"/>
        <v>0</v>
      </c>
      <c r="AX100" s="13">
        <v>0</v>
      </c>
      <c r="AY100" s="13">
        <v>1</v>
      </c>
      <c r="AZ100" s="13">
        <v>2750</v>
      </c>
      <c r="BA100" s="13">
        <v>281.48884608214752</v>
      </c>
      <c r="BB100" s="13">
        <v>193.87311253339962</v>
      </c>
      <c r="BC100">
        <v>241.72000248555273</v>
      </c>
      <c r="BD100" s="13">
        <v>12.062286324786323</v>
      </c>
      <c r="BE100" s="13">
        <v>8.2822036384976521</v>
      </c>
      <c r="BF100" s="13">
        <f t="shared" si="34"/>
        <v>3.7800826862886705</v>
      </c>
      <c r="BG100" s="13">
        <v>10.361236898752207</v>
      </c>
    </row>
    <row r="101" spans="1:59" x14ac:dyDescent="0.25">
      <c r="A101" s="2" t="s">
        <v>67</v>
      </c>
      <c r="B101" s="1" t="s">
        <v>67</v>
      </c>
      <c r="C101" s="1" t="s">
        <v>92</v>
      </c>
      <c r="D101" s="13" t="s">
        <v>1134</v>
      </c>
      <c r="E101" s="11">
        <v>1598</v>
      </c>
      <c r="F101" s="11">
        <v>307</v>
      </c>
      <c r="G101" s="11">
        <f t="shared" si="18"/>
        <v>1</v>
      </c>
      <c r="H101" s="11">
        <f t="shared" si="19"/>
        <v>1</v>
      </c>
      <c r="I101" s="13">
        <v>0</v>
      </c>
      <c r="J101" s="4">
        <v>3</v>
      </c>
      <c r="K101" s="3">
        <v>6</v>
      </c>
      <c r="L101" s="13">
        <v>0.5</v>
      </c>
      <c r="M101" s="13" t="s">
        <v>881</v>
      </c>
      <c r="N101" s="13">
        <v>1</v>
      </c>
      <c r="O101" s="13">
        <v>0</v>
      </c>
      <c r="P101" s="13">
        <v>1</v>
      </c>
      <c r="Q101" s="13">
        <v>0</v>
      </c>
      <c r="R101" s="13">
        <v>0</v>
      </c>
      <c r="S101" s="13">
        <v>0</v>
      </c>
      <c r="T101" s="13">
        <v>0</v>
      </c>
      <c r="U101" s="13">
        <v>1</v>
      </c>
      <c r="V101" s="13">
        <v>0</v>
      </c>
      <c r="W101" s="13">
        <v>0</v>
      </c>
      <c r="X101" s="13">
        <v>0</v>
      </c>
      <c r="Y101" s="13">
        <v>1</v>
      </c>
      <c r="Z101" s="13" t="s">
        <v>1721</v>
      </c>
      <c r="AA101" s="13">
        <f t="shared" si="20"/>
        <v>1</v>
      </c>
      <c r="AB101" s="13">
        <f t="shared" si="21"/>
        <v>0</v>
      </c>
      <c r="AC101" s="13">
        <f t="shared" si="22"/>
        <v>0</v>
      </c>
      <c r="AD101" s="13">
        <f t="shared" si="23"/>
        <v>0</v>
      </c>
      <c r="AE101" s="13">
        <f t="shared" si="24"/>
        <v>0</v>
      </c>
      <c r="AF101" s="13">
        <f t="shared" si="25"/>
        <v>1</v>
      </c>
      <c r="AG101" s="7">
        <v>1900</v>
      </c>
      <c r="AH101" s="8" t="s">
        <v>1714</v>
      </c>
      <c r="AI101" s="13">
        <f t="shared" si="26"/>
        <v>1</v>
      </c>
      <c r="AJ101" s="13">
        <f t="shared" si="27"/>
        <v>0</v>
      </c>
      <c r="AK101" s="13">
        <f t="shared" si="28"/>
        <v>0</v>
      </c>
      <c r="AL101" s="13">
        <f t="shared" si="29"/>
        <v>0</v>
      </c>
      <c r="AM101" s="13">
        <v>1</v>
      </c>
      <c r="AN101" s="9">
        <v>2</v>
      </c>
      <c r="AO101" s="9">
        <v>2</v>
      </c>
      <c r="AP101" s="10" t="s">
        <v>848</v>
      </c>
      <c r="AQ101" s="13" t="s">
        <v>1707</v>
      </c>
      <c r="AR101" s="13">
        <v>0</v>
      </c>
      <c r="AS101" s="13">
        <f t="shared" si="30"/>
        <v>0</v>
      </c>
      <c r="AT101" s="13">
        <f t="shared" si="31"/>
        <v>1</v>
      </c>
      <c r="AU101" s="13">
        <f t="shared" si="35"/>
        <v>0</v>
      </c>
      <c r="AV101" s="13">
        <f t="shared" si="32"/>
        <v>0</v>
      </c>
      <c r="AW101" s="13">
        <f t="shared" si="33"/>
        <v>0</v>
      </c>
      <c r="AX101" s="13">
        <v>0</v>
      </c>
      <c r="AY101" s="13">
        <v>1</v>
      </c>
      <c r="AZ101" s="13">
        <v>2500</v>
      </c>
      <c r="BA101" s="13">
        <v>257.25470701547255</v>
      </c>
      <c r="BB101" s="13">
        <v>196.35866525818679</v>
      </c>
      <c r="BC101">
        <v>229.91362704281366</v>
      </c>
      <c r="BD101" s="13">
        <v>10.991335669781932</v>
      </c>
      <c r="BE101" s="13">
        <v>8.3706257413997616</v>
      </c>
      <c r="BF101" s="13">
        <f t="shared" si="34"/>
        <v>2.6207099283821709</v>
      </c>
      <c r="BG101" s="13">
        <v>9.8120141052862824</v>
      </c>
    </row>
    <row r="102" spans="1:59" x14ac:dyDescent="0.25">
      <c r="A102" s="2" t="s">
        <v>67</v>
      </c>
      <c r="B102" s="1" t="s">
        <v>67</v>
      </c>
      <c r="C102" s="1" t="s">
        <v>92</v>
      </c>
      <c r="D102" s="13" t="s">
        <v>1134</v>
      </c>
      <c r="E102" s="11">
        <v>1598</v>
      </c>
      <c r="F102" s="11">
        <v>307</v>
      </c>
      <c r="G102" s="11">
        <f t="shared" si="18"/>
        <v>1</v>
      </c>
      <c r="H102" s="11">
        <f t="shared" si="19"/>
        <v>1</v>
      </c>
      <c r="I102" s="13">
        <v>0</v>
      </c>
      <c r="J102" s="4">
        <v>3</v>
      </c>
      <c r="K102" s="3">
        <v>6</v>
      </c>
      <c r="L102" s="13">
        <v>0.5</v>
      </c>
      <c r="M102" s="13" t="s">
        <v>884</v>
      </c>
      <c r="N102" s="13">
        <v>0</v>
      </c>
      <c r="O102" s="13">
        <v>1</v>
      </c>
      <c r="P102" s="13">
        <v>0</v>
      </c>
      <c r="Q102" s="13">
        <v>0</v>
      </c>
      <c r="R102" s="13">
        <v>0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1</v>
      </c>
      <c r="Z102" s="13" t="s">
        <v>1721</v>
      </c>
      <c r="AA102" s="13">
        <f t="shared" si="20"/>
        <v>1</v>
      </c>
      <c r="AB102" s="13">
        <f t="shared" si="21"/>
        <v>0</v>
      </c>
      <c r="AC102" s="13">
        <f t="shared" si="22"/>
        <v>0</v>
      </c>
      <c r="AD102" s="13">
        <f t="shared" si="23"/>
        <v>0</v>
      </c>
      <c r="AE102" s="13">
        <f t="shared" si="24"/>
        <v>0</v>
      </c>
      <c r="AF102" s="13">
        <f t="shared" si="25"/>
        <v>1</v>
      </c>
      <c r="AG102" s="7">
        <v>2050</v>
      </c>
      <c r="AH102" s="8" t="s">
        <v>1714</v>
      </c>
      <c r="AI102" s="13">
        <f t="shared" si="26"/>
        <v>1</v>
      </c>
      <c r="AJ102" s="13">
        <f t="shared" si="27"/>
        <v>0</v>
      </c>
      <c r="AK102" s="13">
        <f t="shared" si="28"/>
        <v>0</v>
      </c>
      <c r="AL102" s="13">
        <f t="shared" si="29"/>
        <v>0</v>
      </c>
      <c r="AM102" s="13">
        <v>1</v>
      </c>
      <c r="AN102" s="9">
        <v>2</v>
      </c>
      <c r="AO102" s="9">
        <v>2</v>
      </c>
      <c r="AP102" s="10" t="s">
        <v>848</v>
      </c>
      <c r="AQ102" s="13" t="s">
        <v>1707</v>
      </c>
      <c r="AR102" s="13">
        <v>0</v>
      </c>
      <c r="AS102" s="13">
        <f t="shared" si="30"/>
        <v>0</v>
      </c>
      <c r="AT102" s="13">
        <f t="shared" si="31"/>
        <v>1</v>
      </c>
      <c r="AU102" s="13">
        <f t="shared" si="35"/>
        <v>0</v>
      </c>
      <c r="AV102" s="13">
        <f t="shared" si="32"/>
        <v>0</v>
      </c>
      <c r="AW102" s="13">
        <f t="shared" si="33"/>
        <v>0</v>
      </c>
      <c r="AX102" s="13">
        <v>0</v>
      </c>
      <c r="AY102" s="13">
        <v>1</v>
      </c>
      <c r="AZ102" s="13">
        <v>3250</v>
      </c>
      <c r="BA102" s="13">
        <v>284.59578698813152</v>
      </c>
      <c r="BB102" s="13">
        <v>197.60144162058037</v>
      </c>
      <c r="BC102">
        <v>245.44833157273348</v>
      </c>
      <c r="BD102" s="13">
        <v>12.187284110535403</v>
      </c>
      <c r="BE102" s="13">
        <v>8.460956235011988</v>
      </c>
      <c r="BF102" s="13">
        <f t="shared" si="34"/>
        <v>3.726327875523415</v>
      </c>
      <c r="BG102" s="13">
        <v>10.510457674050041</v>
      </c>
    </row>
    <row r="103" spans="1:59" x14ac:dyDescent="0.25">
      <c r="A103" s="2" t="s">
        <v>67</v>
      </c>
      <c r="B103" s="1" t="s">
        <v>67</v>
      </c>
      <c r="C103" s="1" t="s">
        <v>93</v>
      </c>
      <c r="D103" s="13" t="s">
        <v>1135</v>
      </c>
      <c r="E103" s="11">
        <v>1558</v>
      </c>
      <c r="F103" s="11">
        <v>331</v>
      </c>
      <c r="G103" s="11">
        <f t="shared" si="18"/>
        <v>1</v>
      </c>
      <c r="H103" s="11">
        <f t="shared" si="19"/>
        <v>1</v>
      </c>
      <c r="I103" s="13">
        <v>0</v>
      </c>
      <c r="J103" s="4">
        <v>3</v>
      </c>
      <c r="K103" s="3">
        <v>6</v>
      </c>
      <c r="L103" s="13">
        <v>0.5</v>
      </c>
      <c r="M103" s="13" t="s">
        <v>881</v>
      </c>
      <c r="N103" s="13">
        <v>1</v>
      </c>
      <c r="O103" s="13">
        <v>0</v>
      </c>
      <c r="P103" s="13">
        <v>1</v>
      </c>
      <c r="Q103" s="13">
        <v>0</v>
      </c>
      <c r="R103" s="13">
        <v>0</v>
      </c>
      <c r="S103" s="13">
        <v>0</v>
      </c>
      <c r="T103" s="13">
        <v>0</v>
      </c>
      <c r="U103" s="13">
        <v>1</v>
      </c>
      <c r="V103" s="13">
        <v>0</v>
      </c>
      <c r="W103" s="13">
        <v>0</v>
      </c>
      <c r="X103" s="13">
        <v>0</v>
      </c>
      <c r="Y103" s="13">
        <v>1</v>
      </c>
      <c r="Z103" s="13" t="s">
        <v>1721</v>
      </c>
      <c r="AA103" s="13">
        <f t="shared" si="20"/>
        <v>1</v>
      </c>
      <c r="AB103" s="13">
        <f t="shared" si="21"/>
        <v>0</v>
      </c>
      <c r="AC103" s="13">
        <f t="shared" si="22"/>
        <v>0</v>
      </c>
      <c r="AD103" s="13">
        <f t="shared" si="23"/>
        <v>0</v>
      </c>
      <c r="AE103" s="13">
        <f t="shared" si="24"/>
        <v>0</v>
      </c>
      <c r="AF103" s="13">
        <f t="shared" si="25"/>
        <v>1</v>
      </c>
      <c r="AG103" s="7">
        <v>2050</v>
      </c>
      <c r="AH103" s="8" t="s">
        <v>1714</v>
      </c>
      <c r="AI103" s="13">
        <f t="shared" si="26"/>
        <v>1</v>
      </c>
      <c r="AJ103" s="13">
        <f t="shared" si="27"/>
        <v>0</v>
      </c>
      <c r="AK103" s="13">
        <f t="shared" si="28"/>
        <v>0</v>
      </c>
      <c r="AL103" s="13">
        <f t="shared" si="29"/>
        <v>0</v>
      </c>
      <c r="AM103" s="13">
        <v>1</v>
      </c>
      <c r="AN103" s="9">
        <v>2</v>
      </c>
      <c r="AO103" s="9">
        <v>2</v>
      </c>
      <c r="AP103" s="10" t="s">
        <v>848</v>
      </c>
      <c r="AQ103" s="13" t="s">
        <v>1707</v>
      </c>
      <c r="AR103" s="13">
        <v>0</v>
      </c>
      <c r="AS103" s="13">
        <f t="shared" si="30"/>
        <v>0</v>
      </c>
      <c r="AT103" s="13">
        <f t="shared" si="31"/>
        <v>1</v>
      </c>
      <c r="AU103" s="13">
        <f t="shared" si="35"/>
        <v>0</v>
      </c>
      <c r="AV103" s="13">
        <f t="shared" si="32"/>
        <v>0</v>
      </c>
      <c r="AW103" s="13">
        <f t="shared" si="33"/>
        <v>0</v>
      </c>
      <c r="AX103" s="13">
        <v>0</v>
      </c>
      <c r="AY103" s="13">
        <v>1</v>
      </c>
      <c r="AZ103" s="13">
        <v>3250</v>
      </c>
      <c r="BA103" s="13">
        <v>276.51774063257318</v>
      </c>
      <c r="BB103" s="13">
        <v>214.37892251289381</v>
      </c>
      <c r="BC103">
        <v>248.55527247871746</v>
      </c>
      <c r="BD103" s="13">
        <v>11.819828308207704</v>
      </c>
      <c r="BE103" s="13">
        <v>9.1523184176394281</v>
      </c>
      <c r="BF103" s="13">
        <f t="shared" si="34"/>
        <v>2.6675098905682759</v>
      </c>
      <c r="BG103" s="13">
        <v>10.643193815987932</v>
      </c>
    </row>
    <row r="104" spans="1:59" x14ac:dyDescent="0.25">
      <c r="A104" s="2" t="s">
        <v>67</v>
      </c>
      <c r="B104" s="1" t="s">
        <v>67</v>
      </c>
      <c r="C104" s="1" t="s">
        <v>93</v>
      </c>
      <c r="D104" s="13" t="s">
        <v>1135</v>
      </c>
      <c r="E104" s="11">
        <v>1558</v>
      </c>
      <c r="F104" s="11">
        <v>331</v>
      </c>
      <c r="G104" s="11">
        <f t="shared" si="18"/>
        <v>1</v>
      </c>
      <c r="H104" s="11">
        <f t="shared" si="19"/>
        <v>1</v>
      </c>
      <c r="I104" s="13">
        <v>0</v>
      </c>
      <c r="J104" s="4">
        <v>3</v>
      </c>
      <c r="K104" s="3">
        <v>6</v>
      </c>
      <c r="L104" s="13">
        <v>0.5</v>
      </c>
      <c r="M104" s="13" t="s">
        <v>884</v>
      </c>
      <c r="N104" s="13">
        <v>0</v>
      </c>
      <c r="O104" s="13">
        <v>1</v>
      </c>
      <c r="P104" s="13">
        <v>0</v>
      </c>
      <c r="Q104" s="13">
        <v>0</v>
      </c>
      <c r="R104" s="13">
        <v>0</v>
      </c>
      <c r="S104" s="13">
        <v>1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1</v>
      </c>
      <c r="Z104" s="13" t="s">
        <v>1721</v>
      </c>
      <c r="AA104" s="13">
        <f t="shared" si="20"/>
        <v>1</v>
      </c>
      <c r="AB104" s="13">
        <f t="shared" si="21"/>
        <v>0</v>
      </c>
      <c r="AC104" s="13">
        <f t="shared" si="22"/>
        <v>0</v>
      </c>
      <c r="AD104" s="13">
        <f t="shared" si="23"/>
        <v>0</v>
      </c>
      <c r="AE104" s="13">
        <f t="shared" si="24"/>
        <v>0</v>
      </c>
      <c r="AF104" s="13">
        <f t="shared" si="25"/>
        <v>1</v>
      </c>
      <c r="AG104" s="7">
        <v>2150</v>
      </c>
      <c r="AH104" s="8" t="s">
        <v>1714</v>
      </c>
      <c r="AI104" s="13">
        <f t="shared" si="26"/>
        <v>1</v>
      </c>
      <c r="AJ104" s="13">
        <f t="shared" si="27"/>
        <v>0</v>
      </c>
      <c r="AK104" s="13">
        <f t="shared" si="28"/>
        <v>0</v>
      </c>
      <c r="AL104" s="13">
        <f t="shared" si="29"/>
        <v>0</v>
      </c>
      <c r="AM104" s="13">
        <v>1</v>
      </c>
      <c r="AN104" s="9">
        <v>2</v>
      </c>
      <c r="AO104" s="9">
        <v>2</v>
      </c>
      <c r="AP104" s="10" t="s">
        <v>848</v>
      </c>
      <c r="AQ104" s="13" t="s">
        <v>1707</v>
      </c>
      <c r="AR104" s="13">
        <v>0</v>
      </c>
      <c r="AS104" s="13">
        <f t="shared" si="30"/>
        <v>0</v>
      </c>
      <c r="AT104" s="13">
        <f t="shared" si="31"/>
        <v>1</v>
      </c>
      <c r="AU104" s="13">
        <f t="shared" si="35"/>
        <v>0</v>
      </c>
      <c r="AV104" s="13">
        <f t="shared" si="32"/>
        <v>0</v>
      </c>
      <c r="AW104" s="13">
        <f t="shared" si="33"/>
        <v>0</v>
      </c>
      <c r="AX104" s="13">
        <v>0</v>
      </c>
      <c r="AY104" s="13">
        <v>1</v>
      </c>
      <c r="AZ104" s="13">
        <v>3750</v>
      </c>
      <c r="BA104" s="13">
        <v>297.64493879326415</v>
      </c>
      <c r="BB104" s="13">
        <v>207.54365251972908</v>
      </c>
      <c r="BC104">
        <v>257.25470701547255</v>
      </c>
      <c r="BD104" s="13">
        <v>12.783401268115941</v>
      </c>
      <c r="BE104" s="13">
        <v>8.8760220125786162</v>
      </c>
      <c r="BF104" s="13">
        <f t="shared" si="34"/>
        <v>3.9073792555373252</v>
      </c>
      <c r="BG104" s="13">
        <v>11.042938184663535</v>
      </c>
    </row>
    <row r="105" spans="1:59" x14ac:dyDescent="0.25">
      <c r="A105" s="2" t="s">
        <v>67</v>
      </c>
      <c r="B105" s="1" t="s">
        <v>67</v>
      </c>
      <c r="C105" s="1" t="s">
        <v>94</v>
      </c>
      <c r="D105" s="13" t="s">
        <v>1136</v>
      </c>
      <c r="E105" s="11">
        <v>1575</v>
      </c>
      <c r="F105" s="11">
        <v>331</v>
      </c>
      <c r="G105" s="11">
        <f t="shared" si="18"/>
        <v>1</v>
      </c>
      <c r="H105" s="11">
        <f t="shared" si="19"/>
        <v>1</v>
      </c>
      <c r="I105" s="13">
        <v>0</v>
      </c>
      <c r="J105" s="4">
        <v>3</v>
      </c>
      <c r="K105" s="3">
        <v>6</v>
      </c>
      <c r="L105" s="13">
        <v>0.5</v>
      </c>
      <c r="M105" s="13" t="s">
        <v>881</v>
      </c>
      <c r="N105" s="13">
        <v>1</v>
      </c>
      <c r="O105" s="13">
        <v>0</v>
      </c>
      <c r="P105" s="13">
        <v>1</v>
      </c>
      <c r="Q105" s="13">
        <v>0</v>
      </c>
      <c r="R105" s="13">
        <v>0</v>
      </c>
      <c r="S105" s="13">
        <v>0</v>
      </c>
      <c r="T105" s="13">
        <v>0</v>
      </c>
      <c r="U105" s="13">
        <v>1</v>
      </c>
      <c r="V105" s="13">
        <v>0</v>
      </c>
      <c r="W105" s="13">
        <v>0</v>
      </c>
      <c r="X105" s="13">
        <v>0</v>
      </c>
      <c r="Y105" s="13">
        <v>1</v>
      </c>
      <c r="Z105" s="13" t="s">
        <v>1721</v>
      </c>
      <c r="AA105" s="13">
        <f t="shared" si="20"/>
        <v>1</v>
      </c>
      <c r="AB105" s="13">
        <f t="shared" si="21"/>
        <v>0</v>
      </c>
      <c r="AC105" s="13">
        <f t="shared" si="22"/>
        <v>0</v>
      </c>
      <c r="AD105" s="13">
        <f t="shared" si="23"/>
        <v>0</v>
      </c>
      <c r="AE105" s="13">
        <f t="shared" si="24"/>
        <v>0</v>
      </c>
      <c r="AF105" s="13">
        <f t="shared" si="25"/>
        <v>1</v>
      </c>
      <c r="AG105" s="7">
        <v>2050</v>
      </c>
      <c r="AH105" s="8" t="s">
        <v>1714</v>
      </c>
      <c r="AI105" s="13">
        <f t="shared" si="26"/>
        <v>1</v>
      </c>
      <c r="AJ105" s="13">
        <f t="shared" si="27"/>
        <v>0</v>
      </c>
      <c r="AK105" s="13">
        <f t="shared" si="28"/>
        <v>0</v>
      </c>
      <c r="AL105" s="13">
        <f t="shared" si="29"/>
        <v>0</v>
      </c>
      <c r="AM105" s="13">
        <v>1</v>
      </c>
      <c r="AN105" s="9">
        <v>2</v>
      </c>
      <c r="AO105" s="9">
        <v>2</v>
      </c>
      <c r="AP105" s="10" t="s">
        <v>848</v>
      </c>
      <c r="AQ105" s="13" t="s">
        <v>1707</v>
      </c>
      <c r="AR105" s="13">
        <v>0</v>
      </c>
      <c r="AS105" s="13">
        <f t="shared" si="30"/>
        <v>0</v>
      </c>
      <c r="AT105" s="13">
        <f t="shared" si="31"/>
        <v>1</v>
      </c>
      <c r="AU105" s="13">
        <f t="shared" si="35"/>
        <v>0</v>
      </c>
      <c r="AV105" s="13">
        <f t="shared" si="32"/>
        <v>0</v>
      </c>
      <c r="AW105" s="13">
        <f t="shared" si="33"/>
        <v>0</v>
      </c>
      <c r="AX105" s="13">
        <v>0</v>
      </c>
      <c r="AY105" s="13">
        <v>1</v>
      </c>
      <c r="AZ105" s="13">
        <v>3250</v>
      </c>
      <c r="BA105" s="13">
        <v>277.13912881376996</v>
      </c>
      <c r="BB105" s="13">
        <v>216.86447523768098</v>
      </c>
      <c r="BC105">
        <v>249.79804884111104</v>
      </c>
      <c r="BD105" s="13">
        <v>11.879524410774408</v>
      </c>
      <c r="BE105" s="13">
        <v>9.2970191040843204</v>
      </c>
      <c r="BF105" s="13">
        <f t="shared" si="34"/>
        <v>2.5825053066900878</v>
      </c>
      <c r="BG105" s="13">
        <v>10.740391933028919</v>
      </c>
    </row>
    <row r="106" spans="1:59" x14ac:dyDescent="0.25">
      <c r="A106" s="2" t="s">
        <v>67</v>
      </c>
      <c r="B106" s="1" t="s">
        <v>67</v>
      </c>
      <c r="C106" s="1" t="s">
        <v>94</v>
      </c>
      <c r="D106" s="13" t="s">
        <v>1136</v>
      </c>
      <c r="E106" s="11">
        <v>1575</v>
      </c>
      <c r="F106" s="11">
        <v>331</v>
      </c>
      <c r="G106" s="11">
        <f t="shared" si="18"/>
        <v>1</v>
      </c>
      <c r="H106" s="11">
        <f t="shared" si="19"/>
        <v>1</v>
      </c>
      <c r="I106" s="13">
        <v>0</v>
      </c>
      <c r="J106" s="4">
        <v>3</v>
      </c>
      <c r="K106" s="3">
        <v>6</v>
      </c>
      <c r="L106" s="13">
        <v>0.5</v>
      </c>
      <c r="M106" s="13" t="s">
        <v>884</v>
      </c>
      <c r="N106" s="13">
        <v>0</v>
      </c>
      <c r="O106" s="13">
        <v>1</v>
      </c>
      <c r="P106" s="13">
        <v>0</v>
      </c>
      <c r="Q106" s="13">
        <v>0</v>
      </c>
      <c r="R106" s="13">
        <v>0</v>
      </c>
      <c r="S106" s="13">
        <v>1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1</v>
      </c>
      <c r="Z106" s="13" t="s">
        <v>1721</v>
      </c>
      <c r="AA106" s="13">
        <f t="shared" si="20"/>
        <v>1</v>
      </c>
      <c r="AB106" s="13">
        <f t="shared" si="21"/>
        <v>0</v>
      </c>
      <c r="AC106" s="13">
        <f t="shared" si="22"/>
        <v>0</v>
      </c>
      <c r="AD106" s="13">
        <f t="shared" si="23"/>
        <v>0</v>
      </c>
      <c r="AE106" s="13">
        <f t="shared" si="24"/>
        <v>0</v>
      </c>
      <c r="AF106" s="13">
        <f t="shared" si="25"/>
        <v>1</v>
      </c>
      <c r="AG106" s="7">
        <v>2150</v>
      </c>
      <c r="AH106" s="8" t="s">
        <v>1714</v>
      </c>
      <c r="AI106" s="13">
        <f t="shared" si="26"/>
        <v>1</v>
      </c>
      <c r="AJ106" s="13">
        <f t="shared" si="27"/>
        <v>0</v>
      </c>
      <c r="AK106" s="13">
        <f t="shared" si="28"/>
        <v>0</v>
      </c>
      <c r="AL106" s="13">
        <f t="shared" si="29"/>
        <v>0</v>
      </c>
      <c r="AM106" s="13">
        <v>1</v>
      </c>
      <c r="AN106" s="9">
        <v>2</v>
      </c>
      <c r="AO106" s="9">
        <v>2</v>
      </c>
      <c r="AP106" s="10" t="s">
        <v>848</v>
      </c>
      <c r="AQ106" s="13" t="s">
        <v>1707</v>
      </c>
      <c r="AR106" s="13">
        <v>0</v>
      </c>
      <c r="AS106" s="13">
        <f t="shared" si="30"/>
        <v>0</v>
      </c>
      <c r="AT106" s="13">
        <f t="shared" si="31"/>
        <v>1</v>
      </c>
      <c r="AU106" s="13">
        <f t="shared" si="35"/>
        <v>0</v>
      </c>
      <c r="AV106" s="13">
        <f t="shared" si="32"/>
        <v>0</v>
      </c>
      <c r="AW106" s="13">
        <f t="shared" si="33"/>
        <v>0</v>
      </c>
      <c r="AX106" s="13">
        <v>0</v>
      </c>
      <c r="AY106" s="13">
        <v>1</v>
      </c>
      <c r="AZ106" s="13">
        <v>3750</v>
      </c>
      <c r="BA106" s="13">
        <v>300.13049151805131</v>
      </c>
      <c r="BB106" s="13">
        <v>211.89336978810664</v>
      </c>
      <c r="BC106">
        <v>260.36164792145655</v>
      </c>
      <c r="BD106" s="13">
        <v>12.853255919854277</v>
      </c>
      <c r="BE106" s="13">
        <v>9.0816441441441427</v>
      </c>
      <c r="BF106" s="13">
        <f t="shared" si="34"/>
        <v>3.7716117757101344</v>
      </c>
      <c r="BG106" s="13">
        <v>11.147610584518166</v>
      </c>
    </row>
    <row r="107" spans="1:59" x14ac:dyDescent="0.25">
      <c r="A107" s="2" t="s">
        <v>67</v>
      </c>
      <c r="B107" s="1" t="s">
        <v>67</v>
      </c>
      <c r="C107" s="1" t="s">
        <v>95</v>
      </c>
      <c r="D107" s="13" t="s">
        <v>1137</v>
      </c>
      <c r="E107" s="11">
        <v>1593</v>
      </c>
      <c r="F107" s="11">
        <v>318</v>
      </c>
      <c r="G107" s="11">
        <f t="shared" si="18"/>
        <v>1</v>
      </c>
      <c r="H107" s="11">
        <f t="shared" si="19"/>
        <v>1</v>
      </c>
      <c r="I107" s="13">
        <v>0</v>
      </c>
      <c r="J107" s="4">
        <v>3</v>
      </c>
      <c r="K107" s="3">
        <v>6</v>
      </c>
      <c r="L107" s="13">
        <v>0.5</v>
      </c>
      <c r="M107" s="13" t="s">
        <v>881</v>
      </c>
      <c r="N107" s="13">
        <v>1</v>
      </c>
      <c r="O107" s="13">
        <v>0</v>
      </c>
      <c r="P107" s="13">
        <v>1</v>
      </c>
      <c r="Q107" s="13">
        <v>0</v>
      </c>
      <c r="R107" s="13">
        <v>0</v>
      </c>
      <c r="S107" s="13">
        <v>0</v>
      </c>
      <c r="T107" s="13">
        <v>0</v>
      </c>
      <c r="U107" s="13">
        <v>1</v>
      </c>
      <c r="V107" s="13">
        <v>0</v>
      </c>
      <c r="W107" s="13">
        <v>0</v>
      </c>
      <c r="X107" s="13">
        <v>0</v>
      </c>
      <c r="Y107" s="13">
        <v>1</v>
      </c>
      <c r="Z107" s="13" t="s">
        <v>1721</v>
      </c>
      <c r="AA107" s="13">
        <f t="shared" si="20"/>
        <v>1</v>
      </c>
      <c r="AB107" s="13">
        <f t="shared" si="21"/>
        <v>0</v>
      </c>
      <c r="AC107" s="13">
        <f t="shared" si="22"/>
        <v>0</v>
      </c>
      <c r="AD107" s="13">
        <f t="shared" si="23"/>
        <v>0</v>
      </c>
      <c r="AE107" s="13">
        <f t="shared" si="24"/>
        <v>0</v>
      </c>
      <c r="AF107" s="13">
        <f t="shared" si="25"/>
        <v>1</v>
      </c>
      <c r="AG107" s="7">
        <v>1900</v>
      </c>
      <c r="AH107" s="8" t="s">
        <v>1714</v>
      </c>
      <c r="AI107" s="13">
        <f t="shared" si="26"/>
        <v>1</v>
      </c>
      <c r="AJ107" s="13">
        <f t="shared" si="27"/>
        <v>0</v>
      </c>
      <c r="AK107" s="13">
        <f t="shared" si="28"/>
        <v>0</v>
      </c>
      <c r="AL107" s="13">
        <f t="shared" si="29"/>
        <v>0</v>
      </c>
      <c r="AM107" s="13">
        <v>1</v>
      </c>
      <c r="AN107" s="9">
        <v>2</v>
      </c>
      <c r="AO107" s="9">
        <v>2</v>
      </c>
      <c r="AP107" s="10" t="s">
        <v>848</v>
      </c>
      <c r="AQ107" s="13" t="s">
        <v>1707</v>
      </c>
      <c r="AR107" s="13">
        <v>0</v>
      </c>
      <c r="AS107" s="13">
        <f t="shared" si="30"/>
        <v>0</v>
      </c>
      <c r="AT107" s="13">
        <f t="shared" si="31"/>
        <v>1</v>
      </c>
      <c r="AU107" s="13">
        <f t="shared" si="35"/>
        <v>0</v>
      </c>
      <c r="AV107" s="13">
        <f t="shared" si="32"/>
        <v>0</v>
      </c>
      <c r="AW107" s="13">
        <f t="shared" si="33"/>
        <v>0</v>
      </c>
      <c r="AX107" s="13">
        <v>0</v>
      </c>
      <c r="AY107" s="13">
        <v>1</v>
      </c>
      <c r="AZ107" s="13">
        <v>2500</v>
      </c>
      <c r="BA107" s="13">
        <v>259.11887155906294</v>
      </c>
      <c r="BB107" s="13">
        <v>198.84421798297396</v>
      </c>
      <c r="BC107">
        <v>231.77779158640402</v>
      </c>
      <c r="BD107" s="13">
        <v>11.042938184663535</v>
      </c>
      <c r="BE107" s="13">
        <v>8.4915012033694328</v>
      </c>
      <c r="BF107" s="13">
        <f t="shared" si="34"/>
        <v>2.5514369812941027</v>
      </c>
      <c r="BG107" s="13">
        <v>9.8947728942659854</v>
      </c>
    </row>
    <row r="108" spans="1:59" x14ac:dyDescent="0.25">
      <c r="A108" s="2" t="s">
        <v>67</v>
      </c>
      <c r="B108" s="1" t="s">
        <v>67</v>
      </c>
      <c r="C108" s="1" t="s">
        <v>95</v>
      </c>
      <c r="D108" s="13" t="s">
        <v>1137</v>
      </c>
      <c r="E108" s="11">
        <v>1593</v>
      </c>
      <c r="F108" s="11">
        <v>318</v>
      </c>
      <c r="G108" s="11">
        <f t="shared" si="18"/>
        <v>1</v>
      </c>
      <c r="H108" s="11">
        <f t="shared" si="19"/>
        <v>1</v>
      </c>
      <c r="I108" s="13">
        <v>0</v>
      </c>
      <c r="J108" s="4">
        <v>3</v>
      </c>
      <c r="K108" s="3">
        <v>6</v>
      </c>
      <c r="L108" s="13">
        <v>0.5</v>
      </c>
      <c r="M108" s="13" t="s">
        <v>884</v>
      </c>
      <c r="N108" s="13">
        <v>0</v>
      </c>
      <c r="O108" s="13">
        <v>1</v>
      </c>
      <c r="P108" s="13">
        <v>0</v>
      </c>
      <c r="Q108" s="13">
        <v>0</v>
      </c>
      <c r="R108" s="13">
        <v>0</v>
      </c>
      <c r="S108" s="13">
        <v>1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1</v>
      </c>
      <c r="Z108" s="13" t="s">
        <v>1721</v>
      </c>
      <c r="AA108" s="13">
        <f t="shared" si="20"/>
        <v>1</v>
      </c>
      <c r="AB108" s="13">
        <f t="shared" si="21"/>
        <v>0</v>
      </c>
      <c r="AC108" s="13">
        <f t="shared" si="22"/>
        <v>0</v>
      </c>
      <c r="AD108" s="13">
        <f t="shared" si="23"/>
        <v>0</v>
      </c>
      <c r="AE108" s="13">
        <f t="shared" si="24"/>
        <v>0</v>
      </c>
      <c r="AF108" s="13">
        <f t="shared" si="25"/>
        <v>1</v>
      </c>
      <c r="AG108" s="7">
        <v>1950</v>
      </c>
      <c r="AH108" s="8" t="s">
        <v>1714</v>
      </c>
      <c r="AI108" s="13">
        <f t="shared" si="26"/>
        <v>1</v>
      </c>
      <c r="AJ108" s="13">
        <f t="shared" si="27"/>
        <v>0</v>
      </c>
      <c r="AK108" s="13">
        <f t="shared" si="28"/>
        <v>0</v>
      </c>
      <c r="AL108" s="13">
        <f t="shared" si="29"/>
        <v>0</v>
      </c>
      <c r="AM108" s="13">
        <v>1</v>
      </c>
      <c r="AN108" s="9">
        <v>2</v>
      </c>
      <c r="AO108" s="9">
        <v>2</v>
      </c>
      <c r="AP108" s="10" t="s">
        <v>848</v>
      </c>
      <c r="AQ108" s="13" t="s">
        <v>1707</v>
      </c>
      <c r="AR108" s="13">
        <v>0</v>
      </c>
      <c r="AS108" s="13">
        <f t="shared" si="30"/>
        <v>0</v>
      </c>
      <c r="AT108" s="13">
        <f t="shared" si="31"/>
        <v>1</v>
      </c>
      <c r="AU108" s="13">
        <f t="shared" si="35"/>
        <v>0</v>
      </c>
      <c r="AV108" s="13">
        <f t="shared" si="32"/>
        <v>0</v>
      </c>
      <c r="AW108" s="13">
        <f t="shared" si="33"/>
        <v>0</v>
      </c>
      <c r="AX108" s="13">
        <v>0</v>
      </c>
      <c r="AY108" s="13">
        <v>1</v>
      </c>
      <c r="AZ108" s="13">
        <v>2750</v>
      </c>
      <c r="BA108" s="13">
        <v>280.86745790095074</v>
      </c>
      <c r="BB108" s="13">
        <v>196.9800534393836</v>
      </c>
      <c r="BC108">
        <v>243.58416702914312</v>
      </c>
      <c r="BD108" s="13">
        <v>12.062286324786323</v>
      </c>
      <c r="BE108" s="13">
        <v>8.4306302270011937</v>
      </c>
      <c r="BF108" s="13">
        <f t="shared" si="34"/>
        <v>3.6316560977851289</v>
      </c>
      <c r="BG108" s="13">
        <v>10.428027280250634</v>
      </c>
    </row>
    <row r="109" spans="1:59" x14ac:dyDescent="0.25">
      <c r="A109" s="2" t="s">
        <v>67</v>
      </c>
      <c r="B109" s="1" t="s">
        <v>67</v>
      </c>
      <c r="C109" s="1" t="s">
        <v>96</v>
      </c>
      <c r="D109" s="13" t="s">
        <v>1138</v>
      </c>
      <c r="E109" s="11">
        <v>1628</v>
      </c>
      <c r="F109" s="11">
        <v>318</v>
      </c>
      <c r="G109" s="11">
        <f t="shared" si="18"/>
        <v>1</v>
      </c>
      <c r="H109" s="11">
        <f t="shared" si="19"/>
        <v>1</v>
      </c>
      <c r="I109" s="13">
        <v>0</v>
      </c>
      <c r="J109" s="4">
        <v>3</v>
      </c>
      <c r="K109" s="3">
        <v>6</v>
      </c>
      <c r="L109" s="13">
        <v>0.5</v>
      </c>
      <c r="M109" s="13" t="s">
        <v>881</v>
      </c>
      <c r="N109" s="13">
        <v>1</v>
      </c>
      <c r="O109" s="13">
        <v>0</v>
      </c>
      <c r="P109" s="13">
        <v>1</v>
      </c>
      <c r="Q109" s="13">
        <v>0</v>
      </c>
      <c r="R109" s="13">
        <v>0</v>
      </c>
      <c r="S109" s="13">
        <v>0</v>
      </c>
      <c r="T109" s="13">
        <v>0</v>
      </c>
      <c r="U109" s="13">
        <v>1</v>
      </c>
      <c r="V109" s="13">
        <v>0</v>
      </c>
      <c r="W109" s="13">
        <v>0</v>
      </c>
      <c r="X109" s="13">
        <v>0</v>
      </c>
      <c r="Y109" s="13">
        <v>1</v>
      </c>
      <c r="Z109" s="13" t="s">
        <v>1721</v>
      </c>
      <c r="AA109" s="13">
        <f t="shared" si="20"/>
        <v>1</v>
      </c>
      <c r="AB109" s="13">
        <f t="shared" si="21"/>
        <v>0</v>
      </c>
      <c r="AC109" s="13">
        <f t="shared" si="22"/>
        <v>0</v>
      </c>
      <c r="AD109" s="13">
        <f t="shared" si="23"/>
        <v>0</v>
      </c>
      <c r="AE109" s="13">
        <f t="shared" si="24"/>
        <v>0</v>
      </c>
      <c r="AF109" s="13">
        <f t="shared" si="25"/>
        <v>1</v>
      </c>
      <c r="AG109" s="7">
        <v>1900</v>
      </c>
      <c r="AH109" s="8" t="s">
        <v>1714</v>
      </c>
      <c r="AI109" s="13">
        <f t="shared" si="26"/>
        <v>1</v>
      </c>
      <c r="AJ109" s="13">
        <f t="shared" si="27"/>
        <v>0</v>
      </c>
      <c r="AK109" s="13">
        <f t="shared" si="28"/>
        <v>0</v>
      </c>
      <c r="AL109" s="13">
        <f t="shared" si="29"/>
        <v>0</v>
      </c>
      <c r="AM109" s="13">
        <v>1</v>
      </c>
      <c r="AN109" s="9">
        <v>2</v>
      </c>
      <c r="AO109" s="9">
        <v>2</v>
      </c>
      <c r="AP109" s="10" t="s">
        <v>848</v>
      </c>
      <c r="AQ109" s="13" t="s">
        <v>1707</v>
      </c>
      <c r="AR109" s="13">
        <v>0</v>
      </c>
      <c r="AS109" s="13">
        <f t="shared" si="30"/>
        <v>0</v>
      </c>
      <c r="AT109" s="13">
        <f t="shared" si="31"/>
        <v>1</v>
      </c>
      <c r="AU109" s="13">
        <f t="shared" si="35"/>
        <v>0</v>
      </c>
      <c r="AV109" s="13">
        <f t="shared" si="32"/>
        <v>0</v>
      </c>
      <c r="AW109" s="13">
        <f t="shared" si="33"/>
        <v>0</v>
      </c>
      <c r="AX109" s="13">
        <v>0</v>
      </c>
      <c r="AY109" s="13">
        <v>1</v>
      </c>
      <c r="AZ109" s="13">
        <v>2500</v>
      </c>
      <c r="BA109" s="13">
        <v>256.63331883427577</v>
      </c>
      <c r="BB109" s="13">
        <v>199.46560616417077</v>
      </c>
      <c r="BC109">
        <v>230.53501522401044</v>
      </c>
      <c r="BD109" s="13">
        <v>10.95759242954329</v>
      </c>
      <c r="BE109" s="13">
        <v>8.5180393548612923</v>
      </c>
      <c r="BF109" s="13">
        <f t="shared" si="34"/>
        <v>2.4395530746819976</v>
      </c>
      <c r="BG109" s="13">
        <v>9.8598075668213454</v>
      </c>
    </row>
    <row r="110" spans="1:59" x14ac:dyDescent="0.25">
      <c r="A110" s="2" t="s">
        <v>67</v>
      </c>
      <c r="B110" s="1" t="s">
        <v>67</v>
      </c>
      <c r="C110" s="1" t="s">
        <v>96</v>
      </c>
      <c r="D110" s="13" t="s">
        <v>1138</v>
      </c>
      <c r="E110" s="11">
        <v>1628</v>
      </c>
      <c r="F110" s="11">
        <v>318</v>
      </c>
      <c r="G110" s="11">
        <f t="shared" si="18"/>
        <v>1</v>
      </c>
      <c r="H110" s="11">
        <f t="shared" si="19"/>
        <v>1</v>
      </c>
      <c r="I110" s="13">
        <v>0</v>
      </c>
      <c r="J110" s="4">
        <v>3</v>
      </c>
      <c r="K110" s="3">
        <v>6</v>
      </c>
      <c r="L110" s="13">
        <v>0.5</v>
      </c>
      <c r="M110" s="13" t="s">
        <v>884</v>
      </c>
      <c r="N110" s="13">
        <v>0</v>
      </c>
      <c r="O110" s="13">
        <v>1</v>
      </c>
      <c r="P110" s="13">
        <v>0</v>
      </c>
      <c r="Q110" s="13">
        <v>0</v>
      </c>
      <c r="R110" s="13">
        <v>0</v>
      </c>
      <c r="S110" s="13">
        <v>1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1</v>
      </c>
      <c r="Z110" s="13" t="s">
        <v>1721</v>
      </c>
      <c r="AA110" s="13">
        <f t="shared" si="20"/>
        <v>1</v>
      </c>
      <c r="AB110" s="13">
        <f t="shared" si="21"/>
        <v>0</v>
      </c>
      <c r="AC110" s="13">
        <f t="shared" si="22"/>
        <v>0</v>
      </c>
      <c r="AD110" s="13">
        <f t="shared" si="23"/>
        <v>0</v>
      </c>
      <c r="AE110" s="13">
        <f t="shared" si="24"/>
        <v>0</v>
      </c>
      <c r="AF110" s="13">
        <f t="shared" si="25"/>
        <v>1</v>
      </c>
      <c r="AG110" s="7">
        <v>2050</v>
      </c>
      <c r="AH110" s="8" t="s">
        <v>1714</v>
      </c>
      <c r="AI110" s="13">
        <f t="shared" si="26"/>
        <v>1</v>
      </c>
      <c r="AJ110" s="13">
        <f t="shared" si="27"/>
        <v>0</v>
      </c>
      <c r="AK110" s="13">
        <f t="shared" si="28"/>
        <v>0</v>
      </c>
      <c r="AL110" s="13">
        <f t="shared" si="29"/>
        <v>0</v>
      </c>
      <c r="AM110" s="13">
        <v>1</v>
      </c>
      <c r="AN110" s="9">
        <v>2</v>
      </c>
      <c r="AO110" s="9">
        <v>2</v>
      </c>
      <c r="AP110" s="10" t="s">
        <v>848</v>
      </c>
      <c r="AQ110" s="13" t="s">
        <v>1707</v>
      </c>
      <c r="AR110" s="13">
        <v>0</v>
      </c>
      <c r="AS110" s="13">
        <f t="shared" si="30"/>
        <v>0</v>
      </c>
      <c r="AT110" s="13">
        <f t="shared" si="31"/>
        <v>1</v>
      </c>
      <c r="AU110" s="13">
        <f t="shared" si="35"/>
        <v>0</v>
      </c>
      <c r="AV110" s="13">
        <f t="shared" si="32"/>
        <v>0</v>
      </c>
      <c r="AW110" s="13">
        <f t="shared" si="33"/>
        <v>0</v>
      </c>
      <c r="AX110" s="13">
        <v>0</v>
      </c>
      <c r="AY110" s="13">
        <v>1</v>
      </c>
      <c r="AZ110" s="13">
        <v>3250</v>
      </c>
      <c r="BA110" s="13">
        <v>285.2171751693283</v>
      </c>
      <c r="BB110" s="13">
        <v>198.84421798297396</v>
      </c>
      <c r="BC110">
        <v>246.06971975393029</v>
      </c>
      <c r="BD110" s="13">
        <v>12.187284110535403</v>
      </c>
      <c r="BE110" s="13">
        <v>8.4915012033694328</v>
      </c>
      <c r="BF110" s="13">
        <f t="shared" si="34"/>
        <v>3.6957829071659702</v>
      </c>
      <c r="BG110" s="13">
        <v>10.524189519117908</v>
      </c>
    </row>
    <row r="111" spans="1:59" x14ac:dyDescent="0.25">
      <c r="A111" s="2" t="s">
        <v>67</v>
      </c>
      <c r="B111" s="1" t="s">
        <v>67</v>
      </c>
      <c r="C111" s="1" t="s">
        <v>97</v>
      </c>
      <c r="D111" s="13" t="s">
        <v>1139</v>
      </c>
      <c r="E111" s="11">
        <v>1577</v>
      </c>
      <c r="F111" s="11">
        <v>306</v>
      </c>
      <c r="G111" s="11">
        <f t="shared" si="18"/>
        <v>1</v>
      </c>
      <c r="H111" s="11">
        <f t="shared" si="19"/>
        <v>1</v>
      </c>
      <c r="I111" s="13">
        <v>0</v>
      </c>
      <c r="J111" s="4">
        <v>3</v>
      </c>
      <c r="K111" s="3">
        <v>6</v>
      </c>
      <c r="L111" s="13">
        <v>0.5</v>
      </c>
      <c r="M111" s="13" t="s">
        <v>881</v>
      </c>
      <c r="N111" s="13">
        <v>1</v>
      </c>
      <c r="O111" s="13">
        <v>0</v>
      </c>
      <c r="P111" s="13">
        <v>1</v>
      </c>
      <c r="Q111" s="13">
        <v>0</v>
      </c>
      <c r="R111" s="13">
        <v>0</v>
      </c>
      <c r="S111" s="13">
        <v>0</v>
      </c>
      <c r="T111" s="13">
        <v>0</v>
      </c>
      <c r="U111" s="13">
        <v>1</v>
      </c>
      <c r="V111" s="13">
        <v>0</v>
      </c>
      <c r="W111" s="13">
        <v>0</v>
      </c>
      <c r="X111" s="13">
        <v>0</v>
      </c>
      <c r="Y111" s="13">
        <v>1</v>
      </c>
      <c r="Z111" s="13" t="s">
        <v>1721</v>
      </c>
      <c r="AA111" s="13">
        <f t="shared" si="20"/>
        <v>1</v>
      </c>
      <c r="AB111" s="13">
        <f t="shared" si="21"/>
        <v>0</v>
      </c>
      <c r="AC111" s="13">
        <f t="shared" si="22"/>
        <v>0</v>
      </c>
      <c r="AD111" s="13">
        <f t="shared" si="23"/>
        <v>0</v>
      </c>
      <c r="AE111" s="13">
        <f t="shared" si="24"/>
        <v>0</v>
      </c>
      <c r="AF111" s="13">
        <f t="shared" si="25"/>
        <v>1</v>
      </c>
      <c r="AG111" s="7">
        <v>1900</v>
      </c>
      <c r="AH111" s="8" t="s">
        <v>1714</v>
      </c>
      <c r="AI111" s="13">
        <f t="shared" si="26"/>
        <v>1</v>
      </c>
      <c r="AJ111" s="13">
        <f t="shared" si="27"/>
        <v>0</v>
      </c>
      <c r="AK111" s="13">
        <f t="shared" si="28"/>
        <v>0</v>
      </c>
      <c r="AL111" s="13">
        <f t="shared" si="29"/>
        <v>0</v>
      </c>
      <c r="AM111" s="13">
        <v>1</v>
      </c>
      <c r="AN111" s="9">
        <v>2</v>
      </c>
      <c r="AO111" s="9">
        <v>2</v>
      </c>
      <c r="AP111" s="10" t="s">
        <v>848</v>
      </c>
      <c r="AQ111" s="13" t="s">
        <v>1704</v>
      </c>
      <c r="AR111" s="13">
        <v>1</v>
      </c>
      <c r="AS111" s="13">
        <f t="shared" si="30"/>
        <v>0</v>
      </c>
      <c r="AT111" s="13">
        <f t="shared" si="31"/>
        <v>0</v>
      </c>
      <c r="AU111" s="13">
        <f t="shared" si="35"/>
        <v>1</v>
      </c>
      <c r="AV111" s="13">
        <f t="shared" si="32"/>
        <v>0</v>
      </c>
      <c r="AW111" s="13">
        <f t="shared" si="33"/>
        <v>0</v>
      </c>
      <c r="AX111" s="13">
        <v>0</v>
      </c>
      <c r="AY111" s="13">
        <v>1</v>
      </c>
      <c r="AZ111" s="13">
        <v>2500</v>
      </c>
      <c r="BA111" s="13">
        <v>252.90498974709502</v>
      </c>
      <c r="BB111" s="13">
        <v>194.49450071459643</v>
      </c>
      <c r="BC111">
        <v>226.80668613682968</v>
      </c>
      <c r="BD111" s="13">
        <v>10.839381720430106</v>
      </c>
      <c r="BE111" s="13">
        <v>8.2822036384976521</v>
      </c>
      <c r="BF111" s="13">
        <f t="shared" si="34"/>
        <v>2.5571780819324541</v>
      </c>
      <c r="BG111" s="13">
        <v>9.6886632093903895</v>
      </c>
    </row>
    <row r="112" spans="1:59" x14ac:dyDescent="0.25">
      <c r="A112" s="2" t="s">
        <v>67</v>
      </c>
      <c r="B112" s="1" t="s">
        <v>67</v>
      </c>
      <c r="C112" s="1" t="s">
        <v>97</v>
      </c>
      <c r="D112" s="13" t="s">
        <v>1139</v>
      </c>
      <c r="E112" s="11">
        <v>1577</v>
      </c>
      <c r="F112" s="11">
        <v>306</v>
      </c>
      <c r="G112" s="11">
        <f t="shared" si="18"/>
        <v>1</v>
      </c>
      <c r="H112" s="11">
        <f t="shared" si="19"/>
        <v>1</v>
      </c>
      <c r="I112" s="13">
        <v>0</v>
      </c>
      <c r="J112" s="4">
        <v>3</v>
      </c>
      <c r="K112" s="3">
        <v>6</v>
      </c>
      <c r="L112" s="13">
        <v>0.5</v>
      </c>
      <c r="M112" s="13" t="s">
        <v>884</v>
      </c>
      <c r="N112" s="13">
        <v>0</v>
      </c>
      <c r="O112" s="13">
        <v>1</v>
      </c>
      <c r="P112" s="13">
        <v>0</v>
      </c>
      <c r="Q112" s="13">
        <v>0</v>
      </c>
      <c r="R112" s="13">
        <v>0</v>
      </c>
      <c r="S112" s="13">
        <v>1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1</v>
      </c>
      <c r="Z112" s="13" t="s">
        <v>1721</v>
      </c>
      <c r="AA112" s="13">
        <f t="shared" si="20"/>
        <v>1</v>
      </c>
      <c r="AB112" s="13">
        <f t="shared" si="21"/>
        <v>0</v>
      </c>
      <c r="AC112" s="13">
        <f t="shared" si="22"/>
        <v>0</v>
      </c>
      <c r="AD112" s="13">
        <f t="shared" si="23"/>
        <v>0</v>
      </c>
      <c r="AE112" s="13">
        <f t="shared" si="24"/>
        <v>0</v>
      </c>
      <c r="AF112" s="13">
        <f t="shared" si="25"/>
        <v>1</v>
      </c>
      <c r="AG112" s="7">
        <v>1950</v>
      </c>
      <c r="AH112" s="8" t="s">
        <v>1714</v>
      </c>
      <c r="AI112" s="13">
        <f t="shared" si="26"/>
        <v>1</v>
      </c>
      <c r="AJ112" s="13">
        <f t="shared" si="27"/>
        <v>0</v>
      </c>
      <c r="AK112" s="13">
        <f t="shared" si="28"/>
        <v>0</v>
      </c>
      <c r="AL112" s="13">
        <f t="shared" si="29"/>
        <v>0</v>
      </c>
      <c r="AM112" s="13">
        <v>1</v>
      </c>
      <c r="AN112" s="9">
        <v>2</v>
      </c>
      <c r="AO112" s="9">
        <v>2</v>
      </c>
      <c r="AP112" s="10" t="s">
        <v>848</v>
      </c>
      <c r="AQ112" s="13" t="s">
        <v>1704</v>
      </c>
      <c r="AR112" s="13">
        <v>1</v>
      </c>
      <c r="AS112" s="13">
        <f t="shared" si="30"/>
        <v>0</v>
      </c>
      <c r="AT112" s="13">
        <f t="shared" si="31"/>
        <v>0</v>
      </c>
      <c r="AU112" s="13">
        <f t="shared" si="35"/>
        <v>1</v>
      </c>
      <c r="AV112" s="13">
        <f t="shared" si="32"/>
        <v>0</v>
      </c>
      <c r="AW112" s="13">
        <f t="shared" si="33"/>
        <v>0</v>
      </c>
      <c r="AX112" s="13">
        <v>0</v>
      </c>
      <c r="AY112" s="13">
        <v>1</v>
      </c>
      <c r="AZ112" s="13">
        <v>2750</v>
      </c>
      <c r="BA112" s="13">
        <v>280.86745790095074</v>
      </c>
      <c r="BB112" s="13">
        <v>192.63033617100604</v>
      </c>
      <c r="BC112">
        <v>241.09861430435595</v>
      </c>
      <c r="BD112" s="13">
        <v>12.000744047619046</v>
      </c>
      <c r="BE112" s="13">
        <v>8.2242861305361288</v>
      </c>
      <c r="BF112" s="13">
        <f t="shared" si="34"/>
        <v>3.7764579170829169</v>
      </c>
      <c r="BG112" s="13">
        <v>10.30133853623785</v>
      </c>
    </row>
    <row r="113" spans="1:59" x14ac:dyDescent="0.25">
      <c r="A113" s="2" t="s">
        <v>67</v>
      </c>
      <c r="B113" s="1" t="s">
        <v>67</v>
      </c>
      <c r="C113" s="1" t="s">
        <v>98</v>
      </c>
      <c r="D113" s="13" t="s">
        <v>1140</v>
      </c>
      <c r="E113" s="11">
        <v>1533</v>
      </c>
      <c r="F113" s="11">
        <v>331</v>
      </c>
      <c r="G113" s="11">
        <f t="shared" si="18"/>
        <v>1</v>
      </c>
      <c r="H113" s="11">
        <f t="shared" si="19"/>
        <v>1</v>
      </c>
      <c r="I113" s="13">
        <v>0</v>
      </c>
      <c r="J113" s="4">
        <v>3</v>
      </c>
      <c r="K113" s="3">
        <v>6</v>
      </c>
      <c r="L113" s="13">
        <v>0.5</v>
      </c>
      <c r="M113" s="13" t="s">
        <v>881</v>
      </c>
      <c r="N113" s="13">
        <v>1</v>
      </c>
      <c r="O113" s="13">
        <v>0</v>
      </c>
      <c r="P113" s="13">
        <v>1</v>
      </c>
      <c r="Q113" s="13">
        <v>0</v>
      </c>
      <c r="R113" s="13">
        <v>0</v>
      </c>
      <c r="S113" s="13">
        <v>0</v>
      </c>
      <c r="T113" s="13">
        <v>0</v>
      </c>
      <c r="U113" s="13">
        <v>1</v>
      </c>
      <c r="V113" s="13">
        <v>0</v>
      </c>
      <c r="W113" s="13">
        <v>0</v>
      </c>
      <c r="X113" s="13">
        <v>0</v>
      </c>
      <c r="Y113" s="13">
        <v>1</v>
      </c>
      <c r="Z113" s="13" t="s">
        <v>1721</v>
      </c>
      <c r="AA113" s="13">
        <f t="shared" si="20"/>
        <v>1</v>
      </c>
      <c r="AB113" s="13">
        <f t="shared" si="21"/>
        <v>0</v>
      </c>
      <c r="AC113" s="13">
        <f t="shared" si="22"/>
        <v>0</v>
      </c>
      <c r="AD113" s="13">
        <f t="shared" si="23"/>
        <v>0</v>
      </c>
      <c r="AE113" s="13">
        <f t="shared" si="24"/>
        <v>0</v>
      </c>
      <c r="AF113" s="13">
        <f t="shared" si="25"/>
        <v>1</v>
      </c>
      <c r="AG113" s="7">
        <v>1950</v>
      </c>
      <c r="AH113" s="8" t="s">
        <v>1714</v>
      </c>
      <c r="AI113" s="13">
        <f t="shared" si="26"/>
        <v>1</v>
      </c>
      <c r="AJ113" s="13">
        <f t="shared" si="27"/>
        <v>0</v>
      </c>
      <c r="AK113" s="13">
        <f t="shared" si="28"/>
        <v>0</v>
      </c>
      <c r="AL113" s="13">
        <f t="shared" si="29"/>
        <v>0</v>
      </c>
      <c r="AM113" s="13">
        <v>1</v>
      </c>
      <c r="AN113" s="9">
        <v>2</v>
      </c>
      <c r="AO113" s="9">
        <v>2</v>
      </c>
      <c r="AP113" s="10" t="s">
        <v>848</v>
      </c>
      <c r="AQ113" s="13" t="s">
        <v>1704</v>
      </c>
      <c r="AR113" s="13">
        <v>1</v>
      </c>
      <c r="AS113" s="13">
        <f t="shared" si="30"/>
        <v>0</v>
      </c>
      <c r="AT113" s="13">
        <f t="shared" si="31"/>
        <v>0</v>
      </c>
      <c r="AU113" s="13">
        <f t="shared" si="35"/>
        <v>1</v>
      </c>
      <c r="AV113" s="13">
        <f t="shared" si="32"/>
        <v>0</v>
      </c>
      <c r="AW113" s="13">
        <f t="shared" si="33"/>
        <v>0</v>
      </c>
      <c r="AX113" s="13">
        <v>0</v>
      </c>
      <c r="AY113" s="13">
        <v>1</v>
      </c>
      <c r="AZ113" s="13">
        <v>2750</v>
      </c>
      <c r="BA113" s="13">
        <v>268.43969427701484</v>
      </c>
      <c r="BB113" s="13">
        <v>211.89336978810664</v>
      </c>
      <c r="BC113">
        <v>242.96277884794631</v>
      </c>
      <c r="BD113" s="13">
        <v>11.473882113821139</v>
      </c>
      <c r="BE113" s="13">
        <v>9.0816441441441427</v>
      </c>
      <c r="BF113" s="13">
        <f t="shared" si="34"/>
        <v>2.3922379696769962</v>
      </c>
      <c r="BG113" s="13">
        <v>10.407724926253685</v>
      </c>
    </row>
    <row r="114" spans="1:59" x14ac:dyDescent="0.25">
      <c r="A114" s="2" t="s">
        <v>67</v>
      </c>
      <c r="B114" s="1" t="s">
        <v>67</v>
      </c>
      <c r="C114" s="1" t="s">
        <v>98</v>
      </c>
      <c r="D114" s="13" t="s">
        <v>1140</v>
      </c>
      <c r="E114" s="11">
        <v>1533</v>
      </c>
      <c r="F114" s="11">
        <v>331</v>
      </c>
      <c r="G114" s="11">
        <f t="shared" si="18"/>
        <v>1</v>
      </c>
      <c r="H114" s="11">
        <f t="shared" si="19"/>
        <v>1</v>
      </c>
      <c r="I114" s="13">
        <v>0</v>
      </c>
      <c r="J114" s="4">
        <v>3</v>
      </c>
      <c r="K114" s="3">
        <v>6</v>
      </c>
      <c r="L114" s="13">
        <v>0.5</v>
      </c>
      <c r="M114" s="13" t="s">
        <v>884</v>
      </c>
      <c r="N114" s="13">
        <v>0</v>
      </c>
      <c r="O114" s="13">
        <v>1</v>
      </c>
      <c r="P114" s="13">
        <v>0</v>
      </c>
      <c r="Q114" s="13">
        <v>0</v>
      </c>
      <c r="R114" s="13">
        <v>0</v>
      </c>
      <c r="S114" s="13">
        <v>1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1</v>
      </c>
      <c r="Z114" s="13" t="s">
        <v>1721</v>
      </c>
      <c r="AA114" s="13">
        <f t="shared" si="20"/>
        <v>1</v>
      </c>
      <c r="AB114" s="13">
        <f t="shared" si="21"/>
        <v>0</v>
      </c>
      <c r="AC114" s="13">
        <f t="shared" si="22"/>
        <v>0</v>
      </c>
      <c r="AD114" s="13">
        <f t="shared" si="23"/>
        <v>0</v>
      </c>
      <c r="AE114" s="13">
        <f t="shared" si="24"/>
        <v>0</v>
      </c>
      <c r="AF114" s="13">
        <f t="shared" si="25"/>
        <v>1</v>
      </c>
      <c r="AG114" s="7">
        <v>2150</v>
      </c>
      <c r="AH114" s="8" t="s">
        <v>1714</v>
      </c>
      <c r="AI114" s="13">
        <f t="shared" si="26"/>
        <v>1</v>
      </c>
      <c r="AJ114" s="13">
        <f t="shared" si="27"/>
        <v>0</v>
      </c>
      <c r="AK114" s="13">
        <f t="shared" si="28"/>
        <v>0</v>
      </c>
      <c r="AL114" s="13">
        <f t="shared" si="29"/>
        <v>0</v>
      </c>
      <c r="AM114" s="13">
        <v>1</v>
      </c>
      <c r="AN114" s="9">
        <v>2</v>
      </c>
      <c r="AO114" s="9">
        <v>2</v>
      </c>
      <c r="AP114" s="10" t="s">
        <v>848</v>
      </c>
      <c r="AQ114" s="13" t="s">
        <v>1704</v>
      </c>
      <c r="AR114" s="13">
        <v>1</v>
      </c>
      <c r="AS114" s="13">
        <f t="shared" si="30"/>
        <v>0</v>
      </c>
      <c r="AT114" s="13">
        <f t="shared" si="31"/>
        <v>0</v>
      </c>
      <c r="AU114" s="13">
        <f t="shared" si="35"/>
        <v>1</v>
      </c>
      <c r="AV114" s="13">
        <f t="shared" si="32"/>
        <v>0</v>
      </c>
      <c r="AW114" s="13">
        <f t="shared" si="33"/>
        <v>0</v>
      </c>
      <c r="AX114" s="13">
        <v>0</v>
      </c>
      <c r="AY114" s="13">
        <v>1</v>
      </c>
      <c r="AZ114" s="13">
        <v>3750</v>
      </c>
      <c r="BA114" s="13">
        <v>301.99465606164171</v>
      </c>
      <c r="BB114" s="13">
        <v>208.16504070092589</v>
      </c>
      <c r="BC114">
        <v>259.74025974025977</v>
      </c>
      <c r="BD114" s="13">
        <v>12.995280847145485</v>
      </c>
      <c r="BE114" s="13">
        <v>8.9435202788339669</v>
      </c>
      <c r="BF114" s="13">
        <f t="shared" si="34"/>
        <v>4.0517605683115185</v>
      </c>
      <c r="BG114" s="13">
        <v>11.147610584518166</v>
      </c>
    </row>
    <row r="115" spans="1:59" x14ac:dyDescent="0.25">
      <c r="A115" s="2" t="s">
        <v>67</v>
      </c>
      <c r="B115" s="1" t="s">
        <v>67</v>
      </c>
      <c r="C115" s="1" t="s">
        <v>99</v>
      </c>
      <c r="D115" s="13" t="s">
        <v>1141</v>
      </c>
      <c r="E115" s="11">
        <v>1553</v>
      </c>
      <c r="F115" s="11">
        <v>331</v>
      </c>
      <c r="G115" s="11">
        <f t="shared" si="18"/>
        <v>1</v>
      </c>
      <c r="H115" s="11">
        <f t="shared" si="19"/>
        <v>1</v>
      </c>
      <c r="I115" s="13">
        <v>0</v>
      </c>
      <c r="J115" s="4">
        <v>3</v>
      </c>
      <c r="K115" s="3">
        <v>6</v>
      </c>
      <c r="L115" s="13">
        <v>0.5</v>
      </c>
      <c r="M115" s="13" t="s">
        <v>881</v>
      </c>
      <c r="N115" s="13">
        <v>1</v>
      </c>
      <c r="O115" s="13">
        <v>0</v>
      </c>
      <c r="P115" s="13">
        <v>1</v>
      </c>
      <c r="Q115" s="13">
        <v>0</v>
      </c>
      <c r="R115" s="13">
        <v>0</v>
      </c>
      <c r="S115" s="13">
        <v>0</v>
      </c>
      <c r="T115" s="13">
        <v>0</v>
      </c>
      <c r="U115" s="13">
        <v>1</v>
      </c>
      <c r="V115" s="13">
        <v>0</v>
      </c>
      <c r="W115" s="13">
        <v>0</v>
      </c>
      <c r="X115" s="13">
        <v>0</v>
      </c>
      <c r="Y115" s="13">
        <v>1</v>
      </c>
      <c r="Z115" s="13" t="s">
        <v>1721</v>
      </c>
      <c r="AA115" s="13">
        <f t="shared" si="20"/>
        <v>1</v>
      </c>
      <c r="AB115" s="13">
        <f t="shared" si="21"/>
        <v>0</v>
      </c>
      <c r="AC115" s="13">
        <f t="shared" si="22"/>
        <v>0</v>
      </c>
      <c r="AD115" s="13">
        <f t="shared" si="23"/>
        <v>0</v>
      </c>
      <c r="AE115" s="13">
        <f t="shared" si="24"/>
        <v>0</v>
      </c>
      <c r="AF115" s="13">
        <f t="shared" si="25"/>
        <v>1</v>
      </c>
      <c r="AG115" s="7">
        <v>2050</v>
      </c>
      <c r="AH115" s="8" t="s">
        <v>1714</v>
      </c>
      <c r="AI115" s="13">
        <f t="shared" si="26"/>
        <v>1</v>
      </c>
      <c r="AJ115" s="13">
        <f t="shared" si="27"/>
        <v>0</v>
      </c>
      <c r="AK115" s="13">
        <f t="shared" si="28"/>
        <v>0</v>
      </c>
      <c r="AL115" s="13">
        <f t="shared" si="29"/>
        <v>0</v>
      </c>
      <c r="AM115" s="13">
        <v>1</v>
      </c>
      <c r="AN115" s="9">
        <v>2</v>
      </c>
      <c r="AO115" s="9">
        <v>2</v>
      </c>
      <c r="AP115" s="10" t="s">
        <v>848</v>
      </c>
      <c r="AQ115" s="13" t="s">
        <v>1704</v>
      </c>
      <c r="AR115" s="13">
        <v>1</v>
      </c>
      <c r="AS115" s="13">
        <f t="shared" si="30"/>
        <v>0</v>
      </c>
      <c r="AT115" s="13">
        <f t="shared" si="31"/>
        <v>0</v>
      </c>
      <c r="AU115" s="13">
        <f t="shared" si="35"/>
        <v>1</v>
      </c>
      <c r="AV115" s="13">
        <f t="shared" si="32"/>
        <v>0</v>
      </c>
      <c r="AW115" s="13">
        <f t="shared" si="33"/>
        <v>0</v>
      </c>
      <c r="AX115" s="13">
        <v>0</v>
      </c>
      <c r="AY115" s="13">
        <v>1</v>
      </c>
      <c r="AZ115" s="13">
        <v>3250</v>
      </c>
      <c r="BA115" s="13">
        <v>276.51774063257318</v>
      </c>
      <c r="BB115" s="13">
        <v>215.00031069409062</v>
      </c>
      <c r="BC115">
        <v>248.55527247871746</v>
      </c>
      <c r="BD115" s="13">
        <v>11.819828308207704</v>
      </c>
      <c r="BE115" s="13">
        <v>9.2241013071895406</v>
      </c>
      <c r="BF115" s="13">
        <f t="shared" si="34"/>
        <v>2.5957270010181634</v>
      </c>
      <c r="BG115" s="13">
        <v>10.643193815987932</v>
      </c>
    </row>
    <row r="116" spans="1:59" x14ac:dyDescent="0.25">
      <c r="A116" s="2" t="s">
        <v>67</v>
      </c>
      <c r="B116" s="1" t="s">
        <v>67</v>
      </c>
      <c r="C116" s="1" t="s">
        <v>99</v>
      </c>
      <c r="D116" s="13" t="s">
        <v>1141</v>
      </c>
      <c r="E116" s="11">
        <v>1553</v>
      </c>
      <c r="F116" s="11">
        <v>331</v>
      </c>
      <c r="G116" s="11">
        <f t="shared" si="18"/>
        <v>1</v>
      </c>
      <c r="H116" s="11">
        <f t="shared" si="19"/>
        <v>1</v>
      </c>
      <c r="I116" s="13">
        <v>0</v>
      </c>
      <c r="J116" s="4">
        <v>3</v>
      </c>
      <c r="K116" s="3">
        <v>6</v>
      </c>
      <c r="L116" s="13">
        <v>0.5</v>
      </c>
      <c r="M116" s="13" t="s">
        <v>884</v>
      </c>
      <c r="N116" s="13">
        <v>0</v>
      </c>
      <c r="O116" s="13">
        <v>1</v>
      </c>
      <c r="P116" s="13">
        <v>0</v>
      </c>
      <c r="Q116" s="13">
        <v>0</v>
      </c>
      <c r="R116" s="13">
        <v>0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1</v>
      </c>
      <c r="Z116" s="13" t="s">
        <v>1721</v>
      </c>
      <c r="AA116" s="13">
        <f t="shared" si="20"/>
        <v>1</v>
      </c>
      <c r="AB116" s="13">
        <f t="shared" si="21"/>
        <v>0</v>
      </c>
      <c r="AC116" s="13">
        <f t="shared" si="22"/>
        <v>0</v>
      </c>
      <c r="AD116" s="13">
        <f t="shared" si="23"/>
        <v>0</v>
      </c>
      <c r="AE116" s="13">
        <f t="shared" si="24"/>
        <v>0</v>
      </c>
      <c r="AF116" s="13">
        <f t="shared" si="25"/>
        <v>1</v>
      </c>
      <c r="AG116" s="7">
        <v>2150</v>
      </c>
      <c r="AH116" s="8" t="s">
        <v>1714</v>
      </c>
      <c r="AI116" s="13">
        <f t="shared" si="26"/>
        <v>1</v>
      </c>
      <c r="AJ116" s="13">
        <f t="shared" si="27"/>
        <v>0</v>
      </c>
      <c r="AK116" s="13">
        <f t="shared" si="28"/>
        <v>0</v>
      </c>
      <c r="AL116" s="13">
        <f t="shared" si="29"/>
        <v>0</v>
      </c>
      <c r="AM116" s="13">
        <v>1</v>
      </c>
      <c r="AN116" s="9">
        <v>2</v>
      </c>
      <c r="AO116" s="9">
        <v>2</v>
      </c>
      <c r="AP116" s="10" t="s">
        <v>848</v>
      </c>
      <c r="AQ116" s="13" t="s">
        <v>1704</v>
      </c>
      <c r="AR116" s="13">
        <v>1</v>
      </c>
      <c r="AS116" s="13">
        <f t="shared" si="30"/>
        <v>0</v>
      </c>
      <c r="AT116" s="13">
        <f t="shared" si="31"/>
        <v>0</v>
      </c>
      <c r="AU116" s="13">
        <f t="shared" si="35"/>
        <v>1</v>
      </c>
      <c r="AV116" s="13">
        <f t="shared" si="32"/>
        <v>0</v>
      </c>
      <c r="AW116" s="13">
        <f t="shared" si="33"/>
        <v>0</v>
      </c>
      <c r="AX116" s="13">
        <v>0</v>
      </c>
      <c r="AY116" s="13">
        <v>1</v>
      </c>
      <c r="AZ116" s="13">
        <v>3750</v>
      </c>
      <c r="BA116" s="13">
        <v>297.02355061206737</v>
      </c>
      <c r="BB116" s="13">
        <v>209.40781706331947</v>
      </c>
      <c r="BC116">
        <v>257.87609519666938</v>
      </c>
      <c r="BD116" s="13">
        <v>12.714301801801801</v>
      </c>
      <c r="BE116" s="13">
        <v>9.0120530012771383</v>
      </c>
      <c r="BF116" s="13">
        <f t="shared" si="34"/>
        <v>3.7022488005246625</v>
      </c>
      <c r="BG116" s="13">
        <v>11.042938184663535</v>
      </c>
    </row>
    <row r="117" spans="1:59" x14ac:dyDescent="0.25">
      <c r="A117" s="2" t="s">
        <v>67</v>
      </c>
      <c r="B117" s="1" t="s">
        <v>67</v>
      </c>
      <c r="C117" s="1" t="s">
        <v>100</v>
      </c>
      <c r="D117" s="13" t="s">
        <v>1142</v>
      </c>
      <c r="E117" s="11">
        <v>1564</v>
      </c>
      <c r="F117" s="11">
        <v>315</v>
      </c>
      <c r="G117" s="11">
        <f t="shared" si="18"/>
        <v>1</v>
      </c>
      <c r="H117" s="11">
        <f t="shared" si="19"/>
        <v>1</v>
      </c>
      <c r="I117" s="13">
        <v>0</v>
      </c>
      <c r="J117" s="4">
        <v>3</v>
      </c>
      <c r="K117" s="3">
        <v>6</v>
      </c>
      <c r="L117" s="13">
        <v>0.5</v>
      </c>
      <c r="M117" s="13" t="s">
        <v>881</v>
      </c>
      <c r="N117" s="13">
        <v>1</v>
      </c>
      <c r="O117" s="13">
        <v>0</v>
      </c>
      <c r="P117" s="13">
        <v>1</v>
      </c>
      <c r="Q117" s="13">
        <v>0</v>
      </c>
      <c r="R117" s="13">
        <v>0</v>
      </c>
      <c r="S117" s="13">
        <v>0</v>
      </c>
      <c r="T117" s="13">
        <v>0</v>
      </c>
      <c r="U117" s="13">
        <v>1</v>
      </c>
      <c r="V117" s="13">
        <v>0</v>
      </c>
      <c r="W117" s="13">
        <v>0</v>
      </c>
      <c r="X117" s="13">
        <v>0</v>
      </c>
      <c r="Y117" s="13">
        <v>1</v>
      </c>
      <c r="Z117" s="13" t="s">
        <v>1721</v>
      </c>
      <c r="AA117" s="13">
        <f t="shared" si="20"/>
        <v>1</v>
      </c>
      <c r="AB117" s="13">
        <f t="shared" si="21"/>
        <v>0</v>
      </c>
      <c r="AC117" s="13">
        <f t="shared" si="22"/>
        <v>0</v>
      </c>
      <c r="AD117" s="13">
        <f t="shared" si="23"/>
        <v>0</v>
      </c>
      <c r="AE117" s="13">
        <f t="shared" si="24"/>
        <v>0</v>
      </c>
      <c r="AF117" s="13">
        <f t="shared" si="25"/>
        <v>1</v>
      </c>
      <c r="AG117" s="7">
        <v>1900</v>
      </c>
      <c r="AH117" s="8" t="s">
        <v>1714</v>
      </c>
      <c r="AI117" s="13">
        <f t="shared" si="26"/>
        <v>1</v>
      </c>
      <c r="AJ117" s="13">
        <f t="shared" si="27"/>
        <v>0</v>
      </c>
      <c r="AK117" s="13">
        <f t="shared" si="28"/>
        <v>0</v>
      </c>
      <c r="AL117" s="13">
        <f t="shared" si="29"/>
        <v>0</v>
      </c>
      <c r="AM117" s="13">
        <v>1</v>
      </c>
      <c r="AN117" s="9">
        <v>2</v>
      </c>
      <c r="AO117" s="9">
        <v>2</v>
      </c>
      <c r="AP117" s="10" t="s">
        <v>848</v>
      </c>
      <c r="AQ117" s="13" t="s">
        <v>1704</v>
      </c>
      <c r="AR117" s="13">
        <v>1</v>
      </c>
      <c r="AS117" s="13">
        <f t="shared" si="30"/>
        <v>0</v>
      </c>
      <c r="AT117" s="13">
        <f t="shared" si="31"/>
        <v>0</v>
      </c>
      <c r="AU117" s="13">
        <f t="shared" si="35"/>
        <v>1</v>
      </c>
      <c r="AV117" s="13">
        <f t="shared" si="32"/>
        <v>0</v>
      </c>
      <c r="AW117" s="13">
        <f t="shared" si="33"/>
        <v>0</v>
      </c>
      <c r="AX117" s="13">
        <v>0</v>
      </c>
      <c r="AY117" s="13">
        <v>1</v>
      </c>
      <c r="AZ117" s="13">
        <v>2500</v>
      </c>
      <c r="BA117" s="13">
        <v>251.66221338470143</v>
      </c>
      <c r="BB117" s="13">
        <v>193.87311253339962</v>
      </c>
      <c r="BC117">
        <v>225.5639097744361</v>
      </c>
      <c r="BD117" s="13">
        <v>10.78965978593272</v>
      </c>
      <c r="BE117" s="13">
        <v>8.2822036384976521</v>
      </c>
      <c r="BF117" s="13">
        <f t="shared" si="34"/>
        <v>2.5074561474350681</v>
      </c>
      <c r="BG117" s="13">
        <v>9.6613235576001522</v>
      </c>
    </row>
    <row r="118" spans="1:59" x14ac:dyDescent="0.25">
      <c r="A118" s="2" t="s">
        <v>67</v>
      </c>
      <c r="B118" s="1" t="s">
        <v>67</v>
      </c>
      <c r="C118" s="1" t="s">
        <v>100</v>
      </c>
      <c r="D118" s="13" t="s">
        <v>1142</v>
      </c>
      <c r="E118" s="11">
        <v>1508</v>
      </c>
      <c r="F118" s="11">
        <v>292</v>
      </c>
      <c r="G118" s="11">
        <f t="shared" si="18"/>
        <v>1</v>
      </c>
      <c r="H118" s="11">
        <f t="shared" si="19"/>
        <v>1</v>
      </c>
      <c r="I118" s="13">
        <v>0</v>
      </c>
      <c r="J118" s="4">
        <v>3</v>
      </c>
      <c r="K118" s="3">
        <v>6</v>
      </c>
      <c r="L118" s="13">
        <v>0.5</v>
      </c>
      <c r="M118" s="13" t="s">
        <v>884</v>
      </c>
      <c r="N118" s="13">
        <v>0</v>
      </c>
      <c r="O118" s="13">
        <v>1</v>
      </c>
      <c r="P118" s="13">
        <v>0</v>
      </c>
      <c r="Q118" s="13">
        <v>0</v>
      </c>
      <c r="R118" s="13">
        <v>0</v>
      </c>
      <c r="S118" s="13">
        <v>1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1</v>
      </c>
      <c r="Z118" s="13" t="s">
        <v>1721</v>
      </c>
      <c r="AA118" s="13">
        <f t="shared" si="20"/>
        <v>1</v>
      </c>
      <c r="AB118" s="13">
        <f t="shared" si="21"/>
        <v>0</v>
      </c>
      <c r="AC118" s="13">
        <f t="shared" si="22"/>
        <v>0</v>
      </c>
      <c r="AD118" s="13">
        <f t="shared" si="23"/>
        <v>0</v>
      </c>
      <c r="AE118" s="13">
        <f t="shared" si="24"/>
        <v>0</v>
      </c>
      <c r="AF118" s="13">
        <f t="shared" si="25"/>
        <v>1</v>
      </c>
      <c r="AG118" s="7">
        <v>1950</v>
      </c>
      <c r="AH118" s="8" t="s">
        <v>1714</v>
      </c>
      <c r="AI118" s="13">
        <f t="shared" si="26"/>
        <v>1</v>
      </c>
      <c r="AJ118" s="13">
        <f t="shared" si="27"/>
        <v>0</v>
      </c>
      <c r="AK118" s="13">
        <f t="shared" si="28"/>
        <v>0</v>
      </c>
      <c r="AL118" s="13">
        <f t="shared" si="29"/>
        <v>0</v>
      </c>
      <c r="AM118" s="13">
        <v>1</v>
      </c>
      <c r="AN118" s="9">
        <v>2</v>
      </c>
      <c r="AO118" s="9">
        <v>2</v>
      </c>
      <c r="AP118" s="10" t="s">
        <v>848</v>
      </c>
      <c r="AQ118" s="13" t="s">
        <v>1704</v>
      </c>
      <c r="AR118" s="13">
        <v>1</v>
      </c>
      <c r="AS118" s="13">
        <f t="shared" si="30"/>
        <v>0</v>
      </c>
      <c r="AT118" s="13">
        <f t="shared" si="31"/>
        <v>0</v>
      </c>
      <c r="AU118" s="13">
        <f t="shared" si="35"/>
        <v>1</v>
      </c>
      <c r="AV118" s="13">
        <f t="shared" si="32"/>
        <v>0</v>
      </c>
      <c r="AW118" s="13">
        <f t="shared" si="33"/>
        <v>0</v>
      </c>
      <c r="AX118" s="13">
        <v>0</v>
      </c>
      <c r="AY118" s="13">
        <v>1</v>
      </c>
      <c r="AZ118" s="13">
        <v>2750</v>
      </c>
      <c r="BA118" s="13">
        <v>281.48884608214752</v>
      </c>
      <c r="BB118" s="13">
        <v>193.25172435220281</v>
      </c>
      <c r="BC118">
        <v>241.72000248555273</v>
      </c>
      <c r="BD118" s="13">
        <v>12.054620822314698</v>
      </c>
      <c r="BE118" s="13">
        <v>8.2502195128510003</v>
      </c>
      <c r="BF118" s="13">
        <f t="shared" si="34"/>
        <v>3.8044013094636977</v>
      </c>
      <c r="BG118" s="13">
        <v>10.342648615056296</v>
      </c>
    </row>
    <row r="119" spans="1:59" x14ac:dyDescent="0.25">
      <c r="A119" s="2" t="s">
        <v>67</v>
      </c>
      <c r="B119" s="1" t="s">
        <v>67</v>
      </c>
      <c r="C119" s="1" t="s">
        <v>101</v>
      </c>
      <c r="D119" s="13" t="s">
        <v>1143</v>
      </c>
      <c r="E119" s="11">
        <v>1564</v>
      </c>
      <c r="F119" s="11">
        <v>315</v>
      </c>
      <c r="G119" s="11">
        <f t="shared" si="18"/>
        <v>1</v>
      </c>
      <c r="H119" s="11">
        <f t="shared" si="19"/>
        <v>1</v>
      </c>
      <c r="I119" s="13">
        <v>0</v>
      </c>
      <c r="J119" s="4">
        <v>3</v>
      </c>
      <c r="K119" s="3">
        <v>6</v>
      </c>
      <c r="L119" s="13">
        <v>0.5</v>
      </c>
      <c r="M119" s="13" t="s">
        <v>881</v>
      </c>
      <c r="N119" s="13">
        <v>1</v>
      </c>
      <c r="O119" s="13">
        <v>0</v>
      </c>
      <c r="P119" s="13">
        <v>1</v>
      </c>
      <c r="Q119" s="13">
        <v>0</v>
      </c>
      <c r="R119" s="13">
        <v>0</v>
      </c>
      <c r="S119" s="13">
        <v>0</v>
      </c>
      <c r="T119" s="13">
        <v>0</v>
      </c>
      <c r="U119" s="13">
        <v>1</v>
      </c>
      <c r="V119" s="13">
        <v>0</v>
      </c>
      <c r="W119" s="13">
        <v>0</v>
      </c>
      <c r="X119" s="13">
        <v>0</v>
      </c>
      <c r="Y119" s="13">
        <v>1</v>
      </c>
      <c r="Z119" s="13" t="s">
        <v>1721</v>
      </c>
      <c r="AA119" s="13">
        <f t="shared" si="20"/>
        <v>1</v>
      </c>
      <c r="AB119" s="13">
        <f t="shared" si="21"/>
        <v>0</v>
      </c>
      <c r="AC119" s="13">
        <f t="shared" si="22"/>
        <v>0</v>
      </c>
      <c r="AD119" s="13">
        <f t="shared" si="23"/>
        <v>0</v>
      </c>
      <c r="AE119" s="13">
        <f t="shared" si="24"/>
        <v>0</v>
      </c>
      <c r="AF119" s="13">
        <f t="shared" si="25"/>
        <v>1</v>
      </c>
      <c r="AG119" s="7">
        <v>1900</v>
      </c>
      <c r="AH119" s="8" t="s">
        <v>1714</v>
      </c>
      <c r="AI119" s="13">
        <f t="shared" si="26"/>
        <v>1</v>
      </c>
      <c r="AJ119" s="13">
        <f t="shared" si="27"/>
        <v>0</v>
      </c>
      <c r="AK119" s="13">
        <f t="shared" si="28"/>
        <v>0</v>
      </c>
      <c r="AL119" s="13">
        <f t="shared" si="29"/>
        <v>0</v>
      </c>
      <c r="AM119" s="13">
        <v>1</v>
      </c>
      <c r="AN119" s="9">
        <v>2</v>
      </c>
      <c r="AO119" s="9">
        <v>2</v>
      </c>
      <c r="AP119" s="10" t="s">
        <v>848</v>
      </c>
      <c r="AQ119" s="13" t="s">
        <v>1704</v>
      </c>
      <c r="AR119" s="13">
        <v>1</v>
      </c>
      <c r="AS119" s="13">
        <f t="shared" si="30"/>
        <v>0</v>
      </c>
      <c r="AT119" s="13">
        <f t="shared" si="31"/>
        <v>0</v>
      </c>
      <c r="AU119" s="13">
        <f t="shared" si="35"/>
        <v>1</v>
      </c>
      <c r="AV119" s="13">
        <f t="shared" si="32"/>
        <v>0</v>
      </c>
      <c r="AW119" s="13">
        <f t="shared" si="33"/>
        <v>0</v>
      </c>
      <c r="AX119" s="13">
        <v>0</v>
      </c>
      <c r="AY119" s="13">
        <v>1</v>
      </c>
      <c r="AZ119" s="13">
        <v>2500</v>
      </c>
      <c r="BA119" s="13">
        <v>254.1477661094886</v>
      </c>
      <c r="BB119" s="13">
        <v>195.73727707699001</v>
      </c>
      <c r="BC119">
        <v>228.04946249922327</v>
      </c>
      <c r="BD119" s="13">
        <v>10.839381720430106</v>
      </c>
      <c r="BE119" s="13">
        <v>8.3706257413997616</v>
      </c>
      <c r="BF119" s="13">
        <f t="shared" si="34"/>
        <v>2.4687559790303446</v>
      </c>
      <c r="BG119" s="13">
        <v>9.7284549314804067</v>
      </c>
    </row>
    <row r="120" spans="1:59" x14ac:dyDescent="0.25">
      <c r="A120" s="2" t="s">
        <v>67</v>
      </c>
      <c r="B120" s="1" t="s">
        <v>67</v>
      </c>
      <c r="C120" s="1" t="s">
        <v>101</v>
      </c>
      <c r="D120" s="13" t="s">
        <v>1143</v>
      </c>
      <c r="E120" s="11">
        <v>1508</v>
      </c>
      <c r="F120" s="11">
        <v>292</v>
      </c>
      <c r="G120" s="11">
        <f t="shared" si="18"/>
        <v>1</v>
      </c>
      <c r="H120" s="11">
        <f t="shared" si="19"/>
        <v>1</v>
      </c>
      <c r="I120" s="13">
        <v>0</v>
      </c>
      <c r="J120" s="4">
        <v>3</v>
      </c>
      <c r="K120" s="3">
        <v>6</v>
      </c>
      <c r="L120" s="13">
        <v>0.5</v>
      </c>
      <c r="M120" s="13" t="s">
        <v>884</v>
      </c>
      <c r="N120" s="13">
        <v>0</v>
      </c>
      <c r="O120" s="13">
        <v>1</v>
      </c>
      <c r="P120" s="13">
        <v>0</v>
      </c>
      <c r="Q120" s="13">
        <v>0</v>
      </c>
      <c r="R120" s="13">
        <v>0</v>
      </c>
      <c r="S120" s="13">
        <v>1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1</v>
      </c>
      <c r="Z120" s="13" t="s">
        <v>1721</v>
      </c>
      <c r="AA120" s="13">
        <f t="shared" si="20"/>
        <v>1</v>
      </c>
      <c r="AB120" s="13">
        <f t="shared" si="21"/>
        <v>0</v>
      </c>
      <c r="AC120" s="13">
        <f t="shared" si="22"/>
        <v>0</v>
      </c>
      <c r="AD120" s="13">
        <f t="shared" si="23"/>
        <v>0</v>
      </c>
      <c r="AE120" s="13">
        <f t="shared" si="24"/>
        <v>0</v>
      </c>
      <c r="AF120" s="13">
        <f t="shared" si="25"/>
        <v>1</v>
      </c>
      <c r="AG120" s="7">
        <v>1950</v>
      </c>
      <c r="AH120" s="8" t="s">
        <v>1714</v>
      </c>
      <c r="AI120" s="13">
        <f t="shared" si="26"/>
        <v>1</v>
      </c>
      <c r="AJ120" s="13">
        <f t="shared" si="27"/>
        <v>0</v>
      </c>
      <c r="AK120" s="13">
        <f t="shared" si="28"/>
        <v>0</v>
      </c>
      <c r="AL120" s="13">
        <f t="shared" si="29"/>
        <v>0</v>
      </c>
      <c r="AM120" s="13">
        <v>1</v>
      </c>
      <c r="AN120" s="9">
        <v>2</v>
      </c>
      <c r="AO120" s="9">
        <v>2</v>
      </c>
      <c r="AP120" s="10" t="s">
        <v>848</v>
      </c>
      <c r="AQ120" s="13" t="s">
        <v>1704</v>
      </c>
      <c r="AR120" s="13">
        <v>1</v>
      </c>
      <c r="AS120" s="13">
        <f t="shared" si="30"/>
        <v>0</v>
      </c>
      <c r="AT120" s="13">
        <f t="shared" si="31"/>
        <v>0</v>
      </c>
      <c r="AU120" s="13">
        <f t="shared" si="35"/>
        <v>1</v>
      </c>
      <c r="AV120" s="13">
        <f t="shared" si="32"/>
        <v>0</v>
      </c>
      <c r="AW120" s="13">
        <f t="shared" si="33"/>
        <v>0</v>
      </c>
      <c r="AX120" s="13">
        <v>0</v>
      </c>
      <c r="AY120" s="13">
        <v>1</v>
      </c>
      <c r="AZ120" s="13">
        <v>2750</v>
      </c>
      <c r="BA120" s="13">
        <v>281.48884608214752</v>
      </c>
      <c r="BB120" s="13">
        <v>195.73727707699001</v>
      </c>
      <c r="BC120">
        <v>242.96277884794631</v>
      </c>
      <c r="BD120" s="13">
        <v>12.062286324786323</v>
      </c>
      <c r="BE120" s="13">
        <v>8.3409426713947994</v>
      </c>
      <c r="BF120" s="13">
        <f t="shared" si="34"/>
        <v>3.7213436533915232</v>
      </c>
      <c r="BG120" s="13">
        <v>10.387684967643542</v>
      </c>
    </row>
    <row r="121" spans="1:59" x14ac:dyDescent="0.25">
      <c r="A121" s="2" t="s">
        <v>67</v>
      </c>
      <c r="B121" s="1" t="s">
        <v>67</v>
      </c>
      <c r="C121" s="1" t="s">
        <v>102</v>
      </c>
      <c r="D121" s="13" t="s">
        <v>1144</v>
      </c>
      <c r="E121" s="11">
        <v>1564</v>
      </c>
      <c r="F121" s="11">
        <v>315</v>
      </c>
      <c r="G121" s="11">
        <f t="shared" si="18"/>
        <v>1</v>
      </c>
      <c r="H121" s="11">
        <f t="shared" si="19"/>
        <v>1</v>
      </c>
      <c r="I121" s="13">
        <v>0</v>
      </c>
      <c r="J121" s="4">
        <v>3</v>
      </c>
      <c r="K121" s="3">
        <v>6</v>
      </c>
      <c r="L121" s="13">
        <v>0.5</v>
      </c>
      <c r="M121" s="13" t="s">
        <v>881</v>
      </c>
      <c r="N121" s="13">
        <v>1</v>
      </c>
      <c r="O121" s="13">
        <v>0</v>
      </c>
      <c r="P121" s="13">
        <v>1</v>
      </c>
      <c r="Q121" s="13">
        <v>0</v>
      </c>
      <c r="R121" s="13">
        <v>0</v>
      </c>
      <c r="S121" s="13">
        <v>0</v>
      </c>
      <c r="T121" s="13">
        <v>0</v>
      </c>
      <c r="U121" s="13">
        <v>1</v>
      </c>
      <c r="V121" s="13">
        <v>0</v>
      </c>
      <c r="W121" s="13">
        <v>0</v>
      </c>
      <c r="X121" s="13">
        <v>0</v>
      </c>
      <c r="Y121" s="13">
        <v>1</v>
      </c>
      <c r="Z121" s="13" t="s">
        <v>1721</v>
      </c>
      <c r="AA121" s="13">
        <f t="shared" si="20"/>
        <v>1</v>
      </c>
      <c r="AB121" s="13">
        <f t="shared" si="21"/>
        <v>0</v>
      </c>
      <c r="AC121" s="13">
        <f t="shared" si="22"/>
        <v>0</v>
      </c>
      <c r="AD121" s="13">
        <f t="shared" si="23"/>
        <v>0</v>
      </c>
      <c r="AE121" s="13">
        <f t="shared" si="24"/>
        <v>0</v>
      </c>
      <c r="AF121" s="13">
        <f t="shared" si="25"/>
        <v>1</v>
      </c>
      <c r="AG121" s="7">
        <v>2050</v>
      </c>
      <c r="AH121" s="8" t="s">
        <v>1714</v>
      </c>
      <c r="AI121" s="13">
        <f t="shared" si="26"/>
        <v>1</v>
      </c>
      <c r="AJ121" s="13">
        <f t="shared" si="27"/>
        <v>0</v>
      </c>
      <c r="AK121" s="13">
        <f t="shared" si="28"/>
        <v>0</v>
      </c>
      <c r="AL121" s="13">
        <f t="shared" si="29"/>
        <v>0</v>
      </c>
      <c r="AM121" s="13">
        <v>1</v>
      </c>
      <c r="AN121" s="9">
        <v>2</v>
      </c>
      <c r="AO121" s="9">
        <v>2</v>
      </c>
      <c r="AP121" s="10" t="s">
        <v>848</v>
      </c>
      <c r="AQ121" s="13" t="s">
        <v>1704</v>
      </c>
      <c r="AR121" s="13">
        <v>1</v>
      </c>
      <c r="AS121" s="13">
        <f t="shared" si="30"/>
        <v>0</v>
      </c>
      <c r="AT121" s="13">
        <f t="shared" si="31"/>
        <v>0</v>
      </c>
      <c r="AU121" s="13">
        <f t="shared" si="35"/>
        <v>1</v>
      </c>
      <c r="AV121" s="13">
        <f t="shared" si="32"/>
        <v>0</v>
      </c>
      <c r="AW121" s="13">
        <f t="shared" si="33"/>
        <v>0</v>
      </c>
      <c r="AX121" s="13">
        <v>0</v>
      </c>
      <c r="AY121" s="13">
        <v>1</v>
      </c>
      <c r="AZ121" s="13">
        <v>3250</v>
      </c>
      <c r="BA121" s="13">
        <v>277.13912881376996</v>
      </c>
      <c r="BB121" s="13">
        <v>212.51475796930342</v>
      </c>
      <c r="BC121">
        <v>247.93388429752068</v>
      </c>
      <c r="BD121" s="13">
        <v>11.879524410774408</v>
      </c>
      <c r="BE121" s="13">
        <v>9.0816441441441427</v>
      </c>
      <c r="BF121" s="13">
        <f t="shared" si="34"/>
        <v>2.7978802666302656</v>
      </c>
      <c r="BG121" s="13">
        <v>10.643193815987932</v>
      </c>
    </row>
    <row r="122" spans="1:59" x14ac:dyDescent="0.25">
      <c r="A122" s="2" t="s">
        <v>67</v>
      </c>
      <c r="B122" s="1" t="s">
        <v>67</v>
      </c>
      <c r="C122" s="1" t="s">
        <v>102</v>
      </c>
      <c r="D122" s="13" t="s">
        <v>1144</v>
      </c>
      <c r="E122" s="11">
        <v>1564</v>
      </c>
      <c r="F122" s="11">
        <v>315</v>
      </c>
      <c r="G122" s="11">
        <f t="shared" si="18"/>
        <v>1</v>
      </c>
      <c r="H122" s="11">
        <f t="shared" si="19"/>
        <v>1</v>
      </c>
      <c r="I122" s="13">
        <v>0</v>
      </c>
      <c r="J122" s="4">
        <v>3</v>
      </c>
      <c r="K122" s="3">
        <v>6</v>
      </c>
      <c r="L122" s="13">
        <v>0.5</v>
      </c>
      <c r="M122" s="13" t="s">
        <v>884</v>
      </c>
      <c r="N122" s="13">
        <v>0</v>
      </c>
      <c r="O122" s="13">
        <v>1</v>
      </c>
      <c r="P122" s="13">
        <v>0</v>
      </c>
      <c r="Q122" s="13">
        <v>0</v>
      </c>
      <c r="R122" s="13">
        <v>0</v>
      </c>
      <c r="S122" s="13">
        <v>1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1</v>
      </c>
      <c r="Z122" s="13" t="s">
        <v>1721</v>
      </c>
      <c r="AA122" s="13">
        <f t="shared" si="20"/>
        <v>1</v>
      </c>
      <c r="AB122" s="13">
        <f t="shared" si="21"/>
        <v>0</v>
      </c>
      <c r="AC122" s="13">
        <f t="shared" si="22"/>
        <v>0</v>
      </c>
      <c r="AD122" s="13">
        <f t="shared" si="23"/>
        <v>0</v>
      </c>
      <c r="AE122" s="13">
        <f t="shared" si="24"/>
        <v>0</v>
      </c>
      <c r="AF122" s="13">
        <f t="shared" si="25"/>
        <v>1</v>
      </c>
      <c r="AG122" s="7">
        <v>2350</v>
      </c>
      <c r="AH122" s="8" t="s">
        <v>1714</v>
      </c>
      <c r="AI122" s="13">
        <f t="shared" si="26"/>
        <v>1</v>
      </c>
      <c r="AJ122" s="13">
        <f t="shared" si="27"/>
        <v>0</v>
      </c>
      <c r="AK122" s="13">
        <f t="shared" si="28"/>
        <v>0</v>
      </c>
      <c r="AL122" s="13">
        <f t="shared" si="29"/>
        <v>0</v>
      </c>
      <c r="AM122" s="13">
        <v>1</v>
      </c>
      <c r="AN122" s="9">
        <v>2</v>
      </c>
      <c r="AO122" s="9">
        <v>2</v>
      </c>
      <c r="AP122" s="10" t="s">
        <v>848</v>
      </c>
      <c r="AQ122" s="13" t="s">
        <v>1704</v>
      </c>
      <c r="AR122" s="13">
        <v>1</v>
      </c>
      <c r="AS122" s="13">
        <f t="shared" si="30"/>
        <v>0</v>
      </c>
      <c r="AT122" s="13">
        <f t="shared" si="31"/>
        <v>0</v>
      </c>
      <c r="AU122" s="13">
        <f t="shared" si="35"/>
        <v>1</v>
      </c>
      <c r="AV122" s="13">
        <f t="shared" si="32"/>
        <v>0</v>
      </c>
      <c r="AW122" s="13">
        <f t="shared" si="33"/>
        <v>0</v>
      </c>
      <c r="AX122" s="13">
        <v>0</v>
      </c>
      <c r="AY122" s="13">
        <v>1</v>
      </c>
      <c r="AZ122" s="13">
        <v>4750</v>
      </c>
      <c r="BA122" s="13">
        <v>341.14211147703969</v>
      </c>
      <c r="BB122" s="13">
        <v>219.35002796246815</v>
      </c>
      <c r="BC122">
        <v>286.45995153172186</v>
      </c>
      <c r="BD122" s="13">
        <v>14.60960144927536</v>
      </c>
      <c r="BE122" s="13">
        <v>9.4085833333333326</v>
      </c>
      <c r="BF122" s="13">
        <f t="shared" si="34"/>
        <v>5.201018115942027</v>
      </c>
      <c r="BG122" s="13">
        <v>12.250759548611111</v>
      </c>
    </row>
    <row r="123" spans="1:59" x14ac:dyDescent="0.25">
      <c r="A123" s="2" t="s">
        <v>67</v>
      </c>
      <c r="B123" s="1" t="s">
        <v>67</v>
      </c>
      <c r="C123" s="1" t="s">
        <v>103</v>
      </c>
      <c r="D123" s="13" t="s">
        <v>1145</v>
      </c>
      <c r="E123" s="11">
        <v>1586</v>
      </c>
      <c r="F123" s="11">
        <v>293</v>
      </c>
      <c r="G123" s="11">
        <f t="shared" si="18"/>
        <v>1</v>
      </c>
      <c r="H123" s="11">
        <f t="shared" si="19"/>
        <v>1</v>
      </c>
      <c r="I123" s="13">
        <v>0</v>
      </c>
      <c r="J123" s="4">
        <v>3</v>
      </c>
      <c r="K123" s="3">
        <v>6</v>
      </c>
      <c r="L123" s="13">
        <v>0.5</v>
      </c>
      <c r="M123" s="13" t="s">
        <v>881</v>
      </c>
      <c r="N123" s="13">
        <v>1</v>
      </c>
      <c r="O123" s="13">
        <v>0</v>
      </c>
      <c r="P123" s="13">
        <v>1</v>
      </c>
      <c r="Q123" s="13">
        <v>0</v>
      </c>
      <c r="R123" s="13">
        <v>0</v>
      </c>
      <c r="S123" s="13">
        <v>0</v>
      </c>
      <c r="T123" s="13">
        <v>0</v>
      </c>
      <c r="U123" s="13">
        <v>1</v>
      </c>
      <c r="V123" s="13">
        <v>0</v>
      </c>
      <c r="W123" s="13">
        <v>0</v>
      </c>
      <c r="X123" s="13">
        <v>0</v>
      </c>
      <c r="Y123" s="13">
        <v>1</v>
      </c>
      <c r="Z123" s="13" t="s">
        <v>1721</v>
      </c>
      <c r="AA123" s="13">
        <f t="shared" si="20"/>
        <v>1</v>
      </c>
      <c r="AB123" s="13">
        <f t="shared" si="21"/>
        <v>0</v>
      </c>
      <c r="AC123" s="13">
        <f t="shared" si="22"/>
        <v>0</v>
      </c>
      <c r="AD123" s="13">
        <f t="shared" si="23"/>
        <v>0</v>
      </c>
      <c r="AE123" s="13">
        <f t="shared" si="24"/>
        <v>0</v>
      </c>
      <c r="AF123" s="13">
        <f t="shared" si="25"/>
        <v>1</v>
      </c>
      <c r="AG123" s="7">
        <v>1900</v>
      </c>
      <c r="AH123" s="8" t="s">
        <v>1714</v>
      </c>
      <c r="AI123" s="13">
        <f t="shared" si="26"/>
        <v>1</v>
      </c>
      <c r="AJ123" s="13">
        <f t="shared" si="27"/>
        <v>0</v>
      </c>
      <c r="AK123" s="13">
        <f t="shared" si="28"/>
        <v>0</v>
      </c>
      <c r="AL123" s="13">
        <f t="shared" si="29"/>
        <v>0</v>
      </c>
      <c r="AM123" s="13">
        <v>1</v>
      </c>
      <c r="AN123" s="9">
        <v>2</v>
      </c>
      <c r="AO123" s="9">
        <v>2</v>
      </c>
      <c r="AP123" s="10" t="s">
        <v>848</v>
      </c>
      <c r="AQ123" s="13" t="s">
        <v>1707</v>
      </c>
      <c r="AR123" s="13">
        <v>0</v>
      </c>
      <c r="AS123" s="13">
        <f t="shared" si="30"/>
        <v>0</v>
      </c>
      <c r="AT123" s="13">
        <f t="shared" si="31"/>
        <v>1</v>
      </c>
      <c r="AU123" s="13">
        <f t="shared" si="35"/>
        <v>0</v>
      </c>
      <c r="AV123" s="13">
        <f t="shared" si="32"/>
        <v>0</v>
      </c>
      <c r="AW123" s="13">
        <f t="shared" si="33"/>
        <v>0</v>
      </c>
      <c r="AX123" s="13">
        <v>0</v>
      </c>
      <c r="AY123" s="13">
        <v>1</v>
      </c>
      <c r="AZ123" s="13">
        <v>2500</v>
      </c>
      <c r="BA123" s="13">
        <v>254.1477661094886</v>
      </c>
      <c r="BB123" s="13">
        <v>195.73727707699001</v>
      </c>
      <c r="BC123">
        <v>228.04946249922327</v>
      </c>
      <c r="BD123" s="13">
        <v>10.889564043209873</v>
      </c>
      <c r="BE123" s="13">
        <v>8.3706257413997616</v>
      </c>
      <c r="BF123" s="13">
        <f t="shared" si="34"/>
        <v>2.5189383018101115</v>
      </c>
      <c r="BG123" s="13">
        <v>9.7560549877780343</v>
      </c>
    </row>
    <row r="124" spans="1:59" x14ac:dyDescent="0.25">
      <c r="A124" s="2" t="s">
        <v>67</v>
      </c>
      <c r="B124" s="1" t="s">
        <v>67</v>
      </c>
      <c r="C124" s="1" t="s">
        <v>103</v>
      </c>
      <c r="D124" s="13" t="s">
        <v>1145</v>
      </c>
      <c r="E124" s="11">
        <v>1586</v>
      </c>
      <c r="F124" s="11">
        <v>293</v>
      </c>
      <c r="G124" s="11">
        <f t="shared" si="18"/>
        <v>1</v>
      </c>
      <c r="H124" s="11">
        <f t="shared" si="19"/>
        <v>1</v>
      </c>
      <c r="I124" s="13">
        <v>0</v>
      </c>
      <c r="J124" s="4">
        <v>3</v>
      </c>
      <c r="K124" s="3">
        <v>6</v>
      </c>
      <c r="L124" s="13">
        <v>0.5</v>
      </c>
      <c r="M124" s="13" t="s">
        <v>884</v>
      </c>
      <c r="N124" s="13">
        <v>0</v>
      </c>
      <c r="O124" s="13">
        <v>1</v>
      </c>
      <c r="P124" s="13">
        <v>0</v>
      </c>
      <c r="Q124" s="13">
        <v>0</v>
      </c>
      <c r="R124" s="13">
        <v>0</v>
      </c>
      <c r="S124" s="13">
        <v>1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1</v>
      </c>
      <c r="Z124" s="13" t="s">
        <v>1721</v>
      </c>
      <c r="AA124" s="13">
        <f t="shared" si="20"/>
        <v>1</v>
      </c>
      <c r="AB124" s="13">
        <f t="shared" si="21"/>
        <v>0</v>
      </c>
      <c r="AC124" s="13">
        <f t="shared" si="22"/>
        <v>0</v>
      </c>
      <c r="AD124" s="13">
        <f t="shared" si="23"/>
        <v>0</v>
      </c>
      <c r="AE124" s="13">
        <f t="shared" si="24"/>
        <v>0</v>
      </c>
      <c r="AF124" s="13">
        <f t="shared" si="25"/>
        <v>1</v>
      </c>
      <c r="AG124" s="7">
        <v>2050</v>
      </c>
      <c r="AH124" s="8" t="s">
        <v>1714</v>
      </c>
      <c r="AI124" s="13">
        <f t="shared" si="26"/>
        <v>1</v>
      </c>
      <c r="AJ124" s="13">
        <f t="shared" si="27"/>
        <v>0</v>
      </c>
      <c r="AK124" s="13">
        <f t="shared" si="28"/>
        <v>0</v>
      </c>
      <c r="AL124" s="13">
        <f t="shared" si="29"/>
        <v>0</v>
      </c>
      <c r="AM124" s="13">
        <v>1</v>
      </c>
      <c r="AN124" s="9">
        <v>2</v>
      </c>
      <c r="AO124" s="9">
        <v>2</v>
      </c>
      <c r="AP124" s="10" t="s">
        <v>848</v>
      </c>
      <c r="AQ124" s="13" t="s">
        <v>1707</v>
      </c>
      <c r="AR124" s="13">
        <v>0</v>
      </c>
      <c r="AS124" s="13">
        <f t="shared" si="30"/>
        <v>0</v>
      </c>
      <c r="AT124" s="13">
        <f t="shared" si="31"/>
        <v>1</v>
      </c>
      <c r="AU124" s="13">
        <f t="shared" si="35"/>
        <v>0</v>
      </c>
      <c r="AV124" s="13">
        <f t="shared" si="32"/>
        <v>0</v>
      </c>
      <c r="AW124" s="13">
        <f t="shared" si="33"/>
        <v>0</v>
      </c>
      <c r="AX124" s="13">
        <v>0</v>
      </c>
      <c r="AY124" s="13">
        <v>1</v>
      </c>
      <c r="AZ124" s="13">
        <v>3250</v>
      </c>
      <c r="BA124" s="13">
        <v>284.59578698813152</v>
      </c>
      <c r="BB124" s="13">
        <v>197.60144162058037</v>
      </c>
      <c r="BC124">
        <v>245.44833157273348</v>
      </c>
      <c r="BD124" s="13">
        <v>12.187284110535403</v>
      </c>
      <c r="BE124" s="13">
        <v>8.460956235011988</v>
      </c>
      <c r="BF124" s="13">
        <f t="shared" si="34"/>
        <v>3.726327875523415</v>
      </c>
      <c r="BG124" s="13">
        <v>10.510457674050041</v>
      </c>
    </row>
    <row r="125" spans="1:59" x14ac:dyDescent="0.25">
      <c r="A125" s="2" t="s">
        <v>67</v>
      </c>
      <c r="B125" s="1" t="s">
        <v>67</v>
      </c>
      <c r="C125" s="1" t="s">
        <v>104</v>
      </c>
      <c r="D125" s="13" t="s">
        <v>1146</v>
      </c>
      <c r="E125" s="11">
        <v>1583</v>
      </c>
      <c r="F125" s="11">
        <v>324</v>
      </c>
      <c r="G125" s="11">
        <f t="shared" si="18"/>
        <v>1</v>
      </c>
      <c r="H125" s="11">
        <f t="shared" si="19"/>
        <v>1</v>
      </c>
      <c r="I125" s="13">
        <v>0</v>
      </c>
      <c r="J125" s="4">
        <v>3</v>
      </c>
      <c r="K125" s="3">
        <v>6</v>
      </c>
      <c r="L125" s="13">
        <v>0.5</v>
      </c>
      <c r="M125" s="13" t="s">
        <v>881</v>
      </c>
      <c r="N125" s="13">
        <v>1</v>
      </c>
      <c r="O125" s="13">
        <v>0</v>
      </c>
      <c r="P125" s="13">
        <v>1</v>
      </c>
      <c r="Q125" s="13">
        <v>0</v>
      </c>
      <c r="R125" s="13">
        <v>0</v>
      </c>
      <c r="S125" s="13">
        <v>0</v>
      </c>
      <c r="T125" s="13">
        <v>0</v>
      </c>
      <c r="U125" s="13">
        <v>1</v>
      </c>
      <c r="V125" s="13">
        <v>0</v>
      </c>
      <c r="W125" s="13">
        <v>0</v>
      </c>
      <c r="X125" s="13">
        <v>0</v>
      </c>
      <c r="Y125" s="13">
        <v>1</v>
      </c>
      <c r="Z125" s="13" t="s">
        <v>1721</v>
      </c>
      <c r="AA125" s="13">
        <f t="shared" si="20"/>
        <v>1</v>
      </c>
      <c r="AB125" s="13">
        <f t="shared" si="21"/>
        <v>0</v>
      </c>
      <c r="AC125" s="13">
        <f t="shared" si="22"/>
        <v>0</v>
      </c>
      <c r="AD125" s="13">
        <f t="shared" si="23"/>
        <v>0</v>
      </c>
      <c r="AE125" s="13">
        <f t="shared" si="24"/>
        <v>0</v>
      </c>
      <c r="AF125" s="13">
        <f t="shared" si="25"/>
        <v>1</v>
      </c>
      <c r="AG125" s="7">
        <v>2050</v>
      </c>
      <c r="AH125" s="8" t="s">
        <v>1714</v>
      </c>
      <c r="AI125" s="13">
        <f t="shared" si="26"/>
        <v>1</v>
      </c>
      <c r="AJ125" s="13">
        <f t="shared" si="27"/>
        <v>0</v>
      </c>
      <c r="AK125" s="13">
        <f t="shared" si="28"/>
        <v>0</v>
      </c>
      <c r="AL125" s="13">
        <f t="shared" si="29"/>
        <v>0</v>
      </c>
      <c r="AM125" s="13">
        <v>1</v>
      </c>
      <c r="AN125" s="9">
        <v>2</v>
      </c>
      <c r="AO125" s="9">
        <v>2</v>
      </c>
      <c r="AP125" s="10" t="s">
        <v>848</v>
      </c>
      <c r="AQ125" s="13" t="s">
        <v>1707</v>
      </c>
      <c r="AR125" s="13">
        <v>0</v>
      </c>
      <c r="AS125" s="13">
        <f t="shared" si="30"/>
        <v>0</v>
      </c>
      <c r="AT125" s="13">
        <f t="shared" si="31"/>
        <v>1</v>
      </c>
      <c r="AU125" s="13">
        <f t="shared" si="35"/>
        <v>0</v>
      </c>
      <c r="AV125" s="13">
        <f t="shared" si="32"/>
        <v>0</v>
      </c>
      <c r="AW125" s="13">
        <f t="shared" si="33"/>
        <v>0</v>
      </c>
      <c r="AX125" s="13">
        <v>0</v>
      </c>
      <c r="AY125" s="13">
        <v>1</v>
      </c>
      <c r="AZ125" s="13">
        <v>3250</v>
      </c>
      <c r="BA125" s="13">
        <v>280.86745790095074</v>
      </c>
      <c r="BB125" s="13">
        <v>214.37892251289381</v>
      </c>
      <c r="BC125">
        <v>251.04082520350462</v>
      </c>
      <c r="BD125" s="13">
        <v>12.062286324786323</v>
      </c>
      <c r="BE125" s="13">
        <v>9.2241013071895406</v>
      </c>
      <c r="BF125" s="13">
        <f t="shared" si="34"/>
        <v>2.838185017596782</v>
      </c>
      <c r="BG125" s="13">
        <v>10.78965978593272</v>
      </c>
    </row>
    <row r="126" spans="1:59" x14ac:dyDescent="0.25">
      <c r="A126" s="2" t="s">
        <v>67</v>
      </c>
      <c r="B126" s="1" t="s">
        <v>67</v>
      </c>
      <c r="C126" s="1" t="s">
        <v>104</v>
      </c>
      <c r="D126" s="13" t="s">
        <v>1146</v>
      </c>
      <c r="E126" s="11">
        <v>1583</v>
      </c>
      <c r="F126" s="11">
        <v>324</v>
      </c>
      <c r="G126" s="11">
        <f t="shared" si="18"/>
        <v>1</v>
      </c>
      <c r="H126" s="11">
        <f t="shared" si="19"/>
        <v>1</v>
      </c>
      <c r="I126" s="13">
        <v>0</v>
      </c>
      <c r="J126" s="4">
        <v>3</v>
      </c>
      <c r="K126" s="3">
        <v>6</v>
      </c>
      <c r="L126" s="13">
        <v>0.5</v>
      </c>
      <c r="M126" s="13" t="s">
        <v>884</v>
      </c>
      <c r="N126" s="13">
        <v>0</v>
      </c>
      <c r="O126" s="13">
        <v>1</v>
      </c>
      <c r="P126" s="13">
        <v>0</v>
      </c>
      <c r="Q126" s="13">
        <v>0</v>
      </c>
      <c r="R126" s="13">
        <v>0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1</v>
      </c>
      <c r="Z126" s="13" t="s">
        <v>1721</v>
      </c>
      <c r="AA126" s="13">
        <f t="shared" si="20"/>
        <v>1</v>
      </c>
      <c r="AB126" s="13">
        <f t="shared" si="21"/>
        <v>0</v>
      </c>
      <c r="AC126" s="13">
        <f t="shared" si="22"/>
        <v>0</v>
      </c>
      <c r="AD126" s="13">
        <f t="shared" si="23"/>
        <v>0</v>
      </c>
      <c r="AE126" s="13">
        <f t="shared" si="24"/>
        <v>0</v>
      </c>
      <c r="AF126" s="13">
        <f t="shared" si="25"/>
        <v>1</v>
      </c>
      <c r="AG126" s="7">
        <v>2150</v>
      </c>
      <c r="AH126" s="8" t="s">
        <v>1714</v>
      </c>
      <c r="AI126" s="13">
        <f t="shared" si="26"/>
        <v>1</v>
      </c>
      <c r="AJ126" s="13">
        <f t="shared" si="27"/>
        <v>0</v>
      </c>
      <c r="AK126" s="13">
        <f t="shared" si="28"/>
        <v>0</v>
      </c>
      <c r="AL126" s="13">
        <f t="shared" si="29"/>
        <v>0</v>
      </c>
      <c r="AM126" s="13">
        <v>1</v>
      </c>
      <c r="AN126" s="9">
        <v>2</v>
      </c>
      <c r="AO126" s="9">
        <v>2</v>
      </c>
      <c r="AP126" s="10" t="s">
        <v>848</v>
      </c>
      <c r="AQ126" s="13" t="s">
        <v>1707</v>
      </c>
      <c r="AR126" s="13">
        <v>0</v>
      </c>
      <c r="AS126" s="13">
        <f t="shared" si="30"/>
        <v>0</v>
      </c>
      <c r="AT126" s="13">
        <f t="shared" si="31"/>
        <v>1</v>
      </c>
      <c r="AU126" s="13">
        <f t="shared" si="35"/>
        <v>0</v>
      </c>
      <c r="AV126" s="13">
        <f t="shared" si="32"/>
        <v>0</v>
      </c>
      <c r="AW126" s="13">
        <f t="shared" si="33"/>
        <v>0</v>
      </c>
      <c r="AX126" s="13">
        <v>0</v>
      </c>
      <c r="AY126" s="13">
        <v>1</v>
      </c>
      <c r="AZ126" s="13">
        <v>3750</v>
      </c>
      <c r="BA126" s="13">
        <v>307.58714969241288</v>
      </c>
      <c r="BB126" s="13">
        <v>214.37892251289381</v>
      </c>
      <c r="BC126">
        <v>265.95414155222767</v>
      </c>
      <c r="BD126" s="13">
        <v>13.214302434456926</v>
      </c>
      <c r="BE126" s="13">
        <v>9.2241013071895406</v>
      </c>
      <c r="BF126" s="13">
        <f t="shared" si="34"/>
        <v>3.990201127267385</v>
      </c>
      <c r="BG126" s="13">
        <v>11.418183656957925</v>
      </c>
    </row>
    <row r="127" spans="1:59" x14ac:dyDescent="0.25">
      <c r="A127" s="2" t="s">
        <v>67</v>
      </c>
      <c r="B127" s="1" t="s">
        <v>67</v>
      </c>
      <c r="C127" s="1" t="s">
        <v>105</v>
      </c>
      <c r="D127" s="13" t="s">
        <v>1147</v>
      </c>
      <c r="E127" s="11">
        <v>1593</v>
      </c>
      <c r="F127" s="11">
        <v>272</v>
      </c>
      <c r="G127" s="11">
        <f t="shared" si="18"/>
        <v>1</v>
      </c>
      <c r="H127" s="11">
        <f t="shared" si="19"/>
        <v>1</v>
      </c>
      <c r="I127" s="13">
        <v>0</v>
      </c>
      <c r="J127" s="4">
        <v>3</v>
      </c>
      <c r="K127" s="3">
        <v>6</v>
      </c>
      <c r="L127" s="13">
        <v>0.5</v>
      </c>
      <c r="M127" s="13" t="s">
        <v>881</v>
      </c>
      <c r="N127" s="13">
        <v>1</v>
      </c>
      <c r="O127" s="13">
        <v>0</v>
      </c>
      <c r="P127" s="13">
        <v>1</v>
      </c>
      <c r="Q127" s="13">
        <v>0</v>
      </c>
      <c r="R127" s="13">
        <v>0</v>
      </c>
      <c r="S127" s="13">
        <v>0</v>
      </c>
      <c r="T127" s="13">
        <v>0</v>
      </c>
      <c r="U127" s="13">
        <v>1</v>
      </c>
      <c r="V127" s="13">
        <v>0</v>
      </c>
      <c r="W127" s="13">
        <v>0</v>
      </c>
      <c r="X127" s="13">
        <v>0</v>
      </c>
      <c r="Y127" s="13">
        <v>1</v>
      </c>
      <c r="Z127" s="13" t="s">
        <v>1721</v>
      </c>
      <c r="AA127" s="13">
        <f t="shared" si="20"/>
        <v>1</v>
      </c>
      <c r="AB127" s="13">
        <f t="shared" si="21"/>
        <v>0</v>
      </c>
      <c r="AC127" s="13">
        <f t="shared" si="22"/>
        <v>0</v>
      </c>
      <c r="AD127" s="13">
        <f t="shared" si="23"/>
        <v>0</v>
      </c>
      <c r="AE127" s="13">
        <f t="shared" si="24"/>
        <v>0</v>
      </c>
      <c r="AF127" s="13">
        <f t="shared" si="25"/>
        <v>1</v>
      </c>
      <c r="AG127" s="7">
        <v>1900</v>
      </c>
      <c r="AH127" s="8" t="s">
        <v>1714</v>
      </c>
      <c r="AI127" s="13">
        <f t="shared" si="26"/>
        <v>1</v>
      </c>
      <c r="AJ127" s="13">
        <f t="shared" si="27"/>
        <v>0</v>
      </c>
      <c r="AK127" s="13">
        <f t="shared" si="28"/>
        <v>0</v>
      </c>
      <c r="AL127" s="13">
        <f t="shared" si="29"/>
        <v>0</v>
      </c>
      <c r="AM127" s="13">
        <v>1</v>
      </c>
      <c r="AN127" s="9">
        <v>2</v>
      </c>
      <c r="AO127" s="9">
        <v>2</v>
      </c>
      <c r="AP127" s="10" t="s">
        <v>848</v>
      </c>
      <c r="AQ127" s="13" t="s">
        <v>1707</v>
      </c>
      <c r="AR127" s="13">
        <v>0</v>
      </c>
      <c r="AS127" s="13">
        <f t="shared" si="30"/>
        <v>0</v>
      </c>
      <c r="AT127" s="13">
        <f t="shared" si="31"/>
        <v>1</v>
      </c>
      <c r="AU127" s="13">
        <f t="shared" si="35"/>
        <v>0</v>
      </c>
      <c r="AV127" s="13">
        <f t="shared" si="32"/>
        <v>0</v>
      </c>
      <c r="AW127" s="13">
        <f t="shared" si="33"/>
        <v>0</v>
      </c>
      <c r="AX127" s="13">
        <v>0</v>
      </c>
      <c r="AY127" s="13">
        <v>1</v>
      </c>
      <c r="AZ127" s="13">
        <v>2500</v>
      </c>
      <c r="BA127" s="13">
        <v>260.98303610265333</v>
      </c>
      <c r="BB127" s="13">
        <v>200.08699434536754</v>
      </c>
      <c r="BC127">
        <v>233.64195612999441</v>
      </c>
      <c r="BD127" s="13">
        <v>11.144071945559149</v>
      </c>
      <c r="BE127" s="13">
        <v>8.5578943985407836</v>
      </c>
      <c r="BF127" s="13">
        <f t="shared" si="34"/>
        <v>2.5861775470183659</v>
      </c>
      <c r="BG127" s="13">
        <v>9.9802945248975625</v>
      </c>
    </row>
    <row r="128" spans="1:59" x14ac:dyDescent="0.25">
      <c r="A128" s="2" t="s">
        <v>67</v>
      </c>
      <c r="B128" s="1" t="s">
        <v>67</v>
      </c>
      <c r="C128" s="1" t="s">
        <v>105</v>
      </c>
      <c r="D128" s="13" t="s">
        <v>1147</v>
      </c>
      <c r="E128" s="11">
        <v>1593</v>
      </c>
      <c r="F128" s="11">
        <v>272</v>
      </c>
      <c r="G128" s="11">
        <f t="shared" si="18"/>
        <v>1</v>
      </c>
      <c r="H128" s="11">
        <f t="shared" si="19"/>
        <v>1</v>
      </c>
      <c r="I128" s="13">
        <v>0</v>
      </c>
      <c r="J128" s="4">
        <v>3</v>
      </c>
      <c r="K128" s="3">
        <v>6</v>
      </c>
      <c r="L128" s="13">
        <v>0.5</v>
      </c>
      <c r="M128" s="13" t="s">
        <v>884</v>
      </c>
      <c r="N128" s="13">
        <v>0</v>
      </c>
      <c r="O128" s="13">
        <v>1</v>
      </c>
      <c r="P128" s="13">
        <v>0</v>
      </c>
      <c r="Q128" s="13">
        <v>0</v>
      </c>
      <c r="R128" s="13">
        <v>0</v>
      </c>
      <c r="S128" s="13">
        <v>1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1</v>
      </c>
      <c r="Z128" s="13" t="s">
        <v>1721</v>
      </c>
      <c r="AA128" s="13">
        <f t="shared" si="20"/>
        <v>1</v>
      </c>
      <c r="AB128" s="13">
        <f t="shared" si="21"/>
        <v>0</v>
      </c>
      <c r="AC128" s="13">
        <f t="shared" si="22"/>
        <v>0</v>
      </c>
      <c r="AD128" s="13">
        <f t="shared" si="23"/>
        <v>0</v>
      </c>
      <c r="AE128" s="13">
        <f t="shared" si="24"/>
        <v>0</v>
      </c>
      <c r="AF128" s="13">
        <f t="shared" si="25"/>
        <v>1</v>
      </c>
      <c r="AG128" s="7">
        <v>2050</v>
      </c>
      <c r="AH128" s="8" t="s">
        <v>1714</v>
      </c>
      <c r="AI128" s="13">
        <f t="shared" si="26"/>
        <v>1</v>
      </c>
      <c r="AJ128" s="13">
        <f t="shared" si="27"/>
        <v>0</v>
      </c>
      <c r="AK128" s="13">
        <f t="shared" si="28"/>
        <v>0</v>
      </c>
      <c r="AL128" s="13">
        <f t="shared" si="29"/>
        <v>0</v>
      </c>
      <c r="AM128" s="13">
        <v>1</v>
      </c>
      <c r="AN128" s="9">
        <v>2</v>
      </c>
      <c r="AO128" s="9">
        <v>2</v>
      </c>
      <c r="AP128" s="10" t="s">
        <v>848</v>
      </c>
      <c r="AQ128" s="13" t="s">
        <v>1707</v>
      </c>
      <c r="AR128" s="13">
        <v>0</v>
      </c>
      <c r="AS128" s="13">
        <f t="shared" si="30"/>
        <v>0</v>
      </c>
      <c r="AT128" s="13">
        <f t="shared" si="31"/>
        <v>1</v>
      </c>
      <c r="AU128" s="13">
        <f t="shared" si="35"/>
        <v>0</v>
      </c>
      <c r="AV128" s="13">
        <f t="shared" si="32"/>
        <v>0</v>
      </c>
      <c r="AW128" s="13">
        <f t="shared" si="33"/>
        <v>0</v>
      </c>
      <c r="AX128" s="13">
        <v>0</v>
      </c>
      <c r="AY128" s="13">
        <v>1</v>
      </c>
      <c r="AZ128" s="13">
        <v>3250</v>
      </c>
      <c r="BA128" s="13">
        <v>285.2171751693283</v>
      </c>
      <c r="BB128" s="13">
        <v>198.84421798297396</v>
      </c>
      <c r="BC128">
        <v>246.06971975393029</v>
      </c>
      <c r="BD128" s="13">
        <v>12.187284110535403</v>
      </c>
      <c r="BE128" s="13">
        <v>8.4915012033694328</v>
      </c>
      <c r="BF128" s="13">
        <f t="shared" si="34"/>
        <v>3.6957829071659702</v>
      </c>
      <c r="BG128" s="13">
        <v>10.524189519117908</v>
      </c>
    </row>
    <row r="129" spans="1:59" x14ac:dyDescent="0.25">
      <c r="A129" s="2" t="s">
        <v>67</v>
      </c>
      <c r="B129" s="1" t="s">
        <v>67</v>
      </c>
      <c r="C129" s="1" t="s">
        <v>106</v>
      </c>
      <c r="D129" s="13" t="s">
        <v>1148</v>
      </c>
      <c r="E129" s="11">
        <v>1575</v>
      </c>
      <c r="F129" s="11">
        <v>337</v>
      </c>
      <c r="G129" s="11">
        <f t="shared" si="18"/>
        <v>1</v>
      </c>
      <c r="H129" s="11">
        <f t="shared" si="19"/>
        <v>1</v>
      </c>
      <c r="I129" s="13">
        <v>0</v>
      </c>
      <c r="J129" s="4">
        <v>3.8</v>
      </c>
      <c r="K129" s="3">
        <v>6</v>
      </c>
      <c r="L129" s="13">
        <v>0.6333333333333333</v>
      </c>
      <c r="M129" s="13" t="s">
        <v>881</v>
      </c>
      <c r="N129" s="13">
        <v>1</v>
      </c>
      <c r="O129" s="13">
        <v>0</v>
      </c>
      <c r="P129" s="13">
        <v>1</v>
      </c>
      <c r="Q129" s="13">
        <v>0</v>
      </c>
      <c r="R129" s="13">
        <v>0</v>
      </c>
      <c r="S129" s="13">
        <v>0</v>
      </c>
      <c r="T129" s="13">
        <v>0</v>
      </c>
      <c r="U129" s="13">
        <v>1</v>
      </c>
      <c r="V129" s="13">
        <v>0</v>
      </c>
      <c r="W129" s="13">
        <v>0</v>
      </c>
      <c r="X129" s="13">
        <v>0</v>
      </c>
      <c r="Y129" s="13">
        <v>1</v>
      </c>
      <c r="Z129" s="13" t="s">
        <v>1721</v>
      </c>
      <c r="AA129" s="13">
        <f t="shared" si="20"/>
        <v>1</v>
      </c>
      <c r="AB129" s="13">
        <f t="shared" si="21"/>
        <v>0</v>
      </c>
      <c r="AC129" s="13">
        <f t="shared" si="22"/>
        <v>0</v>
      </c>
      <c r="AD129" s="13">
        <f t="shared" si="23"/>
        <v>0</v>
      </c>
      <c r="AE129" s="13">
        <f t="shared" si="24"/>
        <v>0</v>
      </c>
      <c r="AF129" s="13">
        <f t="shared" si="25"/>
        <v>1</v>
      </c>
      <c r="AG129" s="7">
        <v>2150</v>
      </c>
      <c r="AH129" s="8" t="s">
        <v>1714</v>
      </c>
      <c r="AI129" s="13">
        <f t="shared" si="26"/>
        <v>1</v>
      </c>
      <c r="AJ129" s="13">
        <f t="shared" si="27"/>
        <v>0</v>
      </c>
      <c r="AK129" s="13">
        <f t="shared" si="28"/>
        <v>0</v>
      </c>
      <c r="AL129" s="13">
        <f t="shared" si="29"/>
        <v>0</v>
      </c>
      <c r="AM129" s="13">
        <v>1</v>
      </c>
      <c r="AN129" s="9">
        <v>2</v>
      </c>
      <c r="AO129" s="9">
        <v>2</v>
      </c>
      <c r="AP129" s="10" t="s">
        <v>848</v>
      </c>
      <c r="AQ129" s="13" t="s">
        <v>1703</v>
      </c>
      <c r="AR129" s="13">
        <v>0</v>
      </c>
      <c r="AS129" s="13">
        <f t="shared" si="30"/>
        <v>1</v>
      </c>
      <c r="AT129" s="13">
        <f t="shared" si="31"/>
        <v>0</v>
      </c>
      <c r="AU129" s="13">
        <f t="shared" si="35"/>
        <v>0</v>
      </c>
      <c r="AV129" s="13">
        <f t="shared" si="32"/>
        <v>0</v>
      </c>
      <c r="AW129" s="13">
        <f t="shared" si="33"/>
        <v>0</v>
      </c>
      <c r="AX129" s="13">
        <v>0</v>
      </c>
      <c r="AY129" s="13">
        <v>1</v>
      </c>
      <c r="AZ129" s="13">
        <v>3750</v>
      </c>
      <c r="BA129" s="13">
        <v>295.15938606847698</v>
      </c>
      <c r="BB129" s="13">
        <v>230.53501522401044</v>
      </c>
      <c r="BC129">
        <v>265.95414155222767</v>
      </c>
      <c r="BD129" s="13">
        <v>12.64594534050179</v>
      </c>
      <c r="BE129" s="13">
        <v>9.8829656862745079</v>
      </c>
      <c r="BF129" s="13">
        <f t="shared" si="34"/>
        <v>2.7629796542272818</v>
      </c>
      <c r="BG129" s="13">
        <v>11.382984815562233</v>
      </c>
    </row>
    <row r="130" spans="1:59" x14ac:dyDescent="0.25">
      <c r="A130" s="2" t="s">
        <v>67</v>
      </c>
      <c r="B130" s="1" t="s">
        <v>67</v>
      </c>
      <c r="C130" s="1" t="s">
        <v>107</v>
      </c>
      <c r="D130" s="13" t="s">
        <v>1149</v>
      </c>
      <c r="E130" s="11">
        <v>1585</v>
      </c>
      <c r="F130" s="11">
        <v>315</v>
      </c>
      <c r="G130" s="11">
        <f t="shared" ref="G130:G193" si="36">IF(F130&gt;200,1,0)</f>
        <v>1</v>
      </c>
      <c r="H130" s="11">
        <f t="shared" ref="H130:H193" si="37">IF(E130&gt;1500,1,0)</f>
        <v>1</v>
      </c>
      <c r="I130" s="13">
        <v>0</v>
      </c>
      <c r="J130" s="4">
        <v>3.8</v>
      </c>
      <c r="K130" s="3">
        <v>6</v>
      </c>
      <c r="L130" s="13">
        <v>0.6333333333333333</v>
      </c>
      <c r="M130" s="13" t="s">
        <v>881</v>
      </c>
      <c r="N130" s="13">
        <v>1</v>
      </c>
      <c r="O130" s="13">
        <v>0</v>
      </c>
      <c r="P130" s="13">
        <v>1</v>
      </c>
      <c r="Q130" s="13">
        <v>0</v>
      </c>
      <c r="R130" s="13">
        <v>0</v>
      </c>
      <c r="S130" s="13">
        <v>0</v>
      </c>
      <c r="T130" s="13">
        <v>0</v>
      </c>
      <c r="U130" s="13">
        <v>1</v>
      </c>
      <c r="V130" s="13">
        <v>0</v>
      </c>
      <c r="W130" s="13">
        <v>0</v>
      </c>
      <c r="X130" s="13">
        <v>0</v>
      </c>
      <c r="Y130" s="13">
        <v>1</v>
      </c>
      <c r="Z130" s="13" t="s">
        <v>1721</v>
      </c>
      <c r="AA130" s="13">
        <f t="shared" ref="AA130:AA193" si="38">IF($Z130="TC",1,0)</f>
        <v>1</v>
      </c>
      <c r="AB130" s="13">
        <f t="shared" ref="AB130:AB193" si="39">IF($Z130="SC",1,0)</f>
        <v>0</v>
      </c>
      <c r="AC130" s="13">
        <f t="shared" ref="AC130:AC193" si="40">IF($Z130="NA",1,0)</f>
        <v>0</v>
      </c>
      <c r="AD130" s="13">
        <f t="shared" ref="AD130:AD193" si="41">IF($Z130="OT",1,0)</f>
        <v>0</v>
      </c>
      <c r="AE130" s="13">
        <f t="shared" ref="AE130:AE193" si="42">IF($Z130="TS",1,0)</f>
        <v>0</v>
      </c>
      <c r="AF130" s="13">
        <f t="shared" ref="AF130:AF193" si="43">IF(Z130="NA",0,1)</f>
        <v>1</v>
      </c>
      <c r="AG130" s="7">
        <v>2150</v>
      </c>
      <c r="AH130" s="8" t="s">
        <v>1714</v>
      </c>
      <c r="AI130" s="13">
        <f t="shared" ref="AI130:AI193" si="44">IF($AH130="SIDI",1,0)</f>
        <v>1</v>
      </c>
      <c r="AJ130" s="13">
        <f t="shared" ref="AJ130:AJ193" si="45">IF($AH130="MSFI",1,0)</f>
        <v>0</v>
      </c>
      <c r="AK130" s="13">
        <f t="shared" ref="AK130:AK193" si="46">IF($AH130="SIDPI",1,0)</f>
        <v>0</v>
      </c>
      <c r="AL130" s="13">
        <f t="shared" ref="AL130:AL193" si="47">IF($AH130="CRDDI",1,0)</f>
        <v>0</v>
      </c>
      <c r="AM130" s="13">
        <v>1</v>
      </c>
      <c r="AN130" s="9">
        <v>2</v>
      </c>
      <c r="AO130" s="9">
        <v>2</v>
      </c>
      <c r="AP130" s="10" t="s">
        <v>848</v>
      </c>
      <c r="AQ130" s="13" t="s">
        <v>1703</v>
      </c>
      <c r="AR130" s="13">
        <v>0</v>
      </c>
      <c r="AS130" s="13">
        <f t="shared" ref="AS130:AS193" si="48">IF(AQ130="All Wheel Drive",1,0)</f>
        <v>1</v>
      </c>
      <c r="AT130" s="13">
        <f t="shared" ref="AT130:AT193" si="49">IF(AQ130="4-Wheel Drive",1,0)</f>
        <v>0</v>
      </c>
      <c r="AU130" s="13">
        <f t="shared" si="35"/>
        <v>0</v>
      </c>
      <c r="AV130" s="13">
        <f t="shared" ref="AV130:AV193" si="50">IF($AQ130="2-Wheel Drive, Front",1,0)</f>
        <v>0</v>
      </c>
      <c r="AW130" s="13">
        <f t="shared" ref="AW130:AW193" si="51">IF($AQ130="Part-time 4-Wheel Drive",1,0)</f>
        <v>0</v>
      </c>
      <c r="AX130" s="13">
        <v>0</v>
      </c>
      <c r="AY130" s="13">
        <v>1</v>
      </c>
      <c r="AZ130" s="13">
        <v>3750</v>
      </c>
      <c r="BA130" s="13">
        <v>295.78077424967375</v>
      </c>
      <c r="BB130" s="13">
        <v>231.77779158640402</v>
      </c>
      <c r="BC130">
        <v>267.19691791462128</v>
      </c>
      <c r="BD130" s="13">
        <v>12.64594534050179</v>
      </c>
      <c r="BE130" s="13">
        <v>9.8829656862745079</v>
      </c>
      <c r="BF130" s="13">
        <f t="shared" ref="BF130:BF193" si="52">BD130-BE130</f>
        <v>2.7629796542272818</v>
      </c>
      <c r="BG130" s="13">
        <v>11.422896988239481</v>
      </c>
    </row>
    <row r="131" spans="1:59" x14ac:dyDescent="0.25">
      <c r="A131" s="2" t="s">
        <v>67</v>
      </c>
      <c r="B131" s="1" t="s">
        <v>67</v>
      </c>
      <c r="C131" s="1" t="s">
        <v>108</v>
      </c>
      <c r="D131" s="13" t="s">
        <v>1150</v>
      </c>
      <c r="E131" s="11">
        <v>1575</v>
      </c>
      <c r="F131" s="11">
        <v>337</v>
      </c>
      <c r="G131" s="11">
        <f t="shared" si="36"/>
        <v>1</v>
      </c>
      <c r="H131" s="11">
        <f t="shared" si="37"/>
        <v>1</v>
      </c>
      <c r="I131" s="13">
        <v>0</v>
      </c>
      <c r="J131" s="4">
        <v>3.8</v>
      </c>
      <c r="K131" s="3">
        <v>6</v>
      </c>
      <c r="L131" s="13">
        <v>0.6333333333333333</v>
      </c>
      <c r="M131" s="13" t="s">
        <v>881</v>
      </c>
      <c r="N131" s="13">
        <v>1</v>
      </c>
      <c r="O131" s="13">
        <v>0</v>
      </c>
      <c r="P131" s="13">
        <v>1</v>
      </c>
      <c r="Q131" s="13">
        <v>0</v>
      </c>
      <c r="R131" s="13">
        <v>0</v>
      </c>
      <c r="S131" s="13">
        <v>0</v>
      </c>
      <c r="T131" s="13">
        <v>0</v>
      </c>
      <c r="U131" s="13">
        <v>1</v>
      </c>
      <c r="V131" s="13">
        <v>0</v>
      </c>
      <c r="W131" s="13">
        <v>0</v>
      </c>
      <c r="X131" s="13">
        <v>0</v>
      </c>
      <c r="Y131" s="13">
        <v>1</v>
      </c>
      <c r="Z131" s="13" t="s">
        <v>1721</v>
      </c>
      <c r="AA131" s="13">
        <f t="shared" si="38"/>
        <v>1</v>
      </c>
      <c r="AB131" s="13">
        <f t="shared" si="39"/>
        <v>0</v>
      </c>
      <c r="AC131" s="13">
        <f t="shared" si="40"/>
        <v>0</v>
      </c>
      <c r="AD131" s="13">
        <f t="shared" si="41"/>
        <v>0</v>
      </c>
      <c r="AE131" s="13">
        <f t="shared" si="42"/>
        <v>0</v>
      </c>
      <c r="AF131" s="13">
        <f t="shared" si="43"/>
        <v>1</v>
      </c>
      <c r="AG131" s="7">
        <v>2150</v>
      </c>
      <c r="AH131" s="8" t="s">
        <v>1714</v>
      </c>
      <c r="AI131" s="13">
        <f t="shared" si="44"/>
        <v>1</v>
      </c>
      <c r="AJ131" s="13">
        <f t="shared" si="45"/>
        <v>0</v>
      </c>
      <c r="AK131" s="13">
        <f t="shared" si="46"/>
        <v>0</v>
      </c>
      <c r="AL131" s="13">
        <f t="shared" si="47"/>
        <v>0</v>
      </c>
      <c r="AM131" s="13">
        <v>1</v>
      </c>
      <c r="AN131" s="9">
        <v>2</v>
      </c>
      <c r="AO131" s="9">
        <v>2</v>
      </c>
      <c r="AP131" s="10" t="s">
        <v>848</v>
      </c>
      <c r="AQ131" s="13" t="s">
        <v>1703</v>
      </c>
      <c r="AR131" s="13">
        <v>0</v>
      </c>
      <c r="AS131" s="13">
        <f t="shared" si="48"/>
        <v>1</v>
      </c>
      <c r="AT131" s="13">
        <f t="shared" si="49"/>
        <v>0</v>
      </c>
      <c r="AU131" s="13">
        <f t="shared" ref="AU131:AU194" si="53">IF(AQ131="2-Wheel Drive, Rear",1,0)</f>
        <v>0</v>
      </c>
      <c r="AV131" s="13">
        <f t="shared" si="50"/>
        <v>0</v>
      </c>
      <c r="AW131" s="13">
        <f t="shared" si="51"/>
        <v>0</v>
      </c>
      <c r="AX131" s="13">
        <v>0</v>
      </c>
      <c r="AY131" s="13">
        <v>1</v>
      </c>
      <c r="AZ131" s="13">
        <v>3750</v>
      </c>
      <c r="BA131" s="13">
        <v>295.15938606847698</v>
      </c>
      <c r="BB131" s="13">
        <v>230.53501522401044</v>
      </c>
      <c r="BC131">
        <v>265.95414155222767</v>
      </c>
      <c r="BD131" s="13">
        <v>12.64594534050179</v>
      </c>
      <c r="BE131" s="13">
        <v>9.8829656862745079</v>
      </c>
      <c r="BF131" s="13">
        <f t="shared" si="52"/>
        <v>2.7629796542272818</v>
      </c>
      <c r="BG131" s="13">
        <v>11.382984815562233</v>
      </c>
    </row>
    <row r="132" spans="1:59" x14ac:dyDescent="0.25">
      <c r="A132" s="2" t="s">
        <v>67</v>
      </c>
      <c r="B132" s="1" t="s">
        <v>67</v>
      </c>
      <c r="C132" s="1" t="s">
        <v>109</v>
      </c>
      <c r="D132" s="13" t="s">
        <v>1151</v>
      </c>
      <c r="E132" s="11">
        <v>1585</v>
      </c>
      <c r="F132" s="11">
        <v>315</v>
      </c>
      <c r="G132" s="11">
        <f t="shared" si="36"/>
        <v>1</v>
      </c>
      <c r="H132" s="11">
        <f t="shared" si="37"/>
        <v>1</v>
      </c>
      <c r="I132" s="13">
        <v>0</v>
      </c>
      <c r="J132" s="4">
        <v>3.8</v>
      </c>
      <c r="K132" s="3">
        <v>6</v>
      </c>
      <c r="L132" s="13">
        <v>0.6333333333333333</v>
      </c>
      <c r="M132" s="13" t="s">
        <v>881</v>
      </c>
      <c r="N132" s="13">
        <v>1</v>
      </c>
      <c r="O132" s="13">
        <v>0</v>
      </c>
      <c r="P132" s="13">
        <v>1</v>
      </c>
      <c r="Q132" s="13">
        <v>0</v>
      </c>
      <c r="R132" s="13">
        <v>0</v>
      </c>
      <c r="S132" s="13">
        <v>0</v>
      </c>
      <c r="T132" s="13">
        <v>0</v>
      </c>
      <c r="U132" s="13">
        <v>1</v>
      </c>
      <c r="V132" s="13">
        <v>0</v>
      </c>
      <c r="W132" s="13">
        <v>0</v>
      </c>
      <c r="X132" s="13">
        <v>0</v>
      </c>
      <c r="Y132" s="13">
        <v>1</v>
      </c>
      <c r="Z132" s="13" t="s">
        <v>1721</v>
      </c>
      <c r="AA132" s="13">
        <f t="shared" si="38"/>
        <v>1</v>
      </c>
      <c r="AB132" s="13">
        <f t="shared" si="39"/>
        <v>0</v>
      </c>
      <c r="AC132" s="13">
        <f t="shared" si="40"/>
        <v>0</v>
      </c>
      <c r="AD132" s="13">
        <f t="shared" si="41"/>
        <v>0</v>
      </c>
      <c r="AE132" s="13">
        <f t="shared" si="42"/>
        <v>0</v>
      </c>
      <c r="AF132" s="13">
        <f t="shared" si="43"/>
        <v>1</v>
      </c>
      <c r="AG132" s="7">
        <v>2150</v>
      </c>
      <c r="AH132" s="8" t="s">
        <v>1714</v>
      </c>
      <c r="AI132" s="13">
        <f t="shared" si="44"/>
        <v>1</v>
      </c>
      <c r="AJ132" s="13">
        <f t="shared" si="45"/>
        <v>0</v>
      </c>
      <c r="AK132" s="13">
        <f t="shared" si="46"/>
        <v>0</v>
      </c>
      <c r="AL132" s="13">
        <f t="shared" si="47"/>
        <v>0</v>
      </c>
      <c r="AM132" s="13">
        <v>1</v>
      </c>
      <c r="AN132" s="9">
        <v>2</v>
      </c>
      <c r="AO132" s="9">
        <v>2</v>
      </c>
      <c r="AP132" s="10" t="s">
        <v>848</v>
      </c>
      <c r="AQ132" s="13" t="s">
        <v>1703</v>
      </c>
      <c r="AR132" s="13">
        <v>0</v>
      </c>
      <c r="AS132" s="13">
        <f t="shared" si="48"/>
        <v>1</v>
      </c>
      <c r="AT132" s="13">
        <f t="shared" si="49"/>
        <v>0</v>
      </c>
      <c r="AU132" s="13">
        <f t="shared" si="53"/>
        <v>0</v>
      </c>
      <c r="AV132" s="13">
        <f t="shared" si="50"/>
        <v>0</v>
      </c>
      <c r="AW132" s="13">
        <f t="shared" si="51"/>
        <v>0</v>
      </c>
      <c r="AX132" s="13">
        <v>0</v>
      </c>
      <c r="AY132" s="13">
        <v>1</v>
      </c>
      <c r="AZ132" s="13">
        <v>3750</v>
      </c>
      <c r="BA132" s="13">
        <v>295.78077424967375</v>
      </c>
      <c r="BB132" s="13">
        <v>231.77779158640402</v>
      </c>
      <c r="BC132">
        <v>267.19691791462128</v>
      </c>
      <c r="BD132" s="13">
        <v>12.64594534050179</v>
      </c>
      <c r="BE132" s="13">
        <v>9.8829656862745079</v>
      </c>
      <c r="BF132" s="13">
        <f t="shared" si="52"/>
        <v>2.7629796542272818</v>
      </c>
      <c r="BG132" s="13">
        <v>11.422896988239481</v>
      </c>
    </row>
    <row r="133" spans="1:59" x14ac:dyDescent="0.25">
      <c r="A133" s="2" t="s">
        <v>67</v>
      </c>
      <c r="B133" s="1" t="s">
        <v>67</v>
      </c>
      <c r="C133" s="1" t="s">
        <v>110</v>
      </c>
      <c r="D133" s="13" t="s">
        <v>1152</v>
      </c>
      <c r="E133" s="11">
        <v>1585</v>
      </c>
      <c r="F133" s="11">
        <v>315</v>
      </c>
      <c r="G133" s="11">
        <f t="shared" si="36"/>
        <v>1</v>
      </c>
      <c r="H133" s="11">
        <f t="shared" si="37"/>
        <v>1</v>
      </c>
      <c r="I133" s="13">
        <v>0</v>
      </c>
      <c r="J133" s="4">
        <v>3.8</v>
      </c>
      <c r="K133" s="3">
        <v>6</v>
      </c>
      <c r="L133" s="13">
        <v>0.6333333333333333</v>
      </c>
      <c r="M133" s="13" t="s">
        <v>881</v>
      </c>
      <c r="N133" s="13">
        <v>1</v>
      </c>
      <c r="O133" s="13">
        <v>0</v>
      </c>
      <c r="P133" s="13">
        <v>1</v>
      </c>
      <c r="Q133" s="13">
        <v>0</v>
      </c>
      <c r="R133" s="13">
        <v>0</v>
      </c>
      <c r="S133" s="13">
        <v>0</v>
      </c>
      <c r="T133" s="13">
        <v>0</v>
      </c>
      <c r="U133" s="13">
        <v>1</v>
      </c>
      <c r="V133" s="13">
        <v>0</v>
      </c>
      <c r="W133" s="13">
        <v>0</v>
      </c>
      <c r="X133" s="13">
        <v>0</v>
      </c>
      <c r="Y133" s="13">
        <v>1</v>
      </c>
      <c r="Z133" s="13" t="s">
        <v>1721</v>
      </c>
      <c r="AA133" s="13">
        <f t="shared" si="38"/>
        <v>1</v>
      </c>
      <c r="AB133" s="13">
        <f t="shared" si="39"/>
        <v>0</v>
      </c>
      <c r="AC133" s="13">
        <f t="shared" si="40"/>
        <v>0</v>
      </c>
      <c r="AD133" s="13">
        <f t="shared" si="41"/>
        <v>0</v>
      </c>
      <c r="AE133" s="13">
        <f t="shared" si="42"/>
        <v>0</v>
      </c>
      <c r="AF133" s="13">
        <f t="shared" si="43"/>
        <v>1</v>
      </c>
      <c r="AG133" s="7">
        <v>2500</v>
      </c>
      <c r="AH133" s="8" t="s">
        <v>1714</v>
      </c>
      <c r="AI133" s="13">
        <f t="shared" si="44"/>
        <v>1</v>
      </c>
      <c r="AJ133" s="13">
        <f t="shared" si="45"/>
        <v>0</v>
      </c>
      <c r="AK133" s="13">
        <f t="shared" si="46"/>
        <v>0</v>
      </c>
      <c r="AL133" s="13">
        <f t="shared" si="47"/>
        <v>0</v>
      </c>
      <c r="AM133" s="13">
        <v>1</v>
      </c>
      <c r="AN133" s="9">
        <v>2</v>
      </c>
      <c r="AO133" s="9">
        <v>2</v>
      </c>
      <c r="AP133" s="10" t="s">
        <v>848</v>
      </c>
      <c r="AQ133" s="13" t="s">
        <v>1703</v>
      </c>
      <c r="AR133" s="13">
        <v>0</v>
      </c>
      <c r="AS133" s="13">
        <f t="shared" si="48"/>
        <v>1</v>
      </c>
      <c r="AT133" s="13">
        <f t="shared" si="49"/>
        <v>0</v>
      </c>
      <c r="AU133" s="13">
        <f t="shared" si="53"/>
        <v>0</v>
      </c>
      <c r="AV133" s="13">
        <f t="shared" si="50"/>
        <v>0</v>
      </c>
      <c r="AW133" s="13">
        <f t="shared" si="51"/>
        <v>0</v>
      </c>
      <c r="AX133" s="13">
        <v>0</v>
      </c>
      <c r="AY133" s="13">
        <v>1</v>
      </c>
      <c r="AZ133" s="13">
        <v>5500</v>
      </c>
      <c r="BA133" s="13">
        <v>332.44267694028463</v>
      </c>
      <c r="BB133" s="13">
        <v>252.90498974709502</v>
      </c>
      <c r="BC133">
        <v>297.02355061206737</v>
      </c>
      <c r="BD133" s="13">
        <v>14.255429292929291</v>
      </c>
      <c r="BE133" s="13">
        <v>10.889564043209873</v>
      </c>
      <c r="BF133" s="13">
        <f t="shared" si="52"/>
        <v>3.3658652497194179</v>
      </c>
      <c r="BG133" s="13">
        <v>12.740057377256363</v>
      </c>
    </row>
    <row r="134" spans="1:59" x14ac:dyDescent="0.25">
      <c r="A134" s="2" t="s">
        <v>111</v>
      </c>
      <c r="B134" s="1" t="s">
        <v>111</v>
      </c>
      <c r="C134" s="1" t="s">
        <v>112</v>
      </c>
      <c r="D134" s="13" t="s">
        <v>1153</v>
      </c>
      <c r="E134" s="11">
        <v>1272</v>
      </c>
      <c r="F134" s="11">
        <v>153</v>
      </c>
      <c r="G134" s="11">
        <f t="shared" si="36"/>
        <v>0</v>
      </c>
      <c r="H134" s="11">
        <f t="shared" si="37"/>
        <v>0</v>
      </c>
      <c r="I134" s="13">
        <v>0</v>
      </c>
      <c r="J134" s="4">
        <v>2</v>
      </c>
      <c r="K134" s="3">
        <v>4</v>
      </c>
      <c r="L134" s="13">
        <v>0.5</v>
      </c>
      <c r="M134" s="13" t="s">
        <v>883</v>
      </c>
      <c r="N134" s="13">
        <v>1</v>
      </c>
      <c r="O134" s="13">
        <v>0</v>
      </c>
      <c r="P134" s="13">
        <v>0</v>
      </c>
      <c r="Q134" s="13">
        <v>0</v>
      </c>
      <c r="R134" s="13">
        <v>1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1</v>
      </c>
      <c r="Z134" s="13" t="s">
        <v>1723</v>
      </c>
      <c r="AA134" s="13">
        <f t="shared" si="38"/>
        <v>0</v>
      </c>
      <c r="AB134" s="13">
        <f t="shared" si="39"/>
        <v>0</v>
      </c>
      <c r="AC134" s="13">
        <f t="shared" si="40"/>
        <v>1</v>
      </c>
      <c r="AD134" s="13">
        <f t="shared" si="41"/>
        <v>0</v>
      </c>
      <c r="AE134" s="13">
        <f t="shared" si="42"/>
        <v>0</v>
      </c>
      <c r="AF134" s="13">
        <f t="shared" si="43"/>
        <v>0</v>
      </c>
      <c r="AG134" s="7">
        <v>1650</v>
      </c>
      <c r="AH134" s="8" t="s">
        <v>1716</v>
      </c>
      <c r="AI134" s="13">
        <f t="shared" si="44"/>
        <v>0</v>
      </c>
      <c r="AJ134" s="13">
        <f t="shared" si="45"/>
        <v>0</v>
      </c>
      <c r="AK134" s="13">
        <f t="shared" si="46"/>
        <v>1</v>
      </c>
      <c r="AL134" s="13">
        <f t="shared" si="47"/>
        <v>0</v>
      </c>
      <c r="AM134" s="13">
        <v>0</v>
      </c>
      <c r="AN134" s="9">
        <v>2</v>
      </c>
      <c r="AO134" s="9">
        <v>2</v>
      </c>
      <c r="AP134" s="10" t="s">
        <v>848</v>
      </c>
      <c r="AQ134" s="13" t="s">
        <v>1704</v>
      </c>
      <c r="AR134" s="13">
        <v>1</v>
      </c>
      <c r="AS134" s="13">
        <f t="shared" si="48"/>
        <v>0</v>
      </c>
      <c r="AT134" s="13">
        <f t="shared" si="49"/>
        <v>0</v>
      </c>
      <c r="AU134" s="13">
        <f t="shared" si="53"/>
        <v>1</v>
      </c>
      <c r="AV134" s="13">
        <f t="shared" si="50"/>
        <v>0</v>
      </c>
      <c r="AW134" s="13">
        <f t="shared" si="51"/>
        <v>0</v>
      </c>
      <c r="AX134" s="13">
        <v>0</v>
      </c>
      <c r="AY134" s="13">
        <v>1</v>
      </c>
      <c r="AZ134" s="13">
        <v>1250</v>
      </c>
      <c r="BA134" s="13">
        <v>226.80668613682968</v>
      </c>
      <c r="BB134" s="13">
        <v>167.77480892313429</v>
      </c>
      <c r="BC134">
        <v>200.08699434536754</v>
      </c>
      <c r="BD134" s="13">
        <v>9.6802498655604197</v>
      </c>
      <c r="BE134" s="13">
        <v>7.1878969472685945</v>
      </c>
      <c r="BF134" s="13">
        <f t="shared" si="52"/>
        <v>2.4923529182918251</v>
      </c>
      <c r="BG134" s="13">
        <v>8.5587040237727017</v>
      </c>
    </row>
    <row r="135" spans="1:59" x14ac:dyDescent="0.25">
      <c r="A135" s="2" t="s">
        <v>111</v>
      </c>
      <c r="B135" s="1" t="s">
        <v>111</v>
      </c>
      <c r="C135" s="1" t="s">
        <v>112</v>
      </c>
      <c r="D135" s="13" t="s">
        <v>1153</v>
      </c>
      <c r="E135" s="11">
        <v>1272</v>
      </c>
      <c r="F135" s="11">
        <v>153</v>
      </c>
      <c r="G135" s="11">
        <f t="shared" si="36"/>
        <v>0</v>
      </c>
      <c r="H135" s="11">
        <f t="shared" si="37"/>
        <v>0</v>
      </c>
      <c r="I135" s="13">
        <v>0</v>
      </c>
      <c r="J135" s="4">
        <v>2</v>
      </c>
      <c r="K135" s="3">
        <v>4</v>
      </c>
      <c r="L135" s="13">
        <v>0.5</v>
      </c>
      <c r="M135" s="13" t="s">
        <v>884</v>
      </c>
      <c r="N135" s="13">
        <v>0</v>
      </c>
      <c r="O135" s="13">
        <v>1</v>
      </c>
      <c r="P135" s="13">
        <v>0</v>
      </c>
      <c r="Q135" s="13">
        <v>0</v>
      </c>
      <c r="R135" s="13">
        <v>0</v>
      </c>
      <c r="S135" s="13">
        <v>1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1</v>
      </c>
      <c r="Z135" s="13" t="s">
        <v>1723</v>
      </c>
      <c r="AA135" s="13">
        <f t="shared" si="38"/>
        <v>0</v>
      </c>
      <c r="AB135" s="13">
        <f t="shared" si="39"/>
        <v>0</v>
      </c>
      <c r="AC135" s="13">
        <f t="shared" si="40"/>
        <v>1</v>
      </c>
      <c r="AD135" s="13">
        <f t="shared" si="41"/>
        <v>0</v>
      </c>
      <c r="AE135" s="13">
        <f t="shared" si="42"/>
        <v>0</v>
      </c>
      <c r="AF135" s="13">
        <f t="shared" si="43"/>
        <v>0</v>
      </c>
      <c r="AG135" s="7">
        <v>1900</v>
      </c>
      <c r="AH135" s="8" t="s">
        <v>1716</v>
      </c>
      <c r="AI135" s="13">
        <f t="shared" si="44"/>
        <v>0</v>
      </c>
      <c r="AJ135" s="13">
        <f t="shared" si="45"/>
        <v>0</v>
      </c>
      <c r="AK135" s="13">
        <f t="shared" si="46"/>
        <v>1</v>
      </c>
      <c r="AL135" s="13">
        <f t="shared" si="47"/>
        <v>0</v>
      </c>
      <c r="AM135" s="13">
        <v>0</v>
      </c>
      <c r="AN135" s="9">
        <v>2</v>
      </c>
      <c r="AO135" s="9">
        <v>2</v>
      </c>
      <c r="AP135" s="10" t="s">
        <v>848</v>
      </c>
      <c r="AQ135" s="13" t="s">
        <v>1704</v>
      </c>
      <c r="AR135" s="13">
        <v>1</v>
      </c>
      <c r="AS135" s="13">
        <f t="shared" si="48"/>
        <v>0</v>
      </c>
      <c r="AT135" s="13">
        <f t="shared" si="49"/>
        <v>0</v>
      </c>
      <c r="AU135" s="13">
        <f t="shared" si="53"/>
        <v>1</v>
      </c>
      <c r="AV135" s="13">
        <f t="shared" si="50"/>
        <v>0</v>
      </c>
      <c r="AW135" s="13">
        <f t="shared" si="51"/>
        <v>0</v>
      </c>
      <c r="AX135" s="13">
        <v>0</v>
      </c>
      <c r="AY135" s="13">
        <v>1</v>
      </c>
      <c r="AZ135" s="13">
        <v>2500</v>
      </c>
      <c r="BA135" s="13">
        <v>262.22581246504694</v>
      </c>
      <c r="BB135" s="13">
        <v>192.00894798980923</v>
      </c>
      <c r="BC135">
        <v>230.53501522401044</v>
      </c>
      <c r="BD135" s="13">
        <v>11.205550182857014</v>
      </c>
      <c r="BE135" s="13">
        <v>8.1986867345433065</v>
      </c>
      <c r="BF135" s="13">
        <f t="shared" si="52"/>
        <v>3.0068634483137071</v>
      </c>
      <c r="BG135" s="13">
        <v>9.8524561895865865</v>
      </c>
    </row>
    <row r="136" spans="1:59" x14ac:dyDescent="0.25">
      <c r="A136" s="2" t="s">
        <v>113</v>
      </c>
      <c r="B136" s="1" t="s">
        <v>114</v>
      </c>
      <c r="C136" s="1">
        <v>86</v>
      </c>
      <c r="D136" s="13" t="s">
        <v>899</v>
      </c>
      <c r="E136" s="11">
        <v>1278</v>
      </c>
      <c r="F136" s="11">
        <v>128</v>
      </c>
      <c r="G136" s="11">
        <f t="shared" si="36"/>
        <v>0</v>
      </c>
      <c r="H136" s="11">
        <f t="shared" si="37"/>
        <v>0</v>
      </c>
      <c r="I136" s="13">
        <v>0</v>
      </c>
      <c r="J136" s="4">
        <v>2</v>
      </c>
      <c r="K136" s="3">
        <v>4</v>
      </c>
      <c r="L136" s="13">
        <v>0.5</v>
      </c>
      <c r="M136" s="13" t="s">
        <v>883</v>
      </c>
      <c r="N136" s="13">
        <v>1</v>
      </c>
      <c r="O136" s="13">
        <v>0</v>
      </c>
      <c r="P136" s="13">
        <v>0</v>
      </c>
      <c r="Q136" s="13">
        <v>0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1</v>
      </c>
      <c r="Z136" s="13" t="s">
        <v>1723</v>
      </c>
      <c r="AA136" s="13">
        <f t="shared" si="38"/>
        <v>0</v>
      </c>
      <c r="AB136" s="13">
        <f t="shared" si="39"/>
        <v>0</v>
      </c>
      <c r="AC136" s="13">
        <f t="shared" si="40"/>
        <v>1</v>
      </c>
      <c r="AD136" s="13">
        <f t="shared" si="41"/>
        <v>0</v>
      </c>
      <c r="AE136" s="13">
        <f t="shared" si="42"/>
        <v>0</v>
      </c>
      <c r="AF136" s="13">
        <f t="shared" si="43"/>
        <v>0</v>
      </c>
      <c r="AG136" s="7">
        <v>1650</v>
      </c>
      <c r="AH136" s="8" t="s">
        <v>1716</v>
      </c>
      <c r="AI136" s="13">
        <f t="shared" si="44"/>
        <v>0</v>
      </c>
      <c r="AJ136" s="13">
        <f t="shared" si="45"/>
        <v>0</v>
      </c>
      <c r="AK136" s="13">
        <f t="shared" si="46"/>
        <v>1</v>
      </c>
      <c r="AL136" s="13">
        <f t="shared" si="47"/>
        <v>0</v>
      </c>
      <c r="AM136" s="13">
        <v>0</v>
      </c>
      <c r="AN136" s="9">
        <v>2</v>
      </c>
      <c r="AO136" s="9">
        <v>2</v>
      </c>
      <c r="AP136" s="10" t="s">
        <v>848</v>
      </c>
      <c r="AQ136" s="13" t="s">
        <v>1704</v>
      </c>
      <c r="AR136" s="13">
        <v>1</v>
      </c>
      <c r="AS136" s="13">
        <f t="shared" si="48"/>
        <v>0</v>
      </c>
      <c r="AT136" s="13">
        <f t="shared" si="49"/>
        <v>0</v>
      </c>
      <c r="AU136" s="13">
        <f t="shared" si="53"/>
        <v>1</v>
      </c>
      <c r="AV136" s="13">
        <f t="shared" si="50"/>
        <v>0</v>
      </c>
      <c r="AW136" s="13">
        <f t="shared" si="51"/>
        <v>0</v>
      </c>
      <c r="AX136" s="13">
        <v>0</v>
      </c>
      <c r="AY136" s="13">
        <v>1</v>
      </c>
      <c r="AZ136" s="13">
        <v>1250</v>
      </c>
      <c r="BA136" s="13">
        <v>231.15640340520724</v>
      </c>
      <c r="BB136" s="13">
        <v>170.26036164792146</v>
      </c>
      <c r="BC136">
        <v>203.81532343254833</v>
      </c>
      <c r="BD136" s="13">
        <v>9.8796447972670247</v>
      </c>
      <c r="BE136" s="13">
        <v>7.2845984066961291</v>
      </c>
      <c r="BF136" s="13">
        <f t="shared" si="52"/>
        <v>2.5950463905708956</v>
      </c>
      <c r="BG136" s="13">
        <v>8.7118770980482196</v>
      </c>
    </row>
    <row r="137" spans="1:59" x14ac:dyDescent="0.25">
      <c r="A137" s="2" t="s">
        <v>113</v>
      </c>
      <c r="B137" s="1" t="s">
        <v>114</v>
      </c>
      <c r="C137" s="1">
        <v>86</v>
      </c>
      <c r="D137" s="13" t="s">
        <v>899</v>
      </c>
      <c r="E137" s="11">
        <v>1278</v>
      </c>
      <c r="F137" s="11">
        <v>128</v>
      </c>
      <c r="G137" s="11">
        <f t="shared" si="36"/>
        <v>0</v>
      </c>
      <c r="H137" s="11">
        <f t="shared" si="37"/>
        <v>0</v>
      </c>
      <c r="I137" s="13">
        <v>0</v>
      </c>
      <c r="J137" s="4">
        <v>2</v>
      </c>
      <c r="K137" s="3">
        <v>4</v>
      </c>
      <c r="L137" s="13">
        <v>0.5</v>
      </c>
      <c r="M137" s="13" t="s">
        <v>884</v>
      </c>
      <c r="N137" s="13">
        <v>0</v>
      </c>
      <c r="O137" s="13">
        <v>1</v>
      </c>
      <c r="P137" s="13">
        <v>0</v>
      </c>
      <c r="Q137" s="13">
        <v>0</v>
      </c>
      <c r="R137" s="13">
        <v>0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1</v>
      </c>
      <c r="Z137" s="13" t="s">
        <v>1723</v>
      </c>
      <c r="AA137" s="13">
        <f t="shared" si="38"/>
        <v>0</v>
      </c>
      <c r="AB137" s="13">
        <f t="shared" si="39"/>
        <v>0</v>
      </c>
      <c r="AC137" s="13">
        <f t="shared" si="40"/>
        <v>1</v>
      </c>
      <c r="AD137" s="13">
        <f t="shared" si="41"/>
        <v>0</v>
      </c>
      <c r="AE137" s="13">
        <f t="shared" si="42"/>
        <v>0</v>
      </c>
      <c r="AF137" s="13">
        <f t="shared" si="43"/>
        <v>0</v>
      </c>
      <c r="AG137" s="7">
        <v>1900</v>
      </c>
      <c r="AH137" s="8" t="s">
        <v>1716</v>
      </c>
      <c r="AI137" s="13">
        <f t="shared" si="44"/>
        <v>0</v>
      </c>
      <c r="AJ137" s="13">
        <f t="shared" si="45"/>
        <v>0</v>
      </c>
      <c r="AK137" s="13">
        <f t="shared" si="46"/>
        <v>1</v>
      </c>
      <c r="AL137" s="13">
        <f t="shared" si="47"/>
        <v>0</v>
      </c>
      <c r="AM137" s="13">
        <v>0</v>
      </c>
      <c r="AN137" s="9">
        <v>2</v>
      </c>
      <c r="AO137" s="9">
        <v>2</v>
      </c>
      <c r="AP137" s="10" t="s">
        <v>848</v>
      </c>
      <c r="AQ137" s="13" t="s">
        <v>1704</v>
      </c>
      <c r="AR137" s="13">
        <v>1</v>
      </c>
      <c r="AS137" s="13">
        <f t="shared" si="48"/>
        <v>0</v>
      </c>
      <c r="AT137" s="13">
        <f t="shared" si="49"/>
        <v>0</v>
      </c>
      <c r="AU137" s="13">
        <f t="shared" si="53"/>
        <v>1</v>
      </c>
      <c r="AV137" s="13">
        <f t="shared" si="50"/>
        <v>0</v>
      </c>
      <c r="AW137" s="13">
        <f t="shared" si="51"/>
        <v>0</v>
      </c>
      <c r="AX137" s="13">
        <v>0</v>
      </c>
      <c r="AY137" s="13">
        <v>1</v>
      </c>
      <c r="AZ137" s="13">
        <v>2500</v>
      </c>
      <c r="BA137" s="13">
        <v>261.60442428385011</v>
      </c>
      <c r="BB137" s="13">
        <v>195.1158888957932</v>
      </c>
      <c r="BC137">
        <v>231.77779158640402</v>
      </c>
      <c r="BD137" s="13">
        <v>11.164807562991969</v>
      </c>
      <c r="BE137" s="13">
        <v>8.3180826923643654</v>
      </c>
      <c r="BF137" s="13">
        <f t="shared" si="52"/>
        <v>2.8467248706276038</v>
      </c>
      <c r="BG137" s="13">
        <v>9.8837962573885747</v>
      </c>
    </row>
    <row r="138" spans="1:59" x14ac:dyDescent="0.25">
      <c r="A138" s="2" t="s">
        <v>8</v>
      </c>
      <c r="B138" s="1" t="s">
        <v>9</v>
      </c>
      <c r="C138" s="1" t="s">
        <v>115</v>
      </c>
      <c r="D138" s="13" t="s">
        <v>1154</v>
      </c>
      <c r="E138" s="11">
        <v>1995</v>
      </c>
      <c r="F138" s="11">
        <v>600</v>
      </c>
      <c r="G138" s="11">
        <f t="shared" si="36"/>
        <v>1</v>
      </c>
      <c r="H138" s="11">
        <f t="shared" si="37"/>
        <v>1</v>
      </c>
      <c r="I138" s="13">
        <v>0</v>
      </c>
      <c r="J138" s="4">
        <v>6</v>
      </c>
      <c r="K138" s="3">
        <v>12</v>
      </c>
      <c r="L138" s="13">
        <v>0.5</v>
      </c>
      <c r="M138" s="13" t="s">
        <v>883</v>
      </c>
      <c r="N138" s="13">
        <v>1</v>
      </c>
      <c r="O138" s="13">
        <v>0</v>
      </c>
      <c r="P138" s="13">
        <v>0</v>
      </c>
      <c r="Q138" s="13">
        <v>0</v>
      </c>
      <c r="R138" s="13">
        <v>1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1</v>
      </c>
      <c r="Z138" s="13" t="s">
        <v>1723</v>
      </c>
      <c r="AA138" s="13">
        <f t="shared" si="38"/>
        <v>0</v>
      </c>
      <c r="AB138" s="13">
        <f t="shared" si="39"/>
        <v>0</v>
      </c>
      <c r="AC138" s="13">
        <f t="shared" si="40"/>
        <v>1</v>
      </c>
      <c r="AD138" s="13">
        <f t="shared" si="41"/>
        <v>0</v>
      </c>
      <c r="AE138" s="13">
        <f t="shared" si="42"/>
        <v>0</v>
      </c>
      <c r="AF138" s="13">
        <f t="shared" si="43"/>
        <v>0</v>
      </c>
      <c r="AG138" s="7">
        <v>2650</v>
      </c>
      <c r="AH138" s="8" t="s">
        <v>1715</v>
      </c>
      <c r="AI138" s="13">
        <f t="shared" si="44"/>
        <v>0</v>
      </c>
      <c r="AJ138" s="13">
        <f t="shared" si="45"/>
        <v>1</v>
      </c>
      <c r="AK138" s="13">
        <f t="shared" si="46"/>
        <v>0</v>
      </c>
      <c r="AL138" s="13">
        <f t="shared" si="47"/>
        <v>0</v>
      </c>
      <c r="AM138" s="13">
        <v>0</v>
      </c>
      <c r="AN138" s="9">
        <v>2</v>
      </c>
      <c r="AO138" s="9">
        <v>2</v>
      </c>
      <c r="AP138" s="10" t="s">
        <v>849</v>
      </c>
      <c r="AQ138" s="13" t="s">
        <v>1704</v>
      </c>
      <c r="AR138" s="13">
        <v>1</v>
      </c>
      <c r="AS138" s="13">
        <f t="shared" si="48"/>
        <v>0</v>
      </c>
      <c r="AT138" s="13">
        <f t="shared" si="49"/>
        <v>0</v>
      </c>
      <c r="AU138" s="13">
        <f t="shared" si="53"/>
        <v>1</v>
      </c>
      <c r="AV138" s="13">
        <f t="shared" si="50"/>
        <v>0</v>
      </c>
      <c r="AW138" s="13">
        <f t="shared" si="51"/>
        <v>0</v>
      </c>
      <c r="AX138" s="13">
        <v>0</v>
      </c>
      <c r="AY138" s="13">
        <v>1</v>
      </c>
      <c r="AZ138" s="13">
        <v>6250</v>
      </c>
      <c r="BA138" s="13">
        <v>392.0959423351768</v>
      </c>
      <c r="BB138" s="13">
        <v>256.63331883427577</v>
      </c>
      <c r="BC138">
        <v>331.19990057789101</v>
      </c>
      <c r="BD138" s="13">
        <v>16.736724824128228</v>
      </c>
      <c r="BE138" s="13">
        <v>10.947035982115985</v>
      </c>
      <c r="BF138" s="13">
        <f t="shared" si="52"/>
        <v>5.789688842012243</v>
      </c>
      <c r="BG138" s="13">
        <v>14.131330517656057</v>
      </c>
    </row>
    <row r="139" spans="1:59" x14ac:dyDescent="0.25">
      <c r="A139" s="2" t="s">
        <v>11</v>
      </c>
      <c r="B139" s="1" t="s">
        <v>12</v>
      </c>
      <c r="C139" s="1" t="s">
        <v>116</v>
      </c>
      <c r="D139" s="13" t="s">
        <v>1155</v>
      </c>
      <c r="E139" s="11">
        <v>1406</v>
      </c>
      <c r="F139" s="11">
        <v>113</v>
      </c>
      <c r="G139" s="11">
        <f t="shared" si="36"/>
        <v>0</v>
      </c>
      <c r="H139" s="11">
        <f t="shared" si="37"/>
        <v>0</v>
      </c>
      <c r="I139" s="13">
        <v>0</v>
      </c>
      <c r="J139" s="4">
        <v>2</v>
      </c>
      <c r="K139" s="3">
        <v>4</v>
      </c>
      <c r="L139" s="13">
        <v>0.5</v>
      </c>
      <c r="M139" s="13" t="s">
        <v>881</v>
      </c>
      <c r="N139" s="13">
        <v>1</v>
      </c>
      <c r="O139" s="13">
        <v>0</v>
      </c>
      <c r="P139" s="13">
        <v>1</v>
      </c>
      <c r="Q139" s="13">
        <v>0</v>
      </c>
      <c r="R139" s="13">
        <v>0</v>
      </c>
      <c r="S139" s="13">
        <v>0</v>
      </c>
      <c r="T139" s="13">
        <v>0</v>
      </c>
      <c r="U139" s="13">
        <v>1</v>
      </c>
      <c r="V139" s="13">
        <v>0</v>
      </c>
      <c r="W139" s="13">
        <v>0</v>
      </c>
      <c r="X139" s="13">
        <v>0</v>
      </c>
      <c r="Y139" s="13">
        <v>1</v>
      </c>
      <c r="Z139" s="13" t="s">
        <v>1721</v>
      </c>
      <c r="AA139" s="13">
        <f t="shared" si="38"/>
        <v>1</v>
      </c>
      <c r="AB139" s="13">
        <f t="shared" si="39"/>
        <v>0</v>
      </c>
      <c r="AC139" s="13">
        <f t="shared" si="40"/>
        <v>0</v>
      </c>
      <c r="AD139" s="13">
        <f t="shared" si="41"/>
        <v>0</v>
      </c>
      <c r="AE139" s="13">
        <f t="shared" si="42"/>
        <v>0</v>
      </c>
      <c r="AF139" s="13">
        <f t="shared" si="43"/>
        <v>1</v>
      </c>
      <c r="AG139" s="7">
        <v>1300</v>
      </c>
      <c r="AH139" s="8" t="s">
        <v>1714</v>
      </c>
      <c r="AI139" s="13">
        <f t="shared" si="44"/>
        <v>1</v>
      </c>
      <c r="AJ139" s="13">
        <f t="shared" si="45"/>
        <v>0</v>
      </c>
      <c r="AK139" s="13">
        <f t="shared" si="46"/>
        <v>0</v>
      </c>
      <c r="AL139" s="13">
        <f t="shared" si="47"/>
        <v>0</v>
      </c>
      <c r="AM139" s="13">
        <v>1</v>
      </c>
      <c r="AN139" s="9">
        <v>2</v>
      </c>
      <c r="AO139" s="9">
        <v>2</v>
      </c>
      <c r="AP139" s="10" t="s">
        <v>849</v>
      </c>
      <c r="AQ139" s="13" t="s">
        <v>1706</v>
      </c>
      <c r="AR139" s="13">
        <v>1</v>
      </c>
      <c r="AS139" s="13">
        <f t="shared" si="48"/>
        <v>0</v>
      </c>
      <c r="AT139" s="13">
        <f t="shared" si="49"/>
        <v>0</v>
      </c>
      <c r="AU139" s="13">
        <f t="shared" si="53"/>
        <v>0</v>
      </c>
      <c r="AV139" s="13">
        <f t="shared" si="50"/>
        <v>1</v>
      </c>
      <c r="AW139" s="13">
        <f t="shared" si="51"/>
        <v>0</v>
      </c>
      <c r="AX139" s="13">
        <v>0</v>
      </c>
      <c r="AY139" s="13">
        <v>1</v>
      </c>
      <c r="AZ139" s="13"/>
      <c r="BA139" s="13">
        <v>213.13614615050022</v>
      </c>
      <c r="BB139" s="13">
        <v>158.45398620518239</v>
      </c>
      <c r="BC139">
        <v>188.28061890262848</v>
      </c>
      <c r="BD139" s="13">
        <v>9.1131707890359426</v>
      </c>
      <c r="BE139" s="13">
        <v>6.80101845105228</v>
      </c>
      <c r="BF139" s="13">
        <f t="shared" si="52"/>
        <v>2.3121523379836626</v>
      </c>
      <c r="BG139" s="13">
        <v>8.0727111004335832</v>
      </c>
    </row>
    <row r="140" spans="1:59" x14ac:dyDescent="0.25">
      <c r="A140" s="2" t="s">
        <v>11</v>
      </c>
      <c r="B140" s="1" t="s">
        <v>12</v>
      </c>
      <c r="C140" s="1" t="s">
        <v>117</v>
      </c>
      <c r="D140" s="13" t="s">
        <v>1156</v>
      </c>
      <c r="E140" s="11">
        <v>1597</v>
      </c>
      <c r="F140" s="11">
        <v>145</v>
      </c>
      <c r="G140" s="11">
        <f t="shared" si="36"/>
        <v>0</v>
      </c>
      <c r="H140" s="11">
        <f t="shared" si="37"/>
        <v>1</v>
      </c>
      <c r="I140" s="13">
        <v>0</v>
      </c>
      <c r="J140" s="4">
        <v>2</v>
      </c>
      <c r="K140" s="3">
        <v>4</v>
      </c>
      <c r="L140" s="13">
        <v>0.5</v>
      </c>
      <c r="M140" s="13" t="s">
        <v>881</v>
      </c>
      <c r="N140" s="13">
        <v>1</v>
      </c>
      <c r="O140" s="13">
        <v>0</v>
      </c>
      <c r="P140" s="13">
        <v>1</v>
      </c>
      <c r="Q140" s="13">
        <v>0</v>
      </c>
      <c r="R140" s="13">
        <v>0</v>
      </c>
      <c r="S140" s="13">
        <v>0</v>
      </c>
      <c r="T140" s="13">
        <v>0</v>
      </c>
      <c r="U140" s="13">
        <v>1</v>
      </c>
      <c r="V140" s="13">
        <v>0</v>
      </c>
      <c r="W140" s="13">
        <v>0</v>
      </c>
      <c r="X140" s="13">
        <v>0</v>
      </c>
      <c r="Y140" s="13">
        <v>1</v>
      </c>
      <c r="Z140" s="13" t="s">
        <v>1721</v>
      </c>
      <c r="AA140" s="13">
        <f t="shared" si="38"/>
        <v>1</v>
      </c>
      <c r="AB140" s="13">
        <f t="shared" si="39"/>
        <v>0</v>
      </c>
      <c r="AC140" s="13">
        <f t="shared" si="40"/>
        <v>0</v>
      </c>
      <c r="AD140" s="13">
        <f t="shared" si="41"/>
        <v>0</v>
      </c>
      <c r="AE140" s="13">
        <f t="shared" si="42"/>
        <v>0</v>
      </c>
      <c r="AF140" s="13">
        <f t="shared" si="43"/>
        <v>1</v>
      </c>
      <c r="AG140" s="7">
        <v>1300</v>
      </c>
      <c r="AH140" s="8" t="s">
        <v>1714</v>
      </c>
      <c r="AI140" s="13">
        <f t="shared" si="44"/>
        <v>1</v>
      </c>
      <c r="AJ140" s="13">
        <f t="shared" si="45"/>
        <v>0</v>
      </c>
      <c r="AK140" s="13">
        <f t="shared" si="46"/>
        <v>0</v>
      </c>
      <c r="AL140" s="13">
        <f t="shared" si="47"/>
        <v>0</v>
      </c>
      <c r="AM140" s="13">
        <v>1</v>
      </c>
      <c r="AN140" s="9">
        <v>2</v>
      </c>
      <c r="AO140" s="9">
        <v>2</v>
      </c>
      <c r="AP140" s="10" t="s">
        <v>849</v>
      </c>
      <c r="AQ140" s="13" t="s">
        <v>1706</v>
      </c>
      <c r="AR140" s="13">
        <v>1</v>
      </c>
      <c r="AS140" s="13">
        <f t="shared" si="48"/>
        <v>0</v>
      </c>
      <c r="AT140" s="13">
        <f t="shared" si="49"/>
        <v>0</v>
      </c>
      <c r="AU140" s="13">
        <f t="shared" si="53"/>
        <v>0</v>
      </c>
      <c r="AV140" s="13">
        <f t="shared" si="50"/>
        <v>1</v>
      </c>
      <c r="AW140" s="13">
        <f t="shared" si="51"/>
        <v>0</v>
      </c>
      <c r="AX140" s="13">
        <v>0</v>
      </c>
      <c r="AY140" s="13">
        <v>1</v>
      </c>
      <c r="AZ140" s="13"/>
      <c r="BA140" s="13">
        <v>213.13614615050022</v>
      </c>
      <c r="BB140" s="13">
        <v>158.45398620518239</v>
      </c>
      <c r="BC140">
        <v>188.28061890262848</v>
      </c>
      <c r="BD140" s="13">
        <v>9.1131707890359426</v>
      </c>
      <c r="BE140" s="13">
        <v>6.80101845105228</v>
      </c>
      <c r="BF140" s="13">
        <f t="shared" si="52"/>
        <v>2.3121523379836626</v>
      </c>
      <c r="BG140" s="13">
        <v>8.0727111004335832</v>
      </c>
    </row>
    <row r="141" spans="1:59" x14ac:dyDescent="0.25">
      <c r="A141" s="2" t="s">
        <v>11</v>
      </c>
      <c r="B141" s="1" t="s">
        <v>12</v>
      </c>
      <c r="C141" s="1" t="s">
        <v>118</v>
      </c>
      <c r="D141" s="13" t="s">
        <v>1157</v>
      </c>
      <c r="E141" s="11">
        <v>1645</v>
      </c>
      <c r="F141" s="11">
        <v>152</v>
      </c>
      <c r="G141" s="11">
        <f t="shared" si="36"/>
        <v>0</v>
      </c>
      <c r="H141" s="11">
        <f t="shared" si="37"/>
        <v>1</v>
      </c>
      <c r="I141" s="13">
        <v>0</v>
      </c>
      <c r="J141" s="4">
        <v>2</v>
      </c>
      <c r="K141" s="3">
        <v>4</v>
      </c>
      <c r="L141" s="13">
        <v>0.5</v>
      </c>
      <c r="M141" s="13" t="s">
        <v>881</v>
      </c>
      <c r="N141" s="13">
        <v>1</v>
      </c>
      <c r="O141" s="13">
        <v>0</v>
      </c>
      <c r="P141" s="13">
        <v>1</v>
      </c>
      <c r="Q141" s="13">
        <v>0</v>
      </c>
      <c r="R141" s="13">
        <v>0</v>
      </c>
      <c r="S141" s="13">
        <v>0</v>
      </c>
      <c r="T141" s="13">
        <v>0</v>
      </c>
      <c r="U141" s="13">
        <v>1</v>
      </c>
      <c r="V141" s="13">
        <v>0</v>
      </c>
      <c r="W141" s="13">
        <v>0</v>
      </c>
      <c r="X141" s="13">
        <v>0</v>
      </c>
      <c r="Y141" s="13">
        <v>1</v>
      </c>
      <c r="Z141" s="13" t="s">
        <v>1721</v>
      </c>
      <c r="AA141" s="13">
        <f t="shared" si="38"/>
        <v>1</v>
      </c>
      <c r="AB141" s="13">
        <f t="shared" si="39"/>
        <v>0</v>
      </c>
      <c r="AC141" s="13">
        <f t="shared" si="40"/>
        <v>0</v>
      </c>
      <c r="AD141" s="13">
        <f t="shared" si="41"/>
        <v>0</v>
      </c>
      <c r="AE141" s="13">
        <f t="shared" si="42"/>
        <v>0</v>
      </c>
      <c r="AF141" s="13">
        <f t="shared" si="43"/>
        <v>1</v>
      </c>
      <c r="AG141" s="7">
        <v>1550</v>
      </c>
      <c r="AH141" s="8" t="s">
        <v>1714</v>
      </c>
      <c r="AI141" s="13">
        <f t="shared" si="44"/>
        <v>1</v>
      </c>
      <c r="AJ141" s="13">
        <f t="shared" si="45"/>
        <v>0</v>
      </c>
      <c r="AK141" s="13">
        <f t="shared" si="46"/>
        <v>0</v>
      </c>
      <c r="AL141" s="13">
        <f t="shared" si="47"/>
        <v>0</v>
      </c>
      <c r="AM141" s="13">
        <v>1</v>
      </c>
      <c r="AN141" s="9">
        <v>2</v>
      </c>
      <c r="AO141" s="9">
        <v>2</v>
      </c>
      <c r="AP141" s="10" t="s">
        <v>849</v>
      </c>
      <c r="AQ141" s="13" t="s">
        <v>1703</v>
      </c>
      <c r="AR141" s="13">
        <v>0</v>
      </c>
      <c r="AS141" s="13">
        <f t="shared" si="48"/>
        <v>1</v>
      </c>
      <c r="AT141" s="13">
        <f t="shared" si="49"/>
        <v>0</v>
      </c>
      <c r="AU141" s="13">
        <f t="shared" si="53"/>
        <v>0</v>
      </c>
      <c r="AV141" s="13">
        <f t="shared" si="50"/>
        <v>0</v>
      </c>
      <c r="AW141" s="13">
        <f t="shared" si="51"/>
        <v>0</v>
      </c>
      <c r="AX141" s="13">
        <v>0</v>
      </c>
      <c r="AY141" s="13">
        <v>1</v>
      </c>
      <c r="AZ141" s="13">
        <v>750</v>
      </c>
      <c r="BA141" s="13">
        <v>249.79804884111104</v>
      </c>
      <c r="BB141" s="13">
        <v>185.1736779966445</v>
      </c>
      <c r="BC141">
        <v>220.59280432486176</v>
      </c>
      <c r="BD141" s="13">
        <v>10.707730909068836</v>
      </c>
      <c r="BE141" s="13">
        <v>7.914939306857617</v>
      </c>
      <c r="BF141" s="13">
        <f t="shared" si="52"/>
        <v>2.7927916022112189</v>
      </c>
      <c r="BG141" s="13">
        <v>9.4509614444502485</v>
      </c>
    </row>
    <row r="142" spans="1:59" x14ac:dyDescent="0.25">
      <c r="A142" s="2" t="s">
        <v>11</v>
      </c>
      <c r="B142" s="1" t="s">
        <v>12</v>
      </c>
      <c r="C142" s="1" t="s">
        <v>119</v>
      </c>
      <c r="D142" s="13" t="s">
        <v>1158</v>
      </c>
      <c r="E142" s="11">
        <v>1503</v>
      </c>
      <c r="F142" s="11">
        <v>137</v>
      </c>
      <c r="G142" s="11">
        <f t="shared" si="36"/>
        <v>0</v>
      </c>
      <c r="H142" s="11">
        <f t="shared" si="37"/>
        <v>1</v>
      </c>
      <c r="I142" s="13">
        <v>0</v>
      </c>
      <c r="J142" s="4">
        <v>2</v>
      </c>
      <c r="K142" s="3">
        <v>4</v>
      </c>
      <c r="L142" s="13">
        <v>0.5</v>
      </c>
      <c r="M142" s="13" t="s">
        <v>881</v>
      </c>
      <c r="N142" s="13">
        <v>1</v>
      </c>
      <c r="O142" s="13">
        <v>0</v>
      </c>
      <c r="P142" s="13">
        <v>1</v>
      </c>
      <c r="Q142" s="13">
        <v>0</v>
      </c>
      <c r="R142" s="13">
        <v>0</v>
      </c>
      <c r="S142" s="13">
        <v>0</v>
      </c>
      <c r="T142" s="13">
        <v>0</v>
      </c>
      <c r="U142" s="13">
        <v>1</v>
      </c>
      <c r="V142" s="13">
        <v>0</v>
      </c>
      <c r="W142" s="13">
        <v>0</v>
      </c>
      <c r="X142" s="13">
        <v>0</v>
      </c>
      <c r="Y142" s="13">
        <v>1</v>
      </c>
      <c r="Z142" s="13" t="s">
        <v>1721</v>
      </c>
      <c r="AA142" s="13">
        <f t="shared" si="38"/>
        <v>1</v>
      </c>
      <c r="AB142" s="13">
        <f t="shared" si="39"/>
        <v>0</v>
      </c>
      <c r="AC142" s="13">
        <f t="shared" si="40"/>
        <v>0</v>
      </c>
      <c r="AD142" s="13">
        <f t="shared" si="41"/>
        <v>0</v>
      </c>
      <c r="AE142" s="13">
        <f t="shared" si="42"/>
        <v>0</v>
      </c>
      <c r="AF142" s="13">
        <f t="shared" si="43"/>
        <v>1</v>
      </c>
      <c r="AG142" s="7">
        <v>1550</v>
      </c>
      <c r="AH142" s="8" t="s">
        <v>1714</v>
      </c>
      <c r="AI142" s="13">
        <f t="shared" si="44"/>
        <v>1</v>
      </c>
      <c r="AJ142" s="13">
        <f t="shared" si="45"/>
        <v>0</v>
      </c>
      <c r="AK142" s="13">
        <f t="shared" si="46"/>
        <v>0</v>
      </c>
      <c r="AL142" s="13">
        <f t="shared" si="47"/>
        <v>0</v>
      </c>
      <c r="AM142" s="13">
        <v>1</v>
      </c>
      <c r="AN142" s="9">
        <v>2</v>
      </c>
      <c r="AO142" s="9">
        <v>2</v>
      </c>
      <c r="AP142" s="10" t="s">
        <v>849</v>
      </c>
      <c r="AQ142" s="13" t="s">
        <v>1703</v>
      </c>
      <c r="AR142" s="13">
        <v>0</v>
      </c>
      <c r="AS142" s="13">
        <f t="shared" si="48"/>
        <v>1</v>
      </c>
      <c r="AT142" s="13">
        <f t="shared" si="49"/>
        <v>0</v>
      </c>
      <c r="AU142" s="13">
        <f t="shared" si="53"/>
        <v>0</v>
      </c>
      <c r="AV142" s="13">
        <f t="shared" si="50"/>
        <v>0</v>
      </c>
      <c r="AW142" s="13">
        <f t="shared" si="51"/>
        <v>0</v>
      </c>
      <c r="AX142" s="13">
        <v>0</v>
      </c>
      <c r="AY142" s="13">
        <v>1</v>
      </c>
      <c r="AZ142" s="13">
        <v>750</v>
      </c>
      <c r="BA142" s="13">
        <v>256.63331883427577</v>
      </c>
      <c r="BB142" s="13">
        <v>186.41645435903808</v>
      </c>
      <c r="BC142">
        <v>224.94252159323929</v>
      </c>
      <c r="BD142" s="13">
        <v>10.921266051609686</v>
      </c>
      <c r="BE142" s="13">
        <v>7.914939306857617</v>
      </c>
      <c r="BF142" s="13">
        <f t="shared" si="52"/>
        <v>3.0063267447520694</v>
      </c>
      <c r="BG142" s="13">
        <v>9.5684141228412738</v>
      </c>
    </row>
    <row r="143" spans="1:59" x14ac:dyDescent="0.25">
      <c r="A143" s="2" t="s">
        <v>11</v>
      </c>
      <c r="B143" s="1" t="s">
        <v>12</v>
      </c>
      <c r="C143" s="1" t="s">
        <v>120</v>
      </c>
      <c r="D143" s="13" t="s">
        <v>1159</v>
      </c>
      <c r="E143" s="11">
        <v>1503</v>
      </c>
      <c r="F143" s="11">
        <v>137</v>
      </c>
      <c r="G143" s="11">
        <f t="shared" si="36"/>
        <v>0</v>
      </c>
      <c r="H143" s="11">
        <f t="shared" si="37"/>
        <v>1</v>
      </c>
      <c r="I143" s="13">
        <v>0</v>
      </c>
      <c r="J143" s="4">
        <v>2</v>
      </c>
      <c r="K143" s="3">
        <v>4</v>
      </c>
      <c r="L143" s="13">
        <v>0.5</v>
      </c>
      <c r="M143" s="13" t="s">
        <v>881</v>
      </c>
      <c r="N143" s="13">
        <v>1</v>
      </c>
      <c r="O143" s="13">
        <v>0</v>
      </c>
      <c r="P143" s="13">
        <v>1</v>
      </c>
      <c r="Q143" s="13">
        <v>0</v>
      </c>
      <c r="R143" s="13">
        <v>0</v>
      </c>
      <c r="S143" s="13">
        <v>0</v>
      </c>
      <c r="T143" s="13">
        <v>0</v>
      </c>
      <c r="U143" s="13">
        <v>1</v>
      </c>
      <c r="V143" s="13">
        <v>0</v>
      </c>
      <c r="W143" s="13">
        <v>0</v>
      </c>
      <c r="X143" s="13">
        <v>0</v>
      </c>
      <c r="Y143" s="13">
        <v>1</v>
      </c>
      <c r="Z143" s="13" t="s">
        <v>1721</v>
      </c>
      <c r="AA143" s="13">
        <f t="shared" si="38"/>
        <v>1</v>
      </c>
      <c r="AB143" s="13">
        <f t="shared" si="39"/>
        <v>0</v>
      </c>
      <c r="AC143" s="13">
        <f t="shared" si="40"/>
        <v>0</v>
      </c>
      <c r="AD143" s="13">
        <f t="shared" si="41"/>
        <v>0</v>
      </c>
      <c r="AE143" s="13">
        <f t="shared" si="42"/>
        <v>0</v>
      </c>
      <c r="AF143" s="13">
        <f t="shared" si="43"/>
        <v>1</v>
      </c>
      <c r="AG143" s="7">
        <v>1650</v>
      </c>
      <c r="AH143" s="8" t="s">
        <v>1714</v>
      </c>
      <c r="AI143" s="13">
        <f t="shared" si="44"/>
        <v>1</v>
      </c>
      <c r="AJ143" s="13">
        <f t="shared" si="45"/>
        <v>0</v>
      </c>
      <c r="AK143" s="13">
        <f t="shared" si="46"/>
        <v>0</v>
      </c>
      <c r="AL143" s="13">
        <f t="shared" si="47"/>
        <v>0</v>
      </c>
      <c r="AM143" s="13">
        <v>1</v>
      </c>
      <c r="AN143" s="9">
        <v>2</v>
      </c>
      <c r="AO143" s="9">
        <v>2</v>
      </c>
      <c r="AP143" s="10" t="s">
        <v>849</v>
      </c>
      <c r="AQ143" s="13" t="s">
        <v>1703</v>
      </c>
      <c r="AR143" s="13">
        <v>0</v>
      </c>
      <c r="AS143" s="13">
        <f t="shared" si="48"/>
        <v>1</v>
      </c>
      <c r="AT143" s="13">
        <f t="shared" si="49"/>
        <v>0</v>
      </c>
      <c r="AU143" s="13">
        <f t="shared" si="53"/>
        <v>0</v>
      </c>
      <c r="AV143" s="13">
        <f t="shared" si="50"/>
        <v>0</v>
      </c>
      <c r="AW143" s="13">
        <f t="shared" si="51"/>
        <v>0</v>
      </c>
      <c r="AX143" s="13">
        <v>0</v>
      </c>
      <c r="AY143" s="13">
        <v>1</v>
      </c>
      <c r="AZ143" s="13">
        <v>1250</v>
      </c>
      <c r="BA143" s="13">
        <v>235.5061206735848</v>
      </c>
      <c r="BB143" s="13">
        <v>165.28925619834712</v>
      </c>
      <c r="BC143">
        <v>203.81532343254833</v>
      </c>
      <c r="BD143" s="13">
        <v>10.029018536047367</v>
      </c>
      <c r="BE143" s="13">
        <v>7.0174555345058183</v>
      </c>
      <c r="BF143" s="13">
        <f t="shared" si="52"/>
        <v>3.0115630015415489</v>
      </c>
      <c r="BG143" s="13">
        <v>8.6738077326823468</v>
      </c>
    </row>
    <row r="144" spans="1:59" x14ac:dyDescent="0.25">
      <c r="A144" s="2" t="s">
        <v>11</v>
      </c>
      <c r="B144" s="1" t="s">
        <v>12</v>
      </c>
      <c r="C144" s="1" t="s">
        <v>121</v>
      </c>
      <c r="D144" s="13" t="s">
        <v>1160</v>
      </c>
      <c r="E144" s="11">
        <v>1667</v>
      </c>
      <c r="F144" s="11">
        <v>162</v>
      </c>
      <c r="G144" s="11">
        <f t="shared" si="36"/>
        <v>0</v>
      </c>
      <c r="H144" s="11">
        <f t="shared" si="37"/>
        <v>1</v>
      </c>
      <c r="I144" s="13">
        <v>0</v>
      </c>
      <c r="J144" s="4">
        <v>2</v>
      </c>
      <c r="K144" s="3">
        <v>4</v>
      </c>
      <c r="L144" s="13">
        <v>0.5</v>
      </c>
      <c r="M144" s="13" t="s">
        <v>881</v>
      </c>
      <c r="N144" s="13">
        <v>1</v>
      </c>
      <c r="O144" s="13">
        <v>0</v>
      </c>
      <c r="P144" s="13">
        <v>1</v>
      </c>
      <c r="Q144" s="13">
        <v>0</v>
      </c>
      <c r="R144" s="13">
        <v>0</v>
      </c>
      <c r="S144" s="13">
        <v>0</v>
      </c>
      <c r="T144" s="13">
        <v>0</v>
      </c>
      <c r="U144" s="13">
        <v>1</v>
      </c>
      <c r="V144" s="13">
        <v>0</v>
      </c>
      <c r="W144" s="13">
        <v>0</v>
      </c>
      <c r="X144" s="13">
        <v>0</v>
      </c>
      <c r="Y144" s="13">
        <v>1</v>
      </c>
      <c r="Z144" s="13" t="s">
        <v>1721</v>
      </c>
      <c r="AA144" s="13">
        <f t="shared" si="38"/>
        <v>1</v>
      </c>
      <c r="AB144" s="13">
        <f t="shared" si="39"/>
        <v>0</v>
      </c>
      <c r="AC144" s="13">
        <f t="shared" si="40"/>
        <v>0</v>
      </c>
      <c r="AD144" s="13">
        <f t="shared" si="41"/>
        <v>0</v>
      </c>
      <c r="AE144" s="13">
        <f t="shared" si="42"/>
        <v>0</v>
      </c>
      <c r="AF144" s="13">
        <f t="shared" si="43"/>
        <v>1</v>
      </c>
      <c r="AG144" s="7">
        <v>1650</v>
      </c>
      <c r="AH144" s="8" t="s">
        <v>1714</v>
      </c>
      <c r="AI144" s="13">
        <f t="shared" si="44"/>
        <v>1</v>
      </c>
      <c r="AJ144" s="13">
        <f t="shared" si="45"/>
        <v>0</v>
      </c>
      <c r="AK144" s="13">
        <f t="shared" si="46"/>
        <v>0</v>
      </c>
      <c r="AL144" s="13">
        <f t="shared" si="47"/>
        <v>0</v>
      </c>
      <c r="AM144" s="13">
        <v>1</v>
      </c>
      <c r="AN144" s="9">
        <v>2</v>
      </c>
      <c r="AO144" s="9">
        <v>2</v>
      </c>
      <c r="AP144" s="10" t="s">
        <v>849</v>
      </c>
      <c r="AQ144" s="13" t="s">
        <v>1703</v>
      </c>
      <c r="AR144" s="13">
        <v>0</v>
      </c>
      <c r="AS144" s="13">
        <f t="shared" si="48"/>
        <v>1</v>
      </c>
      <c r="AT144" s="13">
        <f t="shared" si="49"/>
        <v>0</v>
      </c>
      <c r="AU144" s="13">
        <f t="shared" si="53"/>
        <v>0</v>
      </c>
      <c r="AV144" s="13">
        <f t="shared" si="50"/>
        <v>0</v>
      </c>
      <c r="AW144" s="13">
        <f t="shared" si="51"/>
        <v>0</v>
      </c>
      <c r="AX144" s="13">
        <v>0</v>
      </c>
      <c r="AY144" s="13">
        <v>1</v>
      </c>
      <c r="AZ144" s="13">
        <v>1250</v>
      </c>
      <c r="BA144" s="13">
        <v>235.5061206735848</v>
      </c>
      <c r="BB144" s="13">
        <v>165.28925619834712</v>
      </c>
      <c r="BC144">
        <v>203.81532343254833</v>
      </c>
      <c r="BD144" s="13">
        <v>10.029018536047367</v>
      </c>
      <c r="BE144" s="13">
        <v>7.0174555345058183</v>
      </c>
      <c r="BF144" s="13">
        <f t="shared" si="52"/>
        <v>3.0115630015415489</v>
      </c>
      <c r="BG144" s="13">
        <v>8.6738077326823468</v>
      </c>
    </row>
    <row r="145" spans="1:59" x14ac:dyDescent="0.25">
      <c r="A145" s="2" t="s">
        <v>11</v>
      </c>
      <c r="B145" s="1" t="s">
        <v>12</v>
      </c>
      <c r="C145" s="1" t="s">
        <v>122</v>
      </c>
      <c r="D145" s="13" t="s">
        <v>1161</v>
      </c>
      <c r="E145" s="11">
        <v>1671</v>
      </c>
      <c r="F145" s="11">
        <v>288</v>
      </c>
      <c r="G145" s="11">
        <f t="shared" si="36"/>
        <v>1</v>
      </c>
      <c r="H145" s="11">
        <f t="shared" si="37"/>
        <v>1</v>
      </c>
      <c r="I145" s="13">
        <v>0</v>
      </c>
      <c r="J145" s="4">
        <v>2.5</v>
      </c>
      <c r="K145" s="3">
        <v>5</v>
      </c>
      <c r="L145" s="13">
        <v>0.5</v>
      </c>
      <c r="M145" s="13" t="s">
        <v>881</v>
      </c>
      <c r="N145" s="13">
        <v>1</v>
      </c>
      <c r="O145" s="13">
        <v>0</v>
      </c>
      <c r="P145" s="13">
        <v>1</v>
      </c>
      <c r="Q145" s="13">
        <v>0</v>
      </c>
      <c r="R145" s="13">
        <v>0</v>
      </c>
      <c r="S145" s="13">
        <v>0</v>
      </c>
      <c r="T145" s="13">
        <v>0</v>
      </c>
      <c r="U145" s="13">
        <v>1</v>
      </c>
      <c r="V145" s="13">
        <v>0</v>
      </c>
      <c r="W145" s="13">
        <v>0</v>
      </c>
      <c r="X145" s="13">
        <v>0</v>
      </c>
      <c r="Y145" s="13">
        <v>1</v>
      </c>
      <c r="Z145" s="13" t="s">
        <v>1721</v>
      </c>
      <c r="AA145" s="13">
        <f t="shared" si="38"/>
        <v>1</v>
      </c>
      <c r="AB145" s="13">
        <f t="shared" si="39"/>
        <v>0</v>
      </c>
      <c r="AC145" s="13">
        <f t="shared" si="40"/>
        <v>0</v>
      </c>
      <c r="AD145" s="13">
        <f t="shared" si="41"/>
        <v>0</v>
      </c>
      <c r="AE145" s="13">
        <f t="shared" si="42"/>
        <v>0</v>
      </c>
      <c r="AF145" s="13">
        <f t="shared" si="43"/>
        <v>1</v>
      </c>
      <c r="AG145" s="7">
        <v>2050</v>
      </c>
      <c r="AH145" s="8" t="s">
        <v>1714</v>
      </c>
      <c r="AI145" s="13">
        <f t="shared" si="44"/>
        <v>1</v>
      </c>
      <c r="AJ145" s="13">
        <f t="shared" si="45"/>
        <v>0</v>
      </c>
      <c r="AK145" s="13">
        <f t="shared" si="46"/>
        <v>0</v>
      </c>
      <c r="AL145" s="13">
        <f t="shared" si="47"/>
        <v>0</v>
      </c>
      <c r="AM145" s="13">
        <v>0</v>
      </c>
      <c r="AN145" s="9">
        <v>2</v>
      </c>
      <c r="AO145" s="9">
        <v>2</v>
      </c>
      <c r="AP145" s="10" t="s">
        <v>849</v>
      </c>
      <c r="AQ145" s="13" t="s">
        <v>1703</v>
      </c>
      <c r="AR145" s="13">
        <v>0</v>
      </c>
      <c r="AS145" s="13">
        <f t="shared" si="48"/>
        <v>1</v>
      </c>
      <c r="AT145" s="13">
        <f t="shared" si="49"/>
        <v>0</v>
      </c>
      <c r="AU145" s="13">
        <f t="shared" si="53"/>
        <v>0</v>
      </c>
      <c r="AV145" s="13">
        <f t="shared" si="50"/>
        <v>0</v>
      </c>
      <c r="AW145" s="13">
        <f t="shared" si="51"/>
        <v>0</v>
      </c>
      <c r="AX145" s="13">
        <v>0</v>
      </c>
      <c r="AY145" s="13">
        <v>1</v>
      </c>
      <c r="AZ145" s="13">
        <v>3250</v>
      </c>
      <c r="BA145" s="13">
        <v>288.94550425650903</v>
      </c>
      <c r="BB145" s="13">
        <v>195.73727707699001</v>
      </c>
      <c r="BC145">
        <v>246.69110793512709</v>
      </c>
      <c r="BD145" s="13">
        <v>12.388386783028821</v>
      </c>
      <c r="BE145" s="13">
        <v>8.4005208333333314</v>
      </c>
      <c r="BF145" s="13">
        <f t="shared" si="52"/>
        <v>3.9878659496954896</v>
      </c>
      <c r="BG145" s="13">
        <v>10.525366858486146</v>
      </c>
    </row>
    <row r="146" spans="1:59" x14ac:dyDescent="0.25">
      <c r="A146" s="2" t="s">
        <v>11</v>
      </c>
      <c r="B146" s="1" t="s">
        <v>12</v>
      </c>
      <c r="C146" s="1" t="s">
        <v>123</v>
      </c>
      <c r="D146" s="13" t="s">
        <v>1162</v>
      </c>
      <c r="E146" s="11">
        <v>1703</v>
      </c>
      <c r="F146" s="11">
        <v>317</v>
      </c>
      <c r="G146" s="11">
        <f t="shared" si="36"/>
        <v>1</v>
      </c>
      <c r="H146" s="11">
        <f t="shared" si="37"/>
        <v>1</v>
      </c>
      <c r="I146" s="13">
        <v>0</v>
      </c>
      <c r="J146" s="4">
        <v>2.9</v>
      </c>
      <c r="K146" s="3">
        <v>6</v>
      </c>
      <c r="L146" s="13">
        <v>0.48333333333333334</v>
      </c>
      <c r="M146" s="13" t="s">
        <v>883</v>
      </c>
      <c r="N146" s="13">
        <v>1</v>
      </c>
      <c r="O146" s="13">
        <v>0</v>
      </c>
      <c r="P146" s="13">
        <v>0</v>
      </c>
      <c r="Q146" s="13">
        <v>0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1</v>
      </c>
      <c r="Z146" s="13" t="s">
        <v>1721</v>
      </c>
      <c r="AA146" s="13">
        <f t="shared" si="38"/>
        <v>1</v>
      </c>
      <c r="AB146" s="13">
        <f t="shared" si="39"/>
        <v>0</v>
      </c>
      <c r="AC146" s="13">
        <f t="shared" si="40"/>
        <v>0</v>
      </c>
      <c r="AD146" s="13">
        <f t="shared" si="41"/>
        <v>0</v>
      </c>
      <c r="AE146" s="13">
        <f t="shared" si="42"/>
        <v>0</v>
      </c>
      <c r="AF146" s="13">
        <f t="shared" si="43"/>
        <v>1</v>
      </c>
      <c r="AG146" s="7">
        <v>2150</v>
      </c>
      <c r="AH146" s="8" t="s">
        <v>1714</v>
      </c>
      <c r="AI146" s="13">
        <f t="shared" si="44"/>
        <v>1</v>
      </c>
      <c r="AJ146" s="13">
        <f t="shared" si="45"/>
        <v>0</v>
      </c>
      <c r="AK146" s="13">
        <f t="shared" si="46"/>
        <v>0</v>
      </c>
      <c r="AL146" s="13">
        <f t="shared" si="47"/>
        <v>0</v>
      </c>
      <c r="AM146" s="13">
        <v>0</v>
      </c>
      <c r="AN146" s="9">
        <v>2</v>
      </c>
      <c r="AO146" s="9">
        <v>2</v>
      </c>
      <c r="AP146" s="10" t="s">
        <v>849</v>
      </c>
      <c r="AQ146" s="13" t="s">
        <v>1703</v>
      </c>
      <c r="AR146" s="13">
        <v>0</v>
      </c>
      <c r="AS146" s="13">
        <f t="shared" si="48"/>
        <v>1</v>
      </c>
      <c r="AT146" s="13">
        <f t="shared" si="49"/>
        <v>0</v>
      </c>
      <c r="AU146" s="13">
        <f t="shared" si="53"/>
        <v>0</v>
      </c>
      <c r="AV146" s="13">
        <f t="shared" si="50"/>
        <v>0</v>
      </c>
      <c r="AW146" s="13">
        <f t="shared" si="51"/>
        <v>0</v>
      </c>
      <c r="AX146" s="13">
        <v>0</v>
      </c>
      <c r="AY146" s="13">
        <v>1</v>
      </c>
      <c r="AZ146" s="13">
        <v>3750</v>
      </c>
      <c r="BA146" s="13">
        <v>310.69409059839683</v>
      </c>
      <c r="BB146" s="13">
        <v>202.57254707015474</v>
      </c>
      <c r="BC146">
        <v>262.22581246504694</v>
      </c>
      <c r="BD146" s="13">
        <v>13.34444828968668</v>
      </c>
      <c r="BE146" s="13">
        <v>8.707362052519807</v>
      </c>
      <c r="BF146" s="13">
        <f t="shared" si="52"/>
        <v>4.6370862371668728</v>
      </c>
      <c r="BG146" s="13">
        <v>11.257733628160457</v>
      </c>
    </row>
    <row r="147" spans="1:59" x14ac:dyDescent="0.25">
      <c r="A147" s="2" t="s">
        <v>11</v>
      </c>
      <c r="B147" s="1" t="s">
        <v>12</v>
      </c>
      <c r="C147" s="1" t="s">
        <v>124</v>
      </c>
      <c r="D147" s="13" t="s">
        <v>1163</v>
      </c>
      <c r="E147" s="11">
        <v>1544</v>
      </c>
      <c r="F147" s="11">
        <v>224</v>
      </c>
      <c r="G147" s="11">
        <f t="shared" si="36"/>
        <v>1</v>
      </c>
      <c r="H147" s="11">
        <f t="shared" si="37"/>
        <v>1</v>
      </c>
      <c r="I147" s="13">
        <v>0</v>
      </c>
      <c r="J147" s="4">
        <v>2</v>
      </c>
      <c r="K147" s="3">
        <v>4</v>
      </c>
      <c r="L147" s="13">
        <v>0.5</v>
      </c>
      <c r="M147" s="13" t="s">
        <v>881</v>
      </c>
      <c r="N147" s="13">
        <v>1</v>
      </c>
      <c r="O147" s="13">
        <v>0</v>
      </c>
      <c r="P147" s="13">
        <v>1</v>
      </c>
      <c r="Q147" s="13">
        <v>0</v>
      </c>
      <c r="R147" s="13">
        <v>0</v>
      </c>
      <c r="S147" s="13">
        <v>0</v>
      </c>
      <c r="T147" s="13">
        <v>0</v>
      </c>
      <c r="U147" s="13">
        <v>1</v>
      </c>
      <c r="V147" s="13">
        <v>0</v>
      </c>
      <c r="W147" s="13">
        <v>0</v>
      </c>
      <c r="X147" s="13">
        <v>0</v>
      </c>
      <c r="Y147" s="13">
        <v>1</v>
      </c>
      <c r="Z147" s="13" t="s">
        <v>1721</v>
      </c>
      <c r="AA147" s="13">
        <f t="shared" si="38"/>
        <v>1</v>
      </c>
      <c r="AB147" s="13">
        <f t="shared" si="39"/>
        <v>0</v>
      </c>
      <c r="AC147" s="13">
        <f t="shared" si="40"/>
        <v>0</v>
      </c>
      <c r="AD147" s="13">
        <f t="shared" si="41"/>
        <v>0</v>
      </c>
      <c r="AE147" s="13">
        <f t="shared" si="42"/>
        <v>0</v>
      </c>
      <c r="AF147" s="13">
        <f t="shared" si="43"/>
        <v>1</v>
      </c>
      <c r="AG147" s="7">
        <v>1800</v>
      </c>
      <c r="AH147" s="8" t="s">
        <v>1714</v>
      </c>
      <c r="AI147" s="13">
        <f t="shared" si="44"/>
        <v>1</v>
      </c>
      <c r="AJ147" s="13">
        <f t="shared" si="45"/>
        <v>0</v>
      </c>
      <c r="AK147" s="13">
        <f t="shared" si="46"/>
        <v>0</v>
      </c>
      <c r="AL147" s="13">
        <f t="shared" si="47"/>
        <v>0</v>
      </c>
      <c r="AM147" s="13">
        <v>0</v>
      </c>
      <c r="AN147" s="9">
        <v>2</v>
      </c>
      <c r="AO147" s="9">
        <v>2</v>
      </c>
      <c r="AP147" s="10" t="s">
        <v>849</v>
      </c>
      <c r="AQ147" s="13" t="s">
        <v>1703</v>
      </c>
      <c r="AR147" s="13">
        <v>0</v>
      </c>
      <c r="AS147" s="13">
        <f t="shared" si="48"/>
        <v>1</v>
      </c>
      <c r="AT147" s="13">
        <f t="shared" si="49"/>
        <v>0</v>
      </c>
      <c r="AU147" s="13">
        <f t="shared" si="53"/>
        <v>0</v>
      </c>
      <c r="AV147" s="13">
        <f t="shared" si="50"/>
        <v>0</v>
      </c>
      <c r="AW147" s="13">
        <f t="shared" si="51"/>
        <v>0</v>
      </c>
      <c r="AX147" s="13">
        <v>0</v>
      </c>
      <c r="AY147" s="13">
        <v>1</v>
      </c>
      <c r="AZ147" s="13">
        <v>2000</v>
      </c>
      <c r="BA147" s="13">
        <v>250.41943702230785</v>
      </c>
      <c r="BB147" s="13">
        <v>187.6592307214317</v>
      </c>
      <c r="BC147">
        <v>222.45696886845212</v>
      </c>
      <c r="BD147" s="13">
        <v>10.743629739251707</v>
      </c>
      <c r="BE147" s="13">
        <v>8.0381715432651433</v>
      </c>
      <c r="BF147" s="13">
        <f t="shared" si="52"/>
        <v>2.705458195986564</v>
      </c>
      <c r="BG147" s="13">
        <v>9.526174430503465</v>
      </c>
    </row>
    <row r="148" spans="1:59" x14ac:dyDescent="0.25">
      <c r="A148" s="2" t="s">
        <v>11</v>
      </c>
      <c r="B148" s="1" t="s">
        <v>12</v>
      </c>
      <c r="C148" s="1" t="s">
        <v>125</v>
      </c>
      <c r="D148" s="13" t="s">
        <v>1164</v>
      </c>
      <c r="E148" s="11">
        <v>1819</v>
      </c>
      <c r="F148" s="11">
        <v>255</v>
      </c>
      <c r="G148" s="11">
        <f t="shared" si="36"/>
        <v>1</v>
      </c>
      <c r="H148" s="11">
        <f t="shared" si="37"/>
        <v>1</v>
      </c>
      <c r="I148" s="13">
        <v>0</v>
      </c>
      <c r="J148" s="4">
        <v>3</v>
      </c>
      <c r="K148" s="3">
        <v>6</v>
      </c>
      <c r="L148" s="13">
        <v>0.5</v>
      </c>
      <c r="M148" s="13" t="s">
        <v>883</v>
      </c>
      <c r="N148" s="13">
        <v>1</v>
      </c>
      <c r="O148" s="13">
        <v>0</v>
      </c>
      <c r="P148" s="13">
        <v>0</v>
      </c>
      <c r="Q148" s="13">
        <v>0</v>
      </c>
      <c r="R148" s="13">
        <v>1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1</v>
      </c>
      <c r="Z148" s="13" t="s">
        <v>1721</v>
      </c>
      <c r="AA148" s="13">
        <f t="shared" si="38"/>
        <v>1</v>
      </c>
      <c r="AB148" s="13">
        <f t="shared" si="39"/>
        <v>0</v>
      </c>
      <c r="AC148" s="13">
        <f t="shared" si="40"/>
        <v>0</v>
      </c>
      <c r="AD148" s="13">
        <f t="shared" si="41"/>
        <v>0</v>
      </c>
      <c r="AE148" s="13">
        <f t="shared" si="42"/>
        <v>0</v>
      </c>
      <c r="AF148" s="13">
        <f t="shared" si="43"/>
        <v>1</v>
      </c>
      <c r="AG148" s="7">
        <v>1900</v>
      </c>
      <c r="AH148" s="8" t="s">
        <v>1714</v>
      </c>
      <c r="AI148" s="13">
        <f t="shared" si="44"/>
        <v>1</v>
      </c>
      <c r="AJ148" s="13">
        <f t="shared" si="45"/>
        <v>0</v>
      </c>
      <c r="AK148" s="13">
        <f t="shared" si="46"/>
        <v>0</v>
      </c>
      <c r="AL148" s="13">
        <f t="shared" si="47"/>
        <v>0</v>
      </c>
      <c r="AM148" s="13">
        <v>1</v>
      </c>
      <c r="AN148" s="9">
        <v>2</v>
      </c>
      <c r="AO148" s="9">
        <v>2</v>
      </c>
      <c r="AP148" s="10" t="s">
        <v>849</v>
      </c>
      <c r="AQ148" s="13" t="s">
        <v>1703</v>
      </c>
      <c r="AR148" s="13">
        <v>0</v>
      </c>
      <c r="AS148" s="13">
        <f t="shared" si="48"/>
        <v>1</v>
      </c>
      <c r="AT148" s="13">
        <f t="shared" si="49"/>
        <v>0</v>
      </c>
      <c r="AU148" s="13">
        <f t="shared" si="53"/>
        <v>0</v>
      </c>
      <c r="AV148" s="13">
        <f t="shared" si="50"/>
        <v>0</v>
      </c>
      <c r="AW148" s="13">
        <f t="shared" si="51"/>
        <v>0</v>
      </c>
      <c r="AX148" s="13">
        <v>0</v>
      </c>
      <c r="AY148" s="13">
        <v>1</v>
      </c>
      <c r="AZ148" s="13">
        <v>2500</v>
      </c>
      <c r="BA148" s="13">
        <v>265.95414155222767</v>
      </c>
      <c r="BB148" s="13">
        <v>187.03784254023489</v>
      </c>
      <c r="BC148">
        <v>230.53501522401044</v>
      </c>
      <c r="BD148" s="13">
        <v>11.279706100030849</v>
      </c>
      <c r="BE148" s="13">
        <v>7.9605848004674966</v>
      </c>
      <c r="BF148" s="13">
        <f t="shared" si="52"/>
        <v>3.3191212995633519</v>
      </c>
      <c r="BG148" s="13">
        <v>9.7860916030110872</v>
      </c>
    </row>
    <row r="149" spans="1:59" x14ac:dyDescent="0.25">
      <c r="A149" s="2" t="s">
        <v>11</v>
      </c>
      <c r="B149" s="1" t="s">
        <v>12</v>
      </c>
      <c r="C149" s="1" t="s">
        <v>126</v>
      </c>
      <c r="D149" s="13" t="s">
        <v>1165</v>
      </c>
      <c r="E149" s="11">
        <v>1933</v>
      </c>
      <c r="F149" s="11">
        <v>253</v>
      </c>
      <c r="G149" s="11">
        <f t="shared" si="36"/>
        <v>1</v>
      </c>
      <c r="H149" s="11">
        <f t="shared" si="37"/>
        <v>1</v>
      </c>
      <c r="I149" s="13">
        <v>0</v>
      </c>
      <c r="J149" s="4">
        <v>3</v>
      </c>
      <c r="K149" s="3">
        <v>6</v>
      </c>
      <c r="L149" s="13">
        <v>0.5</v>
      </c>
      <c r="M149" s="13" t="s">
        <v>883</v>
      </c>
      <c r="N149" s="13">
        <v>1</v>
      </c>
      <c r="O149" s="13">
        <v>0</v>
      </c>
      <c r="P149" s="13">
        <v>0</v>
      </c>
      <c r="Q149" s="13">
        <v>0</v>
      </c>
      <c r="R149" s="13">
        <v>1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1</v>
      </c>
      <c r="Z149" s="13" t="s">
        <v>1721</v>
      </c>
      <c r="AA149" s="13">
        <f t="shared" si="38"/>
        <v>1</v>
      </c>
      <c r="AB149" s="13">
        <f t="shared" si="39"/>
        <v>0</v>
      </c>
      <c r="AC149" s="13">
        <f t="shared" si="40"/>
        <v>0</v>
      </c>
      <c r="AD149" s="13">
        <f t="shared" si="41"/>
        <v>0</v>
      </c>
      <c r="AE149" s="13">
        <f t="shared" si="42"/>
        <v>0</v>
      </c>
      <c r="AF149" s="13">
        <f t="shared" si="43"/>
        <v>1</v>
      </c>
      <c r="AG149" s="7">
        <v>1900</v>
      </c>
      <c r="AH149" s="8" t="s">
        <v>1714</v>
      </c>
      <c r="AI149" s="13">
        <f t="shared" si="44"/>
        <v>1</v>
      </c>
      <c r="AJ149" s="13">
        <f t="shared" si="45"/>
        <v>0</v>
      </c>
      <c r="AK149" s="13">
        <f t="shared" si="46"/>
        <v>0</v>
      </c>
      <c r="AL149" s="13">
        <f t="shared" si="47"/>
        <v>0</v>
      </c>
      <c r="AM149" s="13">
        <v>1</v>
      </c>
      <c r="AN149" s="9">
        <v>2</v>
      </c>
      <c r="AO149" s="9">
        <v>2</v>
      </c>
      <c r="AP149" s="10" t="s">
        <v>849</v>
      </c>
      <c r="AQ149" s="13" t="s">
        <v>1703</v>
      </c>
      <c r="AR149" s="13">
        <v>0</v>
      </c>
      <c r="AS149" s="13">
        <f t="shared" si="48"/>
        <v>1</v>
      </c>
      <c r="AT149" s="13">
        <f t="shared" si="49"/>
        <v>0</v>
      </c>
      <c r="AU149" s="13">
        <f t="shared" si="53"/>
        <v>0</v>
      </c>
      <c r="AV149" s="13">
        <f t="shared" si="50"/>
        <v>0</v>
      </c>
      <c r="AW149" s="13">
        <f t="shared" si="51"/>
        <v>0</v>
      </c>
      <c r="AX149" s="13">
        <v>0</v>
      </c>
      <c r="AY149" s="13">
        <v>1</v>
      </c>
      <c r="AZ149" s="13">
        <v>2500</v>
      </c>
      <c r="BA149" s="13">
        <v>268.43969427701484</v>
      </c>
      <c r="BB149" s="13">
        <v>192.00894798980923</v>
      </c>
      <c r="BC149">
        <v>234.26334431119122</v>
      </c>
      <c r="BD149" s="13">
        <v>11.377258663416223</v>
      </c>
      <c r="BE149" s="13">
        <v>8.1770536388877293</v>
      </c>
      <c r="BF149" s="13">
        <f t="shared" si="52"/>
        <v>3.2002050245284934</v>
      </c>
      <c r="BG149" s="13">
        <v>9.9371607900792256</v>
      </c>
    </row>
    <row r="150" spans="1:59" x14ac:dyDescent="0.25">
      <c r="A150" s="2" t="s">
        <v>11</v>
      </c>
      <c r="B150" s="1" t="s">
        <v>12</v>
      </c>
      <c r="C150" s="1" t="s">
        <v>127</v>
      </c>
      <c r="D150" s="13" t="s">
        <v>1166</v>
      </c>
      <c r="E150" s="11">
        <v>1644</v>
      </c>
      <c r="F150" s="11">
        <v>292</v>
      </c>
      <c r="G150" s="11">
        <f t="shared" si="36"/>
        <v>1</v>
      </c>
      <c r="H150" s="11">
        <f t="shared" si="37"/>
        <v>1</v>
      </c>
      <c r="I150" s="13">
        <v>0</v>
      </c>
      <c r="J150" s="4">
        <v>2</v>
      </c>
      <c r="K150" s="3">
        <v>4</v>
      </c>
      <c r="L150" s="13">
        <v>0.5</v>
      </c>
      <c r="M150" s="13" t="s">
        <v>881</v>
      </c>
      <c r="N150" s="13">
        <v>1</v>
      </c>
      <c r="O150" s="13">
        <v>0</v>
      </c>
      <c r="P150" s="13">
        <v>1</v>
      </c>
      <c r="Q150" s="13">
        <v>0</v>
      </c>
      <c r="R150" s="13">
        <v>0</v>
      </c>
      <c r="S150" s="13">
        <v>0</v>
      </c>
      <c r="T150" s="13">
        <v>0</v>
      </c>
      <c r="U150" s="13">
        <v>1</v>
      </c>
      <c r="V150" s="13">
        <v>0</v>
      </c>
      <c r="W150" s="13">
        <v>0</v>
      </c>
      <c r="X150" s="13">
        <v>0</v>
      </c>
      <c r="Y150" s="13">
        <v>1</v>
      </c>
      <c r="Z150" s="13" t="s">
        <v>1721</v>
      </c>
      <c r="AA150" s="13">
        <f t="shared" si="38"/>
        <v>1</v>
      </c>
      <c r="AB150" s="13">
        <f t="shared" si="39"/>
        <v>0</v>
      </c>
      <c r="AC150" s="13">
        <f t="shared" si="40"/>
        <v>0</v>
      </c>
      <c r="AD150" s="13">
        <f t="shared" si="41"/>
        <v>0</v>
      </c>
      <c r="AE150" s="13">
        <f t="shared" si="42"/>
        <v>0</v>
      </c>
      <c r="AF150" s="13">
        <f t="shared" si="43"/>
        <v>1</v>
      </c>
      <c r="AG150" s="7">
        <v>1450</v>
      </c>
      <c r="AH150" s="8" t="s">
        <v>1714</v>
      </c>
      <c r="AI150" s="13">
        <f t="shared" si="44"/>
        <v>1</v>
      </c>
      <c r="AJ150" s="13">
        <f t="shared" si="45"/>
        <v>0</v>
      </c>
      <c r="AK150" s="13">
        <f t="shared" si="46"/>
        <v>0</v>
      </c>
      <c r="AL150" s="13">
        <f t="shared" si="47"/>
        <v>0</v>
      </c>
      <c r="AM150" s="13">
        <v>1</v>
      </c>
      <c r="AN150" s="9">
        <v>2</v>
      </c>
      <c r="AO150" s="9">
        <v>2</v>
      </c>
      <c r="AP150" s="10" t="s">
        <v>849</v>
      </c>
      <c r="AQ150" s="13" t="s">
        <v>1703</v>
      </c>
      <c r="AR150" s="13">
        <v>0</v>
      </c>
      <c r="AS150" s="13">
        <f t="shared" si="48"/>
        <v>1</v>
      </c>
      <c r="AT150" s="13">
        <f t="shared" si="49"/>
        <v>0</v>
      </c>
      <c r="AU150" s="13">
        <f t="shared" si="53"/>
        <v>0</v>
      </c>
      <c r="AV150" s="13">
        <f t="shared" si="50"/>
        <v>0</v>
      </c>
      <c r="AW150" s="13">
        <f t="shared" si="51"/>
        <v>0</v>
      </c>
      <c r="AX150" s="13">
        <v>0</v>
      </c>
      <c r="AY150" s="13">
        <v>1</v>
      </c>
      <c r="AZ150" s="13">
        <v>250</v>
      </c>
      <c r="BA150" s="13">
        <v>238.61306157956875</v>
      </c>
      <c r="BB150" s="13">
        <v>177.09563164108619</v>
      </c>
      <c r="BC150">
        <v>211.27198160690983</v>
      </c>
      <c r="BD150" s="13">
        <v>10.235799723813004</v>
      </c>
      <c r="BE150" s="13">
        <v>7.5971003398888701</v>
      </c>
      <c r="BF150" s="13">
        <f t="shared" si="52"/>
        <v>2.6386993839241342</v>
      </c>
      <c r="BG150" s="13">
        <v>9.048385214706304</v>
      </c>
    </row>
    <row r="151" spans="1:59" x14ac:dyDescent="0.25">
      <c r="A151" s="2" t="s">
        <v>11</v>
      </c>
      <c r="B151" s="1" t="s">
        <v>12</v>
      </c>
      <c r="C151" s="1" t="s">
        <v>128</v>
      </c>
      <c r="D151" s="13" t="s">
        <v>1167</v>
      </c>
      <c r="E151" s="11">
        <v>1582</v>
      </c>
      <c r="F151" s="11">
        <v>291</v>
      </c>
      <c r="G151" s="11">
        <f t="shared" si="36"/>
        <v>1</v>
      </c>
      <c r="H151" s="11">
        <f t="shared" si="37"/>
        <v>1</v>
      </c>
      <c r="I151" s="13">
        <v>0</v>
      </c>
      <c r="J151" s="4">
        <v>2.5</v>
      </c>
      <c r="K151" s="3">
        <v>5</v>
      </c>
      <c r="L151" s="13">
        <v>0.5</v>
      </c>
      <c r="M151" s="13" t="s">
        <v>881</v>
      </c>
      <c r="N151" s="13">
        <v>1</v>
      </c>
      <c r="O151" s="13">
        <v>0</v>
      </c>
      <c r="P151" s="13">
        <v>1</v>
      </c>
      <c r="Q151" s="13">
        <v>0</v>
      </c>
      <c r="R151" s="13">
        <v>0</v>
      </c>
      <c r="S151" s="13">
        <v>0</v>
      </c>
      <c r="T151" s="13">
        <v>0</v>
      </c>
      <c r="U151" s="13">
        <v>1</v>
      </c>
      <c r="V151" s="13">
        <v>0</v>
      </c>
      <c r="W151" s="13">
        <v>0</v>
      </c>
      <c r="X151" s="13">
        <v>0</v>
      </c>
      <c r="Y151" s="13">
        <v>1</v>
      </c>
      <c r="Z151" s="13" t="s">
        <v>1721</v>
      </c>
      <c r="AA151" s="13">
        <f t="shared" si="38"/>
        <v>1</v>
      </c>
      <c r="AB151" s="13">
        <f t="shared" si="39"/>
        <v>0</v>
      </c>
      <c r="AC151" s="13">
        <f t="shared" si="40"/>
        <v>0</v>
      </c>
      <c r="AD151" s="13">
        <f t="shared" si="41"/>
        <v>0</v>
      </c>
      <c r="AE151" s="13">
        <f t="shared" si="42"/>
        <v>0</v>
      </c>
      <c r="AF151" s="13">
        <f t="shared" si="43"/>
        <v>1</v>
      </c>
      <c r="AG151" s="7">
        <v>1950</v>
      </c>
      <c r="AH151" s="8" t="s">
        <v>1714</v>
      </c>
      <c r="AI151" s="13">
        <f t="shared" si="44"/>
        <v>1</v>
      </c>
      <c r="AJ151" s="13">
        <f t="shared" si="45"/>
        <v>0</v>
      </c>
      <c r="AK151" s="13">
        <f t="shared" si="46"/>
        <v>0</v>
      </c>
      <c r="AL151" s="13">
        <f t="shared" si="47"/>
        <v>0</v>
      </c>
      <c r="AM151" s="13">
        <v>0</v>
      </c>
      <c r="AN151" s="9">
        <v>2</v>
      </c>
      <c r="AO151" s="9">
        <v>2</v>
      </c>
      <c r="AP151" s="10" t="s">
        <v>849</v>
      </c>
      <c r="AQ151" s="13" t="s">
        <v>1703</v>
      </c>
      <c r="AR151" s="13">
        <v>0</v>
      </c>
      <c r="AS151" s="13">
        <f t="shared" si="48"/>
        <v>1</v>
      </c>
      <c r="AT151" s="13">
        <f t="shared" si="49"/>
        <v>0</v>
      </c>
      <c r="AU151" s="13">
        <f t="shared" si="53"/>
        <v>0</v>
      </c>
      <c r="AV151" s="13">
        <f t="shared" si="50"/>
        <v>0</v>
      </c>
      <c r="AW151" s="13">
        <f t="shared" si="51"/>
        <v>0</v>
      </c>
      <c r="AX151" s="13">
        <v>0</v>
      </c>
      <c r="AY151" s="13">
        <v>1</v>
      </c>
      <c r="AZ151" s="13">
        <v>2750</v>
      </c>
      <c r="BA151" s="13">
        <v>279.00329335736035</v>
      </c>
      <c r="BB151" s="13">
        <v>194.49450071459643</v>
      </c>
      <c r="BC151">
        <v>241.09861430435595</v>
      </c>
      <c r="BD151" s="13">
        <v>11.977827286229576</v>
      </c>
      <c r="BE151" s="13">
        <v>8.3360356433210701</v>
      </c>
      <c r="BF151" s="13">
        <f t="shared" si="52"/>
        <v>3.6417916429085064</v>
      </c>
      <c r="BG151" s="13">
        <v>10.339011671692262</v>
      </c>
    </row>
    <row r="152" spans="1:59" x14ac:dyDescent="0.25">
      <c r="A152" s="2" t="s">
        <v>11</v>
      </c>
      <c r="B152" s="1" t="s">
        <v>12</v>
      </c>
      <c r="C152" s="1" t="s">
        <v>129</v>
      </c>
      <c r="D152" s="13" t="s">
        <v>1168</v>
      </c>
      <c r="E152" s="11">
        <v>1468</v>
      </c>
      <c r="F152" s="11">
        <v>217</v>
      </c>
      <c r="G152" s="11">
        <f t="shared" si="36"/>
        <v>1</v>
      </c>
      <c r="H152" s="11">
        <f t="shared" si="37"/>
        <v>0</v>
      </c>
      <c r="I152" s="13">
        <v>0</v>
      </c>
      <c r="J152" s="4">
        <v>2</v>
      </c>
      <c r="K152" s="3">
        <v>4</v>
      </c>
      <c r="L152" s="13">
        <v>0.5</v>
      </c>
      <c r="M152" s="13" t="s">
        <v>881</v>
      </c>
      <c r="N152" s="13">
        <v>1</v>
      </c>
      <c r="O152" s="13">
        <v>0</v>
      </c>
      <c r="P152" s="13">
        <v>1</v>
      </c>
      <c r="Q152" s="13">
        <v>0</v>
      </c>
      <c r="R152" s="13">
        <v>0</v>
      </c>
      <c r="S152" s="13">
        <v>0</v>
      </c>
      <c r="T152" s="13">
        <v>0</v>
      </c>
      <c r="U152" s="13">
        <v>1</v>
      </c>
      <c r="V152" s="13">
        <v>0</v>
      </c>
      <c r="W152" s="13">
        <v>0</v>
      </c>
      <c r="X152" s="13">
        <v>0</v>
      </c>
      <c r="Y152" s="13">
        <v>1</v>
      </c>
      <c r="Z152" s="13" t="s">
        <v>1721</v>
      </c>
      <c r="AA152" s="13">
        <f t="shared" si="38"/>
        <v>1</v>
      </c>
      <c r="AB152" s="13">
        <f t="shared" si="39"/>
        <v>0</v>
      </c>
      <c r="AC152" s="13">
        <f t="shared" si="40"/>
        <v>0</v>
      </c>
      <c r="AD152" s="13">
        <f t="shared" si="41"/>
        <v>0</v>
      </c>
      <c r="AE152" s="13">
        <f t="shared" si="42"/>
        <v>0</v>
      </c>
      <c r="AF152" s="13">
        <f t="shared" si="43"/>
        <v>1</v>
      </c>
      <c r="AG152" s="7">
        <v>1800</v>
      </c>
      <c r="AH152" s="8" t="s">
        <v>1714</v>
      </c>
      <c r="AI152" s="13">
        <f t="shared" si="44"/>
        <v>1</v>
      </c>
      <c r="AJ152" s="13">
        <f t="shared" si="45"/>
        <v>0</v>
      </c>
      <c r="AK152" s="13">
        <f t="shared" si="46"/>
        <v>0</v>
      </c>
      <c r="AL152" s="13">
        <f t="shared" si="47"/>
        <v>0</v>
      </c>
      <c r="AM152" s="13">
        <v>1</v>
      </c>
      <c r="AN152" s="9">
        <v>2</v>
      </c>
      <c r="AO152" s="9">
        <v>2</v>
      </c>
      <c r="AP152" s="10" t="s">
        <v>849</v>
      </c>
      <c r="AQ152" s="13" t="s">
        <v>1703</v>
      </c>
      <c r="AR152" s="13">
        <v>0</v>
      </c>
      <c r="AS152" s="13">
        <f t="shared" si="48"/>
        <v>1</v>
      </c>
      <c r="AT152" s="13">
        <f t="shared" si="49"/>
        <v>0</v>
      </c>
      <c r="AU152" s="13">
        <f t="shared" si="53"/>
        <v>0</v>
      </c>
      <c r="AV152" s="13">
        <f t="shared" si="50"/>
        <v>0</v>
      </c>
      <c r="AW152" s="13">
        <f t="shared" si="51"/>
        <v>0</v>
      </c>
      <c r="AX152" s="13">
        <v>0</v>
      </c>
      <c r="AY152" s="13">
        <v>1</v>
      </c>
      <c r="AZ152" s="13">
        <v>2000</v>
      </c>
      <c r="BA152" s="13">
        <v>242.96277884794631</v>
      </c>
      <c r="BB152" s="13">
        <v>192.63033617100604</v>
      </c>
      <c r="BC152">
        <v>219.97141614366495</v>
      </c>
      <c r="BD152" s="13">
        <v>10.359137819665873</v>
      </c>
      <c r="BE152" s="13">
        <v>8.2108215315909678</v>
      </c>
      <c r="BF152" s="13">
        <f t="shared" si="52"/>
        <v>2.1483162880749056</v>
      </c>
      <c r="BG152" s="13">
        <v>9.3923908515053363</v>
      </c>
    </row>
    <row r="153" spans="1:59" x14ac:dyDescent="0.25">
      <c r="A153" s="2" t="s">
        <v>14</v>
      </c>
      <c r="B153" s="1" t="s">
        <v>14</v>
      </c>
      <c r="C153" s="1" t="s">
        <v>130</v>
      </c>
      <c r="D153" s="13" t="s">
        <v>1169</v>
      </c>
      <c r="E153" s="11">
        <v>1664</v>
      </c>
      <c r="F153" s="11">
        <v>185</v>
      </c>
      <c r="G153" s="11">
        <f t="shared" si="36"/>
        <v>0</v>
      </c>
      <c r="H153" s="11">
        <f t="shared" si="37"/>
        <v>1</v>
      </c>
      <c r="I153" s="13">
        <v>0</v>
      </c>
      <c r="J153" s="4">
        <v>2</v>
      </c>
      <c r="K153" s="3">
        <v>4</v>
      </c>
      <c r="L153" s="13">
        <v>0.5</v>
      </c>
      <c r="M153" s="13" t="s">
        <v>883</v>
      </c>
      <c r="N153" s="13">
        <v>1</v>
      </c>
      <c r="O153" s="13">
        <v>0</v>
      </c>
      <c r="P153" s="13">
        <v>0</v>
      </c>
      <c r="Q153" s="13">
        <v>0</v>
      </c>
      <c r="R153" s="13">
        <v>1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1</v>
      </c>
      <c r="Z153" s="13" t="s">
        <v>1721</v>
      </c>
      <c r="AA153" s="13">
        <f t="shared" si="38"/>
        <v>1</v>
      </c>
      <c r="AB153" s="13">
        <f t="shared" si="39"/>
        <v>0</v>
      </c>
      <c r="AC153" s="13">
        <f t="shared" si="40"/>
        <v>0</v>
      </c>
      <c r="AD153" s="13">
        <f t="shared" si="41"/>
        <v>0</v>
      </c>
      <c r="AE153" s="13">
        <f t="shared" si="42"/>
        <v>0</v>
      </c>
      <c r="AF153" s="13">
        <f t="shared" si="43"/>
        <v>1</v>
      </c>
      <c r="AG153" s="7">
        <v>1650</v>
      </c>
      <c r="AH153" s="8" t="s">
        <v>1714</v>
      </c>
      <c r="AI153" s="13">
        <f t="shared" si="44"/>
        <v>1</v>
      </c>
      <c r="AJ153" s="13">
        <f t="shared" si="45"/>
        <v>0</v>
      </c>
      <c r="AK153" s="13">
        <f t="shared" si="46"/>
        <v>0</v>
      </c>
      <c r="AL153" s="13">
        <f t="shared" si="47"/>
        <v>0</v>
      </c>
      <c r="AM153" s="13">
        <v>1</v>
      </c>
      <c r="AN153" s="9">
        <v>2</v>
      </c>
      <c r="AO153" s="9">
        <v>2</v>
      </c>
      <c r="AP153" s="10" t="s">
        <v>849</v>
      </c>
      <c r="AQ153" s="13" t="s">
        <v>1704</v>
      </c>
      <c r="AR153" s="13">
        <v>1</v>
      </c>
      <c r="AS153" s="13">
        <f t="shared" si="48"/>
        <v>0</v>
      </c>
      <c r="AT153" s="13">
        <f t="shared" si="49"/>
        <v>0</v>
      </c>
      <c r="AU153" s="13">
        <f t="shared" si="53"/>
        <v>1</v>
      </c>
      <c r="AV153" s="13">
        <f t="shared" si="50"/>
        <v>0</v>
      </c>
      <c r="AW153" s="13">
        <f t="shared" si="51"/>
        <v>0</v>
      </c>
      <c r="AX153" s="13">
        <v>0</v>
      </c>
      <c r="AY153" s="13">
        <v>1</v>
      </c>
      <c r="AZ153" s="13">
        <v>1250</v>
      </c>
      <c r="BA153" s="13">
        <v>237.99167339837197</v>
      </c>
      <c r="BB153" s="13">
        <v>169.01758528552787</v>
      </c>
      <c r="BC153">
        <v>206.9222643385323</v>
      </c>
      <c r="BD153" s="13">
        <v>10.113189470093701</v>
      </c>
      <c r="BE153" s="13">
        <v>7.1804364571790229</v>
      </c>
      <c r="BF153" s="13">
        <f t="shared" si="52"/>
        <v>2.9327530129146782</v>
      </c>
      <c r="BG153" s="13">
        <v>8.7934630089324877</v>
      </c>
    </row>
    <row r="154" spans="1:59" x14ac:dyDescent="0.25">
      <c r="A154" s="2" t="s">
        <v>14</v>
      </c>
      <c r="B154" s="1" t="s">
        <v>14</v>
      </c>
      <c r="C154" s="1" t="s">
        <v>131</v>
      </c>
      <c r="D154" s="13" t="s">
        <v>1170</v>
      </c>
      <c r="E154" s="11">
        <v>1533</v>
      </c>
      <c r="F154" s="11">
        <v>185</v>
      </c>
      <c r="G154" s="11">
        <f t="shared" si="36"/>
        <v>0</v>
      </c>
      <c r="H154" s="11">
        <f t="shared" si="37"/>
        <v>1</v>
      </c>
      <c r="I154" s="13">
        <v>0</v>
      </c>
      <c r="J154" s="4">
        <v>2</v>
      </c>
      <c r="K154" s="3">
        <v>4</v>
      </c>
      <c r="L154" s="13">
        <v>0.5</v>
      </c>
      <c r="M154" s="13" t="s">
        <v>883</v>
      </c>
      <c r="N154" s="13">
        <v>1</v>
      </c>
      <c r="O154" s="13">
        <v>0</v>
      </c>
      <c r="P154" s="13">
        <v>0</v>
      </c>
      <c r="Q154" s="13">
        <v>0</v>
      </c>
      <c r="R154" s="13">
        <v>1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1</v>
      </c>
      <c r="Z154" s="13" t="s">
        <v>1721</v>
      </c>
      <c r="AA154" s="13">
        <f t="shared" si="38"/>
        <v>1</v>
      </c>
      <c r="AB154" s="13">
        <f t="shared" si="39"/>
        <v>0</v>
      </c>
      <c r="AC154" s="13">
        <f t="shared" si="40"/>
        <v>0</v>
      </c>
      <c r="AD154" s="13">
        <f t="shared" si="41"/>
        <v>0</v>
      </c>
      <c r="AE154" s="13">
        <f t="shared" si="42"/>
        <v>0</v>
      </c>
      <c r="AF154" s="13">
        <f t="shared" si="43"/>
        <v>1</v>
      </c>
      <c r="AG154" s="7">
        <v>1600</v>
      </c>
      <c r="AH154" s="8" t="s">
        <v>1714</v>
      </c>
      <c r="AI154" s="13">
        <f t="shared" si="44"/>
        <v>1</v>
      </c>
      <c r="AJ154" s="13">
        <f t="shared" si="45"/>
        <v>0</v>
      </c>
      <c r="AK154" s="13">
        <f t="shared" si="46"/>
        <v>0</v>
      </c>
      <c r="AL154" s="13">
        <f t="shared" si="47"/>
        <v>0</v>
      </c>
      <c r="AM154" s="13">
        <v>1</v>
      </c>
      <c r="AN154" s="9">
        <v>2</v>
      </c>
      <c r="AO154" s="9">
        <v>2</v>
      </c>
      <c r="AP154" s="10" t="s">
        <v>849</v>
      </c>
      <c r="AQ154" s="13" t="s">
        <v>1704</v>
      </c>
      <c r="AR154" s="13">
        <v>1</v>
      </c>
      <c r="AS154" s="13">
        <f t="shared" si="48"/>
        <v>0</v>
      </c>
      <c r="AT154" s="13">
        <f t="shared" si="49"/>
        <v>0</v>
      </c>
      <c r="AU154" s="13">
        <f t="shared" si="53"/>
        <v>1</v>
      </c>
      <c r="AV154" s="13">
        <f t="shared" si="50"/>
        <v>0</v>
      </c>
      <c r="AW154" s="13">
        <f t="shared" si="51"/>
        <v>0</v>
      </c>
      <c r="AX154" s="13">
        <v>0</v>
      </c>
      <c r="AY154" s="13">
        <v>1</v>
      </c>
      <c r="AZ154" s="13">
        <v>1000</v>
      </c>
      <c r="BA154" s="13">
        <v>229.91362704281366</v>
      </c>
      <c r="BB154" s="13">
        <v>158.45398620518239</v>
      </c>
      <c r="BC154">
        <v>197.60144162058037</v>
      </c>
      <c r="BD154" s="13">
        <v>9.8208221645108384</v>
      </c>
      <c r="BE154" s="13">
        <v>6.77473065010724</v>
      </c>
      <c r="BF154" s="13">
        <f t="shared" si="52"/>
        <v>3.0460915144035985</v>
      </c>
      <c r="BG154" s="13">
        <v>8.45007448441695</v>
      </c>
    </row>
    <row r="155" spans="1:59" x14ac:dyDescent="0.25">
      <c r="A155" s="2" t="s">
        <v>14</v>
      </c>
      <c r="B155" s="1" t="s">
        <v>14</v>
      </c>
      <c r="C155" s="1" t="s">
        <v>131</v>
      </c>
      <c r="D155" s="13" t="s">
        <v>1170</v>
      </c>
      <c r="E155" s="11">
        <v>1533</v>
      </c>
      <c r="F155" s="11">
        <v>185</v>
      </c>
      <c r="G155" s="11">
        <f t="shared" si="36"/>
        <v>0</v>
      </c>
      <c r="H155" s="11">
        <f t="shared" si="37"/>
        <v>1</v>
      </c>
      <c r="I155" s="13">
        <v>0</v>
      </c>
      <c r="J155" s="4">
        <v>2</v>
      </c>
      <c r="K155" s="3">
        <v>4</v>
      </c>
      <c r="L155" s="13">
        <v>0.5</v>
      </c>
      <c r="M155" s="13" t="s">
        <v>884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13">
        <v>1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1</v>
      </c>
      <c r="Z155" s="13" t="s">
        <v>1721</v>
      </c>
      <c r="AA155" s="13">
        <f t="shared" si="38"/>
        <v>1</v>
      </c>
      <c r="AB155" s="13">
        <f t="shared" si="39"/>
        <v>0</v>
      </c>
      <c r="AC155" s="13">
        <f t="shared" si="40"/>
        <v>0</v>
      </c>
      <c r="AD155" s="13">
        <f t="shared" si="41"/>
        <v>0</v>
      </c>
      <c r="AE155" s="13">
        <f t="shared" si="42"/>
        <v>0</v>
      </c>
      <c r="AF155" s="13">
        <f t="shared" si="43"/>
        <v>1</v>
      </c>
      <c r="AG155" s="7">
        <v>1800</v>
      </c>
      <c r="AH155" s="8" t="s">
        <v>1714</v>
      </c>
      <c r="AI155" s="13">
        <f t="shared" si="44"/>
        <v>1</v>
      </c>
      <c r="AJ155" s="13">
        <f t="shared" si="45"/>
        <v>0</v>
      </c>
      <c r="AK155" s="13">
        <f t="shared" si="46"/>
        <v>0</v>
      </c>
      <c r="AL155" s="13">
        <f t="shared" si="47"/>
        <v>0</v>
      </c>
      <c r="AM155" s="13">
        <v>1</v>
      </c>
      <c r="AN155" s="9">
        <v>2</v>
      </c>
      <c r="AO155" s="9">
        <v>2</v>
      </c>
      <c r="AP155" s="10" t="s">
        <v>849</v>
      </c>
      <c r="AQ155" s="13" t="s">
        <v>1704</v>
      </c>
      <c r="AR155" s="13">
        <v>1</v>
      </c>
      <c r="AS155" s="13">
        <f t="shared" si="48"/>
        <v>0</v>
      </c>
      <c r="AT155" s="13">
        <f t="shared" si="49"/>
        <v>0</v>
      </c>
      <c r="AU155" s="13">
        <f t="shared" si="53"/>
        <v>1</v>
      </c>
      <c r="AV155" s="13">
        <f t="shared" si="50"/>
        <v>0</v>
      </c>
      <c r="AW155" s="13">
        <f t="shared" si="51"/>
        <v>0</v>
      </c>
      <c r="AX155" s="13">
        <v>0</v>
      </c>
      <c r="AY155" s="13">
        <v>1</v>
      </c>
      <c r="AZ155" s="13">
        <v>2000</v>
      </c>
      <c r="BA155" s="13">
        <v>262.22581246504694</v>
      </c>
      <c r="BB155" s="13">
        <v>170.88174982911826</v>
      </c>
      <c r="BC155">
        <v>221.21419250605854</v>
      </c>
      <c r="BD155" s="13">
        <v>11.190569643338566</v>
      </c>
      <c r="BE155" s="13">
        <v>7.3000398290969652</v>
      </c>
      <c r="BF155" s="13">
        <f t="shared" si="52"/>
        <v>3.8905298142416012</v>
      </c>
      <c r="BG155" s="13">
        <v>9.4398102255594818</v>
      </c>
    </row>
    <row r="156" spans="1:59" x14ac:dyDescent="0.25">
      <c r="A156" s="2" t="s">
        <v>14</v>
      </c>
      <c r="B156" s="1" t="s">
        <v>14</v>
      </c>
      <c r="C156" s="1" t="s">
        <v>132</v>
      </c>
      <c r="D156" s="13" t="s">
        <v>1171</v>
      </c>
      <c r="E156" s="11">
        <v>1701</v>
      </c>
      <c r="F156" s="11">
        <v>185</v>
      </c>
      <c r="G156" s="11">
        <f t="shared" si="36"/>
        <v>0</v>
      </c>
      <c r="H156" s="11">
        <f t="shared" si="37"/>
        <v>1</v>
      </c>
      <c r="I156" s="13">
        <v>0</v>
      </c>
      <c r="J156" s="4">
        <v>2</v>
      </c>
      <c r="K156" s="3">
        <v>4</v>
      </c>
      <c r="L156" s="13">
        <v>0.5</v>
      </c>
      <c r="M156" s="13" t="s">
        <v>883</v>
      </c>
      <c r="N156" s="13">
        <v>1</v>
      </c>
      <c r="O156" s="13">
        <v>0</v>
      </c>
      <c r="P156" s="13">
        <v>0</v>
      </c>
      <c r="Q156" s="13">
        <v>0</v>
      </c>
      <c r="R156" s="13">
        <v>1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1</v>
      </c>
      <c r="Z156" s="13" t="s">
        <v>1721</v>
      </c>
      <c r="AA156" s="13">
        <f t="shared" si="38"/>
        <v>1</v>
      </c>
      <c r="AB156" s="13">
        <f t="shared" si="39"/>
        <v>0</v>
      </c>
      <c r="AC156" s="13">
        <f t="shared" si="40"/>
        <v>0</v>
      </c>
      <c r="AD156" s="13">
        <f t="shared" si="41"/>
        <v>0</v>
      </c>
      <c r="AE156" s="13">
        <f t="shared" si="42"/>
        <v>0</v>
      </c>
      <c r="AF156" s="13">
        <f t="shared" si="43"/>
        <v>1</v>
      </c>
      <c r="AG156" s="7">
        <v>1650</v>
      </c>
      <c r="AH156" s="8" t="s">
        <v>1714</v>
      </c>
      <c r="AI156" s="13">
        <f t="shared" si="44"/>
        <v>1</v>
      </c>
      <c r="AJ156" s="13">
        <f t="shared" si="45"/>
        <v>0</v>
      </c>
      <c r="AK156" s="13">
        <f t="shared" si="46"/>
        <v>0</v>
      </c>
      <c r="AL156" s="13">
        <f t="shared" si="47"/>
        <v>0</v>
      </c>
      <c r="AM156" s="13">
        <v>1</v>
      </c>
      <c r="AN156" s="9">
        <v>2</v>
      </c>
      <c r="AO156" s="9">
        <v>2</v>
      </c>
      <c r="AP156" s="10" t="s">
        <v>849</v>
      </c>
      <c r="AQ156" s="13" t="s">
        <v>1703</v>
      </c>
      <c r="AR156" s="13">
        <v>0</v>
      </c>
      <c r="AS156" s="13">
        <f t="shared" si="48"/>
        <v>1</v>
      </c>
      <c r="AT156" s="13">
        <f t="shared" si="49"/>
        <v>0</v>
      </c>
      <c r="AU156" s="13">
        <f t="shared" si="53"/>
        <v>0</v>
      </c>
      <c r="AV156" s="13">
        <f t="shared" si="50"/>
        <v>0</v>
      </c>
      <c r="AW156" s="13">
        <f t="shared" si="51"/>
        <v>0</v>
      </c>
      <c r="AX156" s="13">
        <v>0</v>
      </c>
      <c r="AY156" s="13">
        <v>1</v>
      </c>
      <c r="AZ156" s="13">
        <v>1250</v>
      </c>
      <c r="BA156" s="13">
        <v>236.74889703597839</v>
      </c>
      <c r="BB156" s="13">
        <v>167.77480892313429</v>
      </c>
      <c r="BC156">
        <v>205.67948797613869</v>
      </c>
      <c r="BD156" s="13">
        <v>10.110537748109047</v>
      </c>
      <c r="BE156" s="13">
        <v>7.1539240226567431</v>
      </c>
      <c r="BF156" s="13">
        <f t="shared" si="52"/>
        <v>2.9566137254523044</v>
      </c>
      <c r="BG156" s="13">
        <v>8.7800707488478107</v>
      </c>
    </row>
    <row r="157" spans="1:59" x14ac:dyDescent="0.25">
      <c r="A157" s="2" t="s">
        <v>14</v>
      </c>
      <c r="B157" s="1" t="s">
        <v>14</v>
      </c>
      <c r="C157" s="1" t="s">
        <v>133</v>
      </c>
      <c r="D157" s="13" t="s">
        <v>1172</v>
      </c>
      <c r="E157" s="11">
        <v>1595</v>
      </c>
      <c r="F157" s="11">
        <v>185</v>
      </c>
      <c r="G157" s="11">
        <f t="shared" si="36"/>
        <v>0</v>
      </c>
      <c r="H157" s="11">
        <f t="shared" si="37"/>
        <v>1</v>
      </c>
      <c r="I157" s="13">
        <v>0</v>
      </c>
      <c r="J157" s="4">
        <v>2</v>
      </c>
      <c r="K157" s="3">
        <v>4</v>
      </c>
      <c r="L157" s="13">
        <v>0.5</v>
      </c>
      <c r="M157" s="13" t="s">
        <v>883</v>
      </c>
      <c r="N157" s="13">
        <v>1</v>
      </c>
      <c r="O157" s="13">
        <v>0</v>
      </c>
      <c r="P157" s="13">
        <v>0</v>
      </c>
      <c r="Q157" s="13">
        <v>0</v>
      </c>
      <c r="R157" s="13">
        <v>1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1</v>
      </c>
      <c r="Z157" s="13" t="s">
        <v>1721</v>
      </c>
      <c r="AA157" s="13">
        <f t="shared" si="38"/>
        <v>1</v>
      </c>
      <c r="AB157" s="13">
        <f t="shared" si="39"/>
        <v>0</v>
      </c>
      <c r="AC157" s="13">
        <f t="shared" si="40"/>
        <v>0</v>
      </c>
      <c r="AD157" s="13">
        <f t="shared" si="41"/>
        <v>0</v>
      </c>
      <c r="AE157" s="13">
        <f t="shared" si="42"/>
        <v>0</v>
      </c>
      <c r="AF157" s="13">
        <f t="shared" si="43"/>
        <v>1</v>
      </c>
      <c r="AG157" s="7">
        <v>1650</v>
      </c>
      <c r="AH157" s="8" t="s">
        <v>1714</v>
      </c>
      <c r="AI157" s="13">
        <f t="shared" si="44"/>
        <v>1</v>
      </c>
      <c r="AJ157" s="13">
        <f t="shared" si="45"/>
        <v>0</v>
      </c>
      <c r="AK157" s="13">
        <f t="shared" si="46"/>
        <v>0</v>
      </c>
      <c r="AL157" s="13">
        <f t="shared" si="47"/>
        <v>0</v>
      </c>
      <c r="AM157" s="13">
        <v>1</v>
      </c>
      <c r="AN157" s="9">
        <v>2</v>
      </c>
      <c r="AO157" s="9">
        <v>2</v>
      </c>
      <c r="AP157" s="10" t="s">
        <v>849</v>
      </c>
      <c r="AQ157" s="13" t="s">
        <v>1703</v>
      </c>
      <c r="AR157" s="13">
        <v>0</v>
      </c>
      <c r="AS157" s="13">
        <f t="shared" si="48"/>
        <v>1</v>
      </c>
      <c r="AT157" s="13">
        <f t="shared" si="49"/>
        <v>0</v>
      </c>
      <c r="AU157" s="13">
        <f t="shared" si="53"/>
        <v>0</v>
      </c>
      <c r="AV157" s="13">
        <f t="shared" si="50"/>
        <v>0</v>
      </c>
      <c r="AW157" s="13">
        <f t="shared" si="51"/>
        <v>0</v>
      </c>
      <c r="AX157" s="13">
        <v>0</v>
      </c>
      <c r="AY157" s="13">
        <v>1</v>
      </c>
      <c r="AZ157" s="13">
        <v>1250</v>
      </c>
      <c r="BA157" s="13">
        <v>232.39917976760083</v>
      </c>
      <c r="BB157" s="13">
        <v>166.5320325607407</v>
      </c>
      <c r="BC157">
        <v>202.57254707015474</v>
      </c>
      <c r="BD157" s="13">
        <v>9.9245403363389215</v>
      </c>
      <c r="BE157" s="13">
        <v>7.1126917792823434</v>
      </c>
      <c r="BF157" s="13">
        <f t="shared" si="52"/>
        <v>2.8118485570565781</v>
      </c>
      <c r="BG157" s="13">
        <v>8.659214877807841</v>
      </c>
    </row>
    <row r="158" spans="1:59" x14ac:dyDescent="0.25">
      <c r="A158" s="2" t="s">
        <v>14</v>
      </c>
      <c r="B158" s="1" t="s">
        <v>14</v>
      </c>
      <c r="C158" s="1" t="s">
        <v>134</v>
      </c>
      <c r="D158" s="13" t="s">
        <v>1173</v>
      </c>
      <c r="E158" s="11">
        <v>1849</v>
      </c>
      <c r="F158" s="11">
        <v>185</v>
      </c>
      <c r="G158" s="11">
        <f t="shared" si="36"/>
        <v>0</v>
      </c>
      <c r="H158" s="11">
        <f t="shared" si="37"/>
        <v>1</v>
      </c>
      <c r="I158" s="13">
        <v>0</v>
      </c>
      <c r="J158" s="4">
        <v>2</v>
      </c>
      <c r="K158" s="3">
        <v>4</v>
      </c>
      <c r="L158" s="13">
        <v>0.5</v>
      </c>
      <c r="M158" s="13" t="s">
        <v>883</v>
      </c>
      <c r="N158" s="13">
        <v>1</v>
      </c>
      <c r="O158" s="13">
        <v>0</v>
      </c>
      <c r="P158" s="13">
        <v>0</v>
      </c>
      <c r="Q158" s="13">
        <v>0</v>
      </c>
      <c r="R158" s="13">
        <v>1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1</v>
      </c>
      <c r="Z158" s="13" t="s">
        <v>1721</v>
      </c>
      <c r="AA158" s="13">
        <f t="shared" si="38"/>
        <v>1</v>
      </c>
      <c r="AB158" s="13">
        <f t="shared" si="39"/>
        <v>0</v>
      </c>
      <c r="AC158" s="13">
        <f t="shared" si="40"/>
        <v>0</v>
      </c>
      <c r="AD158" s="13">
        <f t="shared" si="41"/>
        <v>0</v>
      </c>
      <c r="AE158" s="13">
        <f t="shared" si="42"/>
        <v>0</v>
      </c>
      <c r="AF158" s="13">
        <f t="shared" si="43"/>
        <v>1</v>
      </c>
      <c r="AG158" s="7">
        <v>1650</v>
      </c>
      <c r="AH158" s="8" t="s">
        <v>1714</v>
      </c>
      <c r="AI158" s="13">
        <f t="shared" si="44"/>
        <v>1</v>
      </c>
      <c r="AJ158" s="13">
        <f t="shared" si="45"/>
        <v>0</v>
      </c>
      <c r="AK158" s="13">
        <f t="shared" si="46"/>
        <v>0</v>
      </c>
      <c r="AL158" s="13">
        <f t="shared" si="47"/>
        <v>0</v>
      </c>
      <c r="AM158" s="13">
        <v>1</v>
      </c>
      <c r="AN158" s="9">
        <v>2</v>
      </c>
      <c r="AO158" s="9">
        <v>2</v>
      </c>
      <c r="AP158" s="10" t="s">
        <v>849</v>
      </c>
      <c r="AQ158" s="13" t="s">
        <v>1704</v>
      </c>
      <c r="AR158" s="13">
        <v>1</v>
      </c>
      <c r="AS158" s="13">
        <f t="shared" si="48"/>
        <v>0</v>
      </c>
      <c r="AT158" s="13">
        <f t="shared" si="49"/>
        <v>0</v>
      </c>
      <c r="AU158" s="13">
        <f t="shared" si="53"/>
        <v>1</v>
      </c>
      <c r="AV158" s="13">
        <f t="shared" si="50"/>
        <v>0</v>
      </c>
      <c r="AW158" s="13">
        <f t="shared" si="51"/>
        <v>0</v>
      </c>
      <c r="AX158" s="13">
        <v>0</v>
      </c>
      <c r="AY158" s="13">
        <v>1</v>
      </c>
      <c r="AZ158" s="13">
        <v>1250</v>
      </c>
      <c r="BA158" s="13">
        <v>233.02056794879763</v>
      </c>
      <c r="BB158" s="13">
        <v>161.56092711116636</v>
      </c>
      <c r="BC158">
        <v>201.32977070776116</v>
      </c>
      <c r="BD158" s="13">
        <v>9.970141588143953</v>
      </c>
      <c r="BE158" s="13">
        <v>6.8897267810782488</v>
      </c>
      <c r="BF158" s="13">
        <f t="shared" si="52"/>
        <v>3.0804148070657043</v>
      </c>
      <c r="BG158" s="13">
        <v>8.5839725904083455</v>
      </c>
    </row>
    <row r="159" spans="1:59" x14ac:dyDescent="0.25">
      <c r="A159" s="2" t="s">
        <v>14</v>
      </c>
      <c r="B159" s="1" t="s">
        <v>14</v>
      </c>
      <c r="C159" s="1" t="s">
        <v>135</v>
      </c>
      <c r="D159" s="13" t="s">
        <v>1174</v>
      </c>
      <c r="E159" s="11">
        <v>1894</v>
      </c>
      <c r="F159" s="11">
        <v>185</v>
      </c>
      <c r="G159" s="11">
        <f t="shared" si="36"/>
        <v>0</v>
      </c>
      <c r="H159" s="11">
        <f t="shared" si="37"/>
        <v>1</v>
      </c>
      <c r="I159" s="13">
        <v>0</v>
      </c>
      <c r="J159" s="4">
        <v>2</v>
      </c>
      <c r="K159" s="3">
        <v>4</v>
      </c>
      <c r="L159" s="13">
        <v>0.5</v>
      </c>
      <c r="M159" s="13" t="s">
        <v>883</v>
      </c>
      <c r="N159" s="13">
        <v>1</v>
      </c>
      <c r="O159" s="13">
        <v>0</v>
      </c>
      <c r="P159" s="13">
        <v>0</v>
      </c>
      <c r="Q159" s="13">
        <v>0</v>
      </c>
      <c r="R159" s="13">
        <v>1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1</v>
      </c>
      <c r="Z159" s="13" t="s">
        <v>1721</v>
      </c>
      <c r="AA159" s="13">
        <f t="shared" si="38"/>
        <v>1</v>
      </c>
      <c r="AB159" s="13">
        <f t="shared" si="39"/>
        <v>0</v>
      </c>
      <c r="AC159" s="13">
        <f t="shared" si="40"/>
        <v>0</v>
      </c>
      <c r="AD159" s="13">
        <f t="shared" si="41"/>
        <v>0</v>
      </c>
      <c r="AE159" s="13">
        <f t="shared" si="42"/>
        <v>0</v>
      </c>
      <c r="AF159" s="13">
        <f t="shared" si="43"/>
        <v>1</v>
      </c>
      <c r="AG159" s="7">
        <v>1750</v>
      </c>
      <c r="AH159" s="8" t="s">
        <v>1714</v>
      </c>
      <c r="AI159" s="13">
        <f t="shared" si="44"/>
        <v>1</v>
      </c>
      <c r="AJ159" s="13">
        <f t="shared" si="45"/>
        <v>0</v>
      </c>
      <c r="AK159" s="13">
        <f t="shared" si="46"/>
        <v>0</v>
      </c>
      <c r="AL159" s="13">
        <f t="shared" si="47"/>
        <v>0</v>
      </c>
      <c r="AM159" s="13">
        <v>1</v>
      </c>
      <c r="AN159" s="9">
        <v>2</v>
      </c>
      <c r="AO159" s="9">
        <v>2</v>
      </c>
      <c r="AP159" s="10" t="s">
        <v>849</v>
      </c>
      <c r="AQ159" s="13" t="s">
        <v>1703</v>
      </c>
      <c r="AR159" s="13">
        <v>0</v>
      </c>
      <c r="AS159" s="13">
        <f t="shared" si="48"/>
        <v>1</v>
      </c>
      <c r="AT159" s="13">
        <f t="shared" si="49"/>
        <v>0</v>
      </c>
      <c r="AU159" s="13">
        <f t="shared" si="53"/>
        <v>0</v>
      </c>
      <c r="AV159" s="13">
        <f t="shared" si="50"/>
        <v>0</v>
      </c>
      <c r="AW159" s="13">
        <f t="shared" si="51"/>
        <v>0</v>
      </c>
      <c r="AX159" s="13">
        <v>0</v>
      </c>
      <c r="AY159" s="13">
        <v>1</v>
      </c>
      <c r="AZ159" s="13">
        <v>1750</v>
      </c>
      <c r="BA159" s="13">
        <v>249.17666065991426</v>
      </c>
      <c r="BB159" s="13">
        <v>170.88174982911826</v>
      </c>
      <c r="BC159">
        <v>213.75753433169703</v>
      </c>
      <c r="BD159" s="13">
        <v>10.654426763661839</v>
      </c>
      <c r="BE159" s="13">
        <v>7.3095905495008626</v>
      </c>
      <c r="BF159" s="13">
        <f t="shared" si="52"/>
        <v>3.344836214160976</v>
      </c>
      <c r="BG159" s="13">
        <v>9.1492567986328801</v>
      </c>
    </row>
    <row r="160" spans="1:59" x14ac:dyDescent="0.25">
      <c r="A160" s="2" t="s">
        <v>14</v>
      </c>
      <c r="B160" s="1" t="s">
        <v>14</v>
      </c>
      <c r="C160" s="1" t="s">
        <v>136</v>
      </c>
      <c r="D160" s="13" t="s">
        <v>1175</v>
      </c>
      <c r="E160" s="11">
        <v>1904</v>
      </c>
      <c r="F160" s="11">
        <v>226</v>
      </c>
      <c r="G160" s="11">
        <f t="shared" si="36"/>
        <v>1</v>
      </c>
      <c r="H160" s="11">
        <f t="shared" si="37"/>
        <v>1</v>
      </c>
      <c r="I160" s="13">
        <v>0</v>
      </c>
      <c r="J160" s="4">
        <v>3</v>
      </c>
      <c r="K160" s="3">
        <v>6</v>
      </c>
      <c r="L160" s="13">
        <v>0.5</v>
      </c>
      <c r="M160" s="13" t="s">
        <v>883</v>
      </c>
      <c r="N160" s="13">
        <v>1</v>
      </c>
      <c r="O160" s="13">
        <v>0</v>
      </c>
      <c r="P160" s="13">
        <v>0</v>
      </c>
      <c r="Q160" s="13">
        <v>0</v>
      </c>
      <c r="R160" s="13">
        <v>1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1</v>
      </c>
      <c r="Z160" s="13" t="s">
        <v>1721</v>
      </c>
      <c r="AA160" s="13">
        <f t="shared" si="38"/>
        <v>1</v>
      </c>
      <c r="AB160" s="13">
        <f t="shared" si="39"/>
        <v>0</v>
      </c>
      <c r="AC160" s="13">
        <f t="shared" si="40"/>
        <v>0</v>
      </c>
      <c r="AD160" s="13">
        <f t="shared" si="41"/>
        <v>0</v>
      </c>
      <c r="AE160" s="13">
        <f t="shared" si="42"/>
        <v>0</v>
      </c>
      <c r="AF160" s="13">
        <f t="shared" si="43"/>
        <v>1</v>
      </c>
      <c r="AG160" s="7">
        <v>1900</v>
      </c>
      <c r="AH160" s="8" t="s">
        <v>1714</v>
      </c>
      <c r="AI160" s="13">
        <f t="shared" si="44"/>
        <v>1</v>
      </c>
      <c r="AJ160" s="13">
        <f t="shared" si="45"/>
        <v>0</v>
      </c>
      <c r="AK160" s="13">
        <f t="shared" si="46"/>
        <v>0</v>
      </c>
      <c r="AL160" s="13">
        <f t="shared" si="47"/>
        <v>0</v>
      </c>
      <c r="AM160" s="13">
        <v>1</v>
      </c>
      <c r="AN160" s="9">
        <v>2</v>
      </c>
      <c r="AO160" s="9">
        <v>2</v>
      </c>
      <c r="AP160" s="10" t="s">
        <v>849</v>
      </c>
      <c r="AQ160" s="13" t="s">
        <v>1704</v>
      </c>
      <c r="AR160" s="13">
        <v>1</v>
      </c>
      <c r="AS160" s="13">
        <f t="shared" si="48"/>
        <v>0</v>
      </c>
      <c r="AT160" s="13">
        <f t="shared" si="49"/>
        <v>0</v>
      </c>
      <c r="AU160" s="13">
        <f t="shared" si="53"/>
        <v>1</v>
      </c>
      <c r="AV160" s="13">
        <f t="shared" si="50"/>
        <v>0</v>
      </c>
      <c r="AW160" s="13">
        <f t="shared" si="51"/>
        <v>0</v>
      </c>
      <c r="AX160" s="13">
        <v>0</v>
      </c>
      <c r="AY160" s="13">
        <v>1</v>
      </c>
      <c r="AZ160" s="13">
        <v>2500</v>
      </c>
      <c r="BA160" s="13">
        <v>265.33275337103089</v>
      </c>
      <c r="BB160" s="13">
        <v>188.28061890262848</v>
      </c>
      <c r="BC160">
        <v>230.53501522401044</v>
      </c>
      <c r="BD160" s="13">
        <v>11.345320265157911</v>
      </c>
      <c r="BE160" s="13">
        <v>8.0489540202352021</v>
      </c>
      <c r="BF160" s="13">
        <f t="shared" si="52"/>
        <v>3.2963662449227087</v>
      </c>
      <c r="BG160" s="13">
        <v>9.861957231164423</v>
      </c>
    </row>
    <row r="161" spans="1:59" x14ac:dyDescent="0.25">
      <c r="A161" s="2" t="s">
        <v>14</v>
      </c>
      <c r="B161" s="1" t="s">
        <v>14</v>
      </c>
      <c r="C161" s="1" t="s">
        <v>137</v>
      </c>
      <c r="D161" s="13" t="s">
        <v>1176</v>
      </c>
      <c r="E161" s="11">
        <v>1944</v>
      </c>
      <c r="F161" s="11">
        <v>226</v>
      </c>
      <c r="G161" s="11">
        <f t="shared" si="36"/>
        <v>1</v>
      </c>
      <c r="H161" s="11">
        <f t="shared" si="37"/>
        <v>1</v>
      </c>
      <c r="I161" s="13">
        <v>0</v>
      </c>
      <c r="J161" s="4">
        <v>3</v>
      </c>
      <c r="K161" s="3">
        <v>6</v>
      </c>
      <c r="L161" s="13">
        <v>0.5</v>
      </c>
      <c r="M161" s="13" t="s">
        <v>883</v>
      </c>
      <c r="N161" s="13">
        <v>1</v>
      </c>
      <c r="O161" s="13">
        <v>0</v>
      </c>
      <c r="P161" s="13">
        <v>0</v>
      </c>
      <c r="Q161" s="13">
        <v>0</v>
      </c>
      <c r="R161" s="13">
        <v>1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1</v>
      </c>
      <c r="Z161" s="13" t="s">
        <v>1721</v>
      </c>
      <c r="AA161" s="13">
        <f t="shared" si="38"/>
        <v>1</v>
      </c>
      <c r="AB161" s="13">
        <f t="shared" si="39"/>
        <v>0</v>
      </c>
      <c r="AC161" s="13">
        <f t="shared" si="40"/>
        <v>0</v>
      </c>
      <c r="AD161" s="13">
        <f t="shared" si="41"/>
        <v>0</v>
      </c>
      <c r="AE161" s="13">
        <f t="shared" si="42"/>
        <v>0</v>
      </c>
      <c r="AF161" s="13">
        <f t="shared" si="43"/>
        <v>1</v>
      </c>
      <c r="AG161" s="7">
        <v>1950</v>
      </c>
      <c r="AH161" s="8" t="s">
        <v>1714</v>
      </c>
      <c r="AI161" s="13">
        <f t="shared" si="44"/>
        <v>1</v>
      </c>
      <c r="AJ161" s="13">
        <f t="shared" si="45"/>
        <v>0</v>
      </c>
      <c r="AK161" s="13">
        <f t="shared" si="46"/>
        <v>0</v>
      </c>
      <c r="AL161" s="13">
        <f t="shared" si="47"/>
        <v>0</v>
      </c>
      <c r="AM161" s="13">
        <v>1</v>
      </c>
      <c r="AN161" s="9">
        <v>2</v>
      </c>
      <c r="AO161" s="9">
        <v>2</v>
      </c>
      <c r="AP161" s="10" t="s">
        <v>849</v>
      </c>
      <c r="AQ161" s="13" t="s">
        <v>1703</v>
      </c>
      <c r="AR161" s="13">
        <v>0</v>
      </c>
      <c r="AS161" s="13">
        <f t="shared" si="48"/>
        <v>1</v>
      </c>
      <c r="AT161" s="13">
        <f t="shared" si="49"/>
        <v>0</v>
      </c>
      <c r="AU161" s="13">
        <f t="shared" si="53"/>
        <v>0</v>
      </c>
      <c r="AV161" s="13">
        <f t="shared" si="50"/>
        <v>0</v>
      </c>
      <c r="AW161" s="13">
        <f t="shared" si="51"/>
        <v>0</v>
      </c>
      <c r="AX161" s="13">
        <v>0</v>
      </c>
      <c r="AY161" s="13">
        <v>1</v>
      </c>
      <c r="AZ161" s="13">
        <v>2750</v>
      </c>
      <c r="BA161" s="13">
        <v>276.51774063257318</v>
      </c>
      <c r="BB161" s="13">
        <v>190.76617162741564</v>
      </c>
      <c r="BC161">
        <v>237.99167339837197</v>
      </c>
      <c r="BD161" s="13">
        <v>11.837316605101673</v>
      </c>
      <c r="BE161" s="13">
        <v>8.1572031174860342</v>
      </c>
      <c r="BF161" s="13">
        <f t="shared" si="52"/>
        <v>3.6801134876156389</v>
      </c>
      <c r="BG161" s="13">
        <v>10.181259477607956</v>
      </c>
    </row>
    <row r="162" spans="1:59" x14ac:dyDescent="0.25">
      <c r="A162" s="2" t="s">
        <v>14</v>
      </c>
      <c r="B162" s="1" t="s">
        <v>14</v>
      </c>
      <c r="C162" s="1" t="s">
        <v>138</v>
      </c>
      <c r="D162" s="13" t="s">
        <v>1177</v>
      </c>
      <c r="E162" s="11">
        <v>1638</v>
      </c>
      <c r="F162" s="11">
        <v>301</v>
      </c>
      <c r="G162" s="11">
        <f t="shared" si="36"/>
        <v>1</v>
      </c>
      <c r="H162" s="11">
        <f t="shared" si="37"/>
        <v>1</v>
      </c>
      <c r="I162" s="13">
        <v>0</v>
      </c>
      <c r="J162" s="4">
        <v>3</v>
      </c>
      <c r="K162" s="3">
        <v>6</v>
      </c>
      <c r="L162" s="13">
        <v>0.5</v>
      </c>
      <c r="M162" s="13" t="s">
        <v>881</v>
      </c>
      <c r="N162" s="13">
        <v>1</v>
      </c>
      <c r="O162" s="13">
        <v>0</v>
      </c>
      <c r="P162" s="13">
        <v>1</v>
      </c>
      <c r="Q162" s="13">
        <v>0</v>
      </c>
      <c r="R162" s="13">
        <v>0</v>
      </c>
      <c r="S162" s="13">
        <v>0</v>
      </c>
      <c r="T162" s="13">
        <v>0</v>
      </c>
      <c r="U162" s="13">
        <v>1</v>
      </c>
      <c r="V162" s="13">
        <v>0</v>
      </c>
      <c r="W162" s="13">
        <v>0</v>
      </c>
      <c r="X162" s="13">
        <v>0</v>
      </c>
      <c r="Y162" s="13">
        <v>1</v>
      </c>
      <c r="Z162" s="13" t="s">
        <v>1721</v>
      </c>
      <c r="AA162" s="13">
        <f t="shared" si="38"/>
        <v>1</v>
      </c>
      <c r="AB162" s="13">
        <f t="shared" si="39"/>
        <v>0</v>
      </c>
      <c r="AC162" s="13">
        <f t="shared" si="40"/>
        <v>0</v>
      </c>
      <c r="AD162" s="13">
        <f t="shared" si="41"/>
        <v>0</v>
      </c>
      <c r="AE162" s="13">
        <f t="shared" si="42"/>
        <v>0</v>
      </c>
      <c r="AF162" s="13">
        <f t="shared" si="43"/>
        <v>1</v>
      </c>
      <c r="AG162" s="7">
        <v>2350</v>
      </c>
      <c r="AH162" s="8" t="s">
        <v>1714</v>
      </c>
      <c r="AI162" s="13">
        <f t="shared" si="44"/>
        <v>1</v>
      </c>
      <c r="AJ162" s="13">
        <f t="shared" si="45"/>
        <v>0</v>
      </c>
      <c r="AK162" s="13">
        <f t="shared" si="46"/>
        <v>0</v>
      </c>
      <c r="AL162" s="13">
        <f t="shared" si="47"/>
        <v>0</v>
      </c>
      <c r="AM162" s="13">
        <v>1</v>
      </c>
      <c r="AN162" s="9">
        <v>2</v>
      </c>
      <c r="AO162" s="9">
        <v>2</v>
      </c>
      <c r="AP162" s="10" t="s">
        <v>849</v>
      </c>
      <c r="AQ162" s="13" t="s">
        <v>1704</v>
      </c>
      <c r="AR162" s="13">
        <v>1</v>
      </c>
      <c r="AS162" s="13">
        <f t="shared" si="48"/>
        <v>0</v>
      </c>
      <c r="AT162" s="13">
        <f t="shared" si="49"/>
        <v>0</v>
      </c>
      <c r="AU162" s="13">
        <f t="shared" si="53"/>
        <v>1</v>
      </c>
      <c r="AV162" s="13">
        <f t="shared" si="50"/>
        <v>0</v>
      </c>
      <c r="AW162" s="13">
        <f t="shared" si="51"/>
        <v>0</v>
      </c>
      <c r="AX162" s="13">
        <v>0</v>
      </c>
      <c r="AY162" s="13">
        <v>1</v>
      </c>
      <c r="AZ162" s="13">
        <v>4750</v>
      </c>
      <c r="BA162" s="13">
        <v>332.44267694028463</v>
      </c>
      <c r="BB162" s="13">
        <v>242.34139066674953</v>
      </c>
      <c r="BC162">
        <v>292.05244516249303</v>
      </c>
      <c r="BD162" s="13">
        <v>14.196063934657088</v>
      </c>
      <c r="BE162" s="13">
        <v>10.335604359550098</v>
      </c>
      <c r="BF162" s="13">
        <f t="shared" si="52"/>
        <v>3.8604595751069901</v>
      </c>
      <c r="BG162" s="13">
        <v>12.458861469086951</v>
      </c>
    </row>
    <row r="163" spans="1:59" x14ac:dyDescent="0.25">
      <c r="A163" s="2" t="s">
        <v>14</v>
      </c>
      <c r="B163" s="1" t="s">
        <v>14</v>
      </c>
      <c r="C163" s="1" t="s">
        <v>138</v>
      </c>
      <c r="D163" s="13" t="s">
        <v>1177</v>
      </c>
      <c r="E163" s="11">
        <v>1638</v>
      </c>
      <c r="F163" s="11">
        <v>301</v>
      </c>
      <c r="G163" s="11">
        <f t="shared" si="36"/>
        <v>1</v>
      </c>
      <c r="H163" s="11">
        <f t="shared" si="37"/>
        <v>1</v>
      </c>
      <c r="I163" s="13">
        <v>0</v>
      </c>
      <c r="J163" s="4">
        <v>3</v>
      </c>
      <c r="K163" s="3">
        <v>6</v>
      </c>
      <c r="L163" s="13">
        <v>0.5</v>
      </c>
      <c r="M163" s="13" t="s">
        <v>884</v>
      </c>
      <c r="N163" s="13">
        <v>0</v>
      </c>
      <c r="O163" s="13">
        <v>1</v>
      </c>
      <c r="P163" s="13">
        <v>0</v>
      </c>
      <c r="Q163" s="13">
        <v>0</v>
      </c>
      <c r="R163" s="13">
        <v>0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1</v>
      </c>
      <c r="Z163" s="13" t="s">
        <v>1721</v>
      </c>
      <c r="AA163" s="13">
        <f t="shared" si="38"/>
        <v>1</v>
      </c>
      <c r="AB163" s="13">
        <f t="shared" si="39"/>
        <v>0</v>
      </c>
      <c r="AC163" s="13">
        <f t="shared" si="40"/>
        <v>0</v>
      </c>
      <c r="AD163" s="13">
        <f t="shared" si="41"/>
        <v>0</v>
      </c>
      <c r="AE163" s="13">
        <f t="shared" si="42"/>
        <v>0</v>
      </c>
      <c r="AF163" s="13">
        <f t="shared" si="43"/>
        <v>1</v>
      </c>
      <c r="AG163" s="7">
        <v>2250</v>
      </c>
      <c r="AH163" s="8" t="s">
        <v>1714</v>
      </c>
      <c r="AI163" s="13">
        <f t="shared" si="44"/>
        <v>1</v>
      </c>
      <c r="AJ163" s="13">
        <f t="shared" si="45"/>
        <v>0</v>
      </c>
      <c r="AK163" s="13">
        <f t="shared" si="46"/>
        <v>0</v>
      </c>
      <c r="AL163" s="13">
        <f t="shared" si="47"/>
        <v>0</v>
      </c>
      <c r="AM163" s="13">
        <v>1</v>
      </c>
      <c r="AN163" s="9">
        <v>2</v>
      </c>
      <c r="AO163" s="9">
        <v>2</v>
      </c>
      <c r="AP163" s="10" t="s">
        <v>849</v>
      </c>
      <c r="AQ163" s="13" t="s">
        <v>1704</v>
      </c>
      <c r="AR163" s="13">
        <v>1</v>
      </c>
      <c r="AS163" s="13">
        <f t="shared" si="48"/>
        <v>0</v>
      </c>
      <c r="AT163" s="13">
        <f t="shared" si="49"/>
        <v>0</v>
      </c>
      <c r="AU163" s="13">
        <f t="shared" si="53"/>
        <v>1</v>
      </c>
      <c r="AV163" s="13">
        <f t="shared" si="50"/>
        <v>0</v>
      </c>
      <c r="AW163" s="13">
        <f t="shared" si="51"/>
        <v>0</v>
      </c>
      <c r="AX163" s="13">
        <v>0</v>
      </c>
      <c r="AY163" s="13">
        <v>1</v>
      </c>
      <c r="AZ163" s="13">
        <v>4250</v>
      </c>
      <c r="BA163" s="13">
        <v>313.80103150438077</v>
      </c>
      <c r="BB163" s="13">
        <v>223.69974523084571</v>
      </c>
      <c r="BC163">
        <v>273.41079972658923</v>
      </c>
      <c r="BD163" s="13">
        <v>13.398952037536004</v>
      </c>
      <c r="BE163" s="13">
        <v>9.5441484174548616</v>
      </c>
      <c r="BF163" s="13">
        <f t="shared" si="52"/>
        <v>3.8548036200811424</v>
      </c>
      <c r="BG163" s="13">
        <v>11.664265689415199</v>
      </c>
    </row>
    <row r="164" spans="1:59" x14ac:dyDescent="0.25">
      <c r="A164" s="2" t="s">
        <v>14</v>
      </c>
      <c r="B164" s="1" t="s">
        <v>14</v>
      </c>
      <c r="C164" s="1" t="s">
        <v>139</v>
      </c>
      <c r="D164" s="13" t="s">
        <v>1178</v>
      </c>
      <c r="E164" s="11">
        <v>1731</v>
      </c>
      <c r="F164" s="11">
        <v>250</v>
      </c>
      <c r="G164" s="11">
        <f t="shared" si="36"/>
        <v>1</v>
      </c>
      <c r="H164" s="11">
        <f t="shared" si="37"/>
        <v>1</v>
      </c>
      <c r="I164" s="13">
        <v>0</v>
      </c>
      <c r="J164" s="4">
        <v>3</v>
      </c>
      <c r="K164" s="3">
        <v>6</v>
      </c>
      <c r="L164" s="13">
        <v>0.5</v>
      </c>
      <c r="M164" s="13" t="s">
        <v>883</v>
      </c>
      <c r="N164" s="13">
        <v>1</v>
      </c>
      <c r="O164" s="13">
        <v>0</v>
      </c>
      <c r="P164" s="13">
        <v>0</v>
      </c>
      <c r="Q164" s="13">
        <v>0</v>
      </c>
      <c r="R164" s="13">
        <v>1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1</v>
      </c>
      <c r="Z164" s="13" t="s">
        <v>1721</v>
      </c>
      <c r="AA164" s="13">
        <f t="shared" si="38"/>
        <v>1</v>
      </c>
      <c r="AB164" s="13">
        <f t="shared" si="39"/>
        <v>0</v>
      </c>
      <c r="AC164" s="13">
        <f t="shared" si="40"/>
        <v>0</v>
      </c>
      <c r="AD164" s="13">
        <f t="shared" si="41"/>
        <v>0</v>
      </c>
      <c r="AE164" s="13">
        <f t="shared" si="42"/>
        <v>0</v>
      </c>
      <c r="AF164" s="13">
        <f t="shared" si="43"/>
        <v>1</v>
      </c>
      <c r="AG164" s="7">
        <v>1900</v>
      </c>
      <c r="AH164" s="8" t="s">
        <v>1714</v>
      </c>
      <c r="AI164" s="13">
        <f t="shared" si="44"/>
        <v>1</v>
      </c>
      <c r="AJ164" s="13">
        <f t="shared" si="45"/>
        <v>0</v>
      </c>
      <c r="AK164" s="13">
        <f t="shared" si="46"/>
        <v>0</v>
      </c>
      <c r="AL164" s="13">
        <f t="shared" si="47"/>
        <v>0</v>
      </c>
      <c r="AM164" s="13">
        <v>1</v>
      </c>
      <c r="AN164" s="9">
        <v>2</v>
      </c>
      <c r="AO164" s="9">
        <v>2</v>
      </c>
      <c r="AP164" s="10" t="s">
        <v>849</v>
      </c>
      <c r="AQ164" s="13" t="s">
        <v>1704</v>
      </c>
      <c r="AR164" s="13">
        <v>1</v>
      </c>
      <c r="AS164" s="13">
        <f t="shared" si="48"/>
        <v>0</v>
      </c>
      <c r="AT164" s="13">
        <f t="shared" si="49"/>
        <v>0</v>
      </c>
      <c r="AU164" s="13">
        <f t="shared" si="53"/>
        <v>1</v>
      </c>
      <c r="AV164" s="13">
        <f t="shared" si="50"/>
        <v>0</v>
      </c>
      <c r="AW164" s="13">
        <f t="shared" si="51"/>
        <v>0</v>
      </c>
      <c r="AX164" s="13">
        <v>0</v>
      </c>
      <c r="AY164" s="13">
        <v>1</v>
      </c>
      <c r="AZ164" s="13">
        <v>2500</v>
      </c>
      <c r="BA164" s="13">
        <v>263.4685888274405</v>
      </c>
      <c r="BB164" s="13">
        <v>185.1736779966445</v>
      </c>
      <c r="BC164">
        <v>228.04946249922327</v>
      </c>
      <c r="BD164" s="13">
        <v>11.254232435889461</v>
      </c>
      <c r="BE164" s="13">
        <v>7.9105471907303455</v>
      </c>
      <c r="BF164" s="13">
        <f t="shared" si="52"/>
        <v>3.3436852451591159</v>
      </c>
      <c r="BG164" s="13">
        <v>9.7495848117076189</v>
      </c>
    </row>
    <row r="165" spans="1:59" x14ac:dyDescent="0.25">
      <c r="A165" s="2" t="s">
        <v>14</v>
      </c>
      <c r="B165" s="1" t="s">
        <v>14</v>
      </c>
      <c r="C165" s="1" t="s">
        <v>139</v>
      </c>
      <c r="D165" s="13" t="s">
        <v>1178</v>
      </c>
      <c r="E165" s="11">
        <v>1731</v>
      </c>
      <c r="F165" s="11">
        <v>250</v>
      </c>
      <c r="G165" s="11">
        <f t="shared" si="36"/>
        <v>1</v>
      </c>
      <c r="H165" s="11">
        <f t="shared" si="37"/>
        <v>1</v>
      </c>
      <c r="I165" s="13">
        <v>0</v>
      </c>
      <c r="J165" s="4">
        <v>3</v>
      </c>
      <c r="K165" s="3">
        <v>6</v>
      </c>
      <c r="L165" s="13">
        <v>0.5</v>
      </c>
      <c r="M165" s="13" t="s">
        <v>884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1</v>
      </c>
      <c r="Z165" s="13" t="s">
        <v>1721</v>
      </c>
      <c r="AA165" s="13">
        <f t="shared" si="38"/>
        <v>1</v>
      </c>
      <c r="AB165" s="13">
        <f t="shared" si="39"/>
        <v>0</v>
      </c>
      <c r="AC165" s="13">
        <f t="shared" si="40"/>
        <v>0</v>
      </c>
      <c r="AD165" s="13">
        <f t="shared" si="41"/>
        <v>0</v>
      </c>
      <c r="AE165" s="13">
        <f t="shared" si="42"/>
        <v>0</v>
      </c>
      <c r="AF165" s="13">
        <f t="shared" si="43"/>
        <v>1</v>
      </c>
      <c r="AG165" s="7">
        <v>2150</v>
      </c>
      <c r="AH165" s="8" t="s">
        <v>1714</v>
      </c>
      <c r="AI165" s="13">
        <f t="shared" si="44"/>
        <v>1</v>
      </c>
      <c r="AJ165" s="13">
        <f t="shared" si="45"/>
        <v>0</v>
      </c>
      <c r="AK165" s="13">
        <f t="shared" si="46"/>
        <v>0</v>
      </c>
      <c r="AL165" s="13">
        <f t="shared" si="47"/>
        <v>0</v>
      </c>
      <c r="AM165" s="13">
        <v>1</v>
      </c>
      <c r="AN165" s="9">
        <v>2</v>
      </c>
      <c r="AO165" s="9">
        <v>2</v>
      </c>
      <c r="AP165" s="10" t="s">
        <v>849</v>
      </c>
      <c r="AQ165" s="13" t="s">
        <v>1704</v>
      </c>
      <c r="AR165" s="13">
        <v>1</v>
      </c>
      <c r="AS165" s="13">
        <f t="shared" si="48"/>
        <v>0</v>
      </c>
      <c r="AT165" s="13">
        <f t="shared" si="49"/>
        <v>0</v>
      </c>
      <c r="AU165" s="13">
        <f t="shared" si="53"/>
        <v>1</v>
      </c>
      <c r="AV165" s="13">
        <f t="shared" si="50"/>
        <v>0</v>
      </c>
      <c r="AW165" s="13">
        <f t="shared" si="51"/>
        <v>0</v>
      </c>
      <c r="AX165" s="13">
        <v>0</v>
      </c>
      <c r="AY165" s="13">
        <v>1</v>
      </c>
      <c r="AZ165" s="13">
        <v>3750</v>
      </c>
      <c r="BA165" s="13">
        <v>298.88771515565776</v>
      </c>
      <c r="BB165" s="13">
        <v>204.4367116137451</v>
      </c>
      <c r="BC165">
        <v>256.63331883427577</v>
      </c>
      <c r="BD165" s="13">
        <v>12.78694547582935</v>
      </c>
      <c r="BE165" s="13">
        <v>8.7419241942777131</v>
      </c>
      <c r="BF165" s="13">
        <f t="shared" si="52"/>
        <v>4.0450212815516373</v>
      </c>
      <c r="BG165" s="13">
        <v>10.966686248820796</v>
      </c>
    </row>
    <row r="166" spans="1:59" x14ac:dyDescent="0.25">
      <c r="A166" s="2" t="s">
        <v>14</v>
      </c>
      <c r="B166" s="1" t="s">
        <v>14</v>
      </c>
      <c r="C166" s="1" t="s">
        <v>140</v>
      </c>
      <c r="D166" s="13" t="s">
        <v>1179</v>
      </c>
      <c r="E166" s="11">
        <v>1604</v>
      </c>
      <c r="F166" s="11">
        <v>250</v>
      </c>
      <c r="G166" s="11">
        <f t="shared" si="36"/>
        <v>1</v>
      </c>
      <c r="H166" s="11">
        <f t="shared" si="37"/>
        <v>1</v>
      </c>
      <c r="I166" s="13">
        <v>0</v>
      </c>
      <c r="J166" s="4">
        <v>3</v>
      </c>
      <c r="K166" s="3">
        <v>6</v>
      </c>
      <c r="L166" s="13">
        <v>0.5</v>
      </c>
      <c r="M166" s="13" t="s">
        <v>883</v>
      </c>
      <c r="N166" s="13">
        <v>1</v>
      </c>
      <c r="O166" s="13">
        <v>0</v>
      </c>
      <c r="P166" s="13">
        <v>0</v>
      </c>
      <c r="Q166" s="13">
        <v>0</v>
      </c>
      <c r="R166" s="13">
        <v>1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1</v>
      </c>
      <c r="Z166" s="13" t="s">
        <v>1721</v>
      </c>
      <c r="AA166" s="13">
        <f t="shared" si="38"/>
        <v>1</v>
      </c>
      <c r="AB166" s="13">
        <f t="shared" si="39"/>
        <v>0</v>
      </c>
      <c r="AC166" s="13">
        <f t="shared" si="40"/>
        <v>0</v>
      </c>
      <c r="AD166" s="13">
        <f t="shared" si="41"/>
        <v>0</v>
      </c>
      <c r="AE166" s="13">
        <f t="shared" si="42"/>
        <v>0</v>
      </c>
      <c r="AF166" s="13">
        <f t="shared" si="43"/>
        <v>1</v>
      </c>
      <c r="AG166" s="7">
        <v>1900</v>
      </c>
      <c r="AH166" s="8" t="s">
        <v>1714</v>
      </c>
      <c r="AI166" s="13">
        <f t="shared" si="44"/>
        <v>1</v>
      </c>
      <c r="AJ166" s="13">
        <f t="shared" si="45"/>
        <v>0</v>
      </c>
      <c r="AK166" s="13">
        <f t="shared" si="46"/>
        <v>0</v>
      </c>
      <c r="AL166" s="13">
        <f t="shared" si="47"/>
        <v>0</v>
      </c>
      <c r="AM166" s="13">
        <v>1</v>
      </c>
      <c r="AN166" s="9">
        <v>2</v>
      </c>
      <c r="AO166" s="9">
        <v>2</v>
      </c>
      <c r="AP166" s="10" t="s">
        <v>849</v>
      </c>
      <c r="AQ166" s="13" t="s">
        <v>1704</v>
      </c>
      <c r="AR166" s="13">
        <v>1</v>
      </c>
      <c r="AS166" s="13">
        <f t="shared" si="48"/>
        <v>0</v>
      </c>
      <c r="AT166" s="13">
        <f t="shared" si="49"/>
        <v>0</v>
      </c>
      <c r="AU166" s="13">
        <f t="shared" si="53"/>
        <v>1</v>
      </c>
      <c r="AV166" s="13">
        <f t="shared" si="50"/>
        <v>0</v>
      </c>
      <c r="AW166" s="13">
        <f t="shared" si="51"/>
        <v>0</v>
      </c>
      <c r="AX166" s="13">
        <v>0</v>
      </c>
      <c r="AY166" s="13">
        <v>1</v>
      </c>
      <c r="AZ166" s="13">
        <v>2500</v>
      </c>
      <c r="BA166" s="13">
        <v>263.4685888274405</v>
      </c>
      <c r="BB166" s="13">
        <v>185.1736779966445</v>
      </c>
      <c r="BC166">
        <v>228.04946249922327</v>
      </c>
      <c r="BD166" s="13">
        <v>11.254232435889461</v>
      </c>
      <c r="BE166" s="13">
        <v>7.9105471907303455</v>
      </c>
      <c r="BF166" s="13">
        <f t="shared" si="52"/>
        <v>3.3436852451591159</v>
      </c>
      <c r="BG166" s="13">
        <v>9.7495848117076189</v>
      </c>
    </row>
    <row r="167" spans="1:59" x14ac:dyDescent="0.25">
      <c r="A167" s="2" t="s">
        <v>14</v>
      </c>
      <c r="B167" s="1" t="s">
        <v>14</v>
      </c>
      <c r="C167" s="1" t="s">
        <v>140</v>
      </c>
      <c r="D167" s="13" t="s">
        <v>1179</v>
      </c>
      <c r="E167" s="11">
        <v>1604</v>
      </c>
      <c r="F167" s="11">
        <v>250</v>
      </c>
      <c r="G167" s="11">
        <f t="shared" si="36"/>
        <v>1</v>
      </c>
      <c r="H167" s="11">
        <f t="shared" si="37"/>
        <v>1</v>
      </c>
      <c r="I167" s="13">
        <v>0</v>
      </c>
      <c r="J167" s="4">
        <v>3</v>
      </c>
      <c r="K167" s="3">
        <v>6</v>
      </c>
      <c r="L167" s="13">
        <v>0.5</v>
      </c>
      <c r="M167" s="13" t="s">
        <v>884</v>
      </c>
      <c r="N167" s="13">
        <v>0</v>
      </c>
      <c r="O167" s="13">
        <v>1</v>
      </c>
      <c r="P167" s="13">
        <v>0</v>
      </c>
      <c r="Q167" s="13">
        <v>0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1</v>
      </c>
      <c r="Z167" s="13" t="s">
        <v>1721</v>
      </c>
      <c r="AA167" s="13">
        <f t="shared" si="38"/>
        <v>1</v>
      </c>
      <c r="AB167" s="13">
        <f t="shared" si="39"/>
        <v>0</v>
      </c>
      <c r="AC167" s="13">
        <f t="shared" si="40"/>
        <v>0</v>
      </c>
      <c r="AD167" s="13">
        <f t="shared" si="41"/>
        <v>0</v>
      </c>
      <c r="AE167" s="13">
        <f t="shared" si="42"/>
        <v>0</v>
      </c>
      <c r="AF167" s="13">
        <f t="shared" si="43"/>
        <v>1</v>
      </c>
      <c r="AG167" s="7">
        <v>2150</v>
      </c>
      <c r="AH167" s="8" t="s">
        <v>1714</v>
      </c>
      <c r="AI167" s="13">
        <f t="shared" si="44"/>
        <v>1</v>
      </c>
      <c r="AJ167" s="13">
        <f t="shared" si="45"/>
        <v>0</v>
      </c>
      <c r="AK167" s="13">
        <f t="shared" si="46"/>
        <v>0</v>
      </c>
      <c r="AL167" s="13">
        <f t="shared" si="47"/>
        <v>0</v>
      </c>
      <c r="AM167" s="13">
        <v>1</v>
      </c>
      <c r="AN167" s="9">
        <v>2</v>
      </c>
      <c r="AO167" s="9">
        <v>2</v>
      </c>
      <c r="AP167" s="10" t="s">
        <v>849</v>
      </c>
      <c r="AQ167" s="13" t="s">
        <v>1704</v>
      </c>
      <c r="AR167" s="13">
        <v>1</v>
      </c>
      <c r="AS167" s="13">
        <f t="shared" si="48"/>
        <v>0</v>
      </c>
      <c r="AT167" s="13">
        <f t="shared" si="49"/>
        <v>0</v>
      </c>
      <c r="AU167" s="13">
        <f t="shared" si="53"/>
        <v>1</v>
      </c>
      <c r="AV167" s="13">
        <f t="shared" si="50"/>
        <v>0</v>
      </c>
      <c r="AW167" s="13">
        <f t="shared" si="51"/>
        <v>0</v>
      </c>
      <c r="AX167" s="13">
        <v>0</v>
      </c>
      <c r="AY167" s="13">
        <v>1</v>
      </c>
      <c r="AZ167" s="13">
        <v>3750</v>
      </c>
      <c r="BA167" s="13">
        <v>298.26632697446098</v>
      </c>
      <c r="BB167" s="13">
        <v>205.67948797613869</v>
      </c>
      <c r="BC167">
        <v>256.63331883427577</v>
      </c>
      <c r="BD167" s="13">
        <v>12.774930933475268</v>
      </c>
      <c r="BE167" s="13">
        <v>8.8057422208911245</v>
      </c>
      <c r="BF167" s="13">
        <f t="shared" si="52"/>
        <v>3.9691887125841436</v>
      </c>
      <c r="BG167" s="13">
        <v>10.988768200576187</v>
      </c>
    </row>
    <row r="168" spans="1:59" x14ac:dyDescent="0.25">
      <c r="A168" s="2" t="s">
        <v>14</v>
      </c>
      <c r="B168" s="1" t="s">
        <v>14</v>
      </c>
      <c r="C168" s="1" t="s">
        <v>141</v>
      </c>
      <c r="D168" s="13" t="s">
        <v>1180</v>
      </c>
      <c r="E168" s="11">
        <v>1604</v>
      </c>
      <c r="F168" s="11">
        <v>340</v>
      </c>
      <c r="G168" s="11">
        <f t="shared" si="36"/>
        <v>1</v>
      </c>
      <c r="H168" s="11">
        <f t="shared" si="37"/>
        <v>1</v>
      </c>
      <c r="I168" s="13">
        <v>0</v>
      </c>
      <c r="J168" s="4">
        <v>3</v>
      </c>
      <c r="K168" s="3">
        <v>6</v>
      </c>
      <c r="L168" s="13">
        <v>0.5</v>
      </c>
      <c r="M168" s="13" t="s">
        <v>883</v>
      </c>
      <c r="N168" s="13">
        <v>1</v>
      </c>
      <c r="O168" s="13">
        <v>0</v>
      </c>
      <c r="P168" s="13">
        <v>0</v>
      </c>
      <c r="Q168" s="13">
        <v>0</v>
      </c>
      <c r="R168" s="13">
        <v>1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1</v>
      </c>
      <c r="Z168" s="13" t="s">
        <v>1721</v>
      </c>
      <c r="AA168" s="13">
        <f t="shared" si="38"/>
        <v>1</v>
      </c>
      <c r="AB168" s="13">
        <f t="shared" si="39"/>
        <v>0</v>
      </c>
      <c r="AC168" s="13">
        <f t="shared" si="40"/>
        <v>0</v>
      </c>
      <c r="AD168" s="13">
        <f t="shared" si="41"/>
        <v>0</v>
      </c>
      <c r="AE168" s="13">
        <f t="shared" si="42"/>
        <v>0</v>
      </c>
      <c r="AF168" s="13">
        <f t="shared" si="43"/>
        <v>1</v>
      </c>
      <c r="AG168" s="7">
        <v>1900</v>
      </c>
      <c r="AH168" s="8" t="s">
        <v>1714</v>
      </c>
      <c r="AI168" s="13">
        <f t="shared" si="44"/>
        <v>1</v>
      </c>
      <c r="AJ168" s="13">
        <f t="shared" si="45"/>
        <v>0</v>
      </c>
      <c r="AK168" s="13">
        <f t="shared" si="46"/>
        <v>0</v>
      </c>
      <c r="AL168" s="13">
        <f t="shared" si="47"/>
        <v>0</v>
      </c>
      <c r="AM168" s="13">
        <v>1</v>
      </c>
      <c r="AN168" s="9">
        <v>2</v>
      </c>
      <c r="AO168" s="9">
        <v>2</v>
      </c>
      <c r="AP168" s="10" t="s">
        <v>849</v>
      </c>
      <c r="AQ168" s="13" t="s">
        <v>1704</v>
      </c>
      <c r="AR168" s="13">
        <v>1</v>
      </c>
      <c r="AS168" s="13">
        <f t="shared" si="48"/>
        <v>0</v>
      </c>
      <c r="AT168" s="13">
        <f t="shared" si="49"/>
        <v>0</v>
      </c>
      <c r="AU168" s="13">
        <f t="shared" si="53"/>
        <v>1</v>
      </c>
      <c r="AV168" s="13">
        <f t="shared" si="50"/>
        <v>0</v>
      </c>
      <c r="AW168" s="13">
        <f t="shared" si="51"/>
        <v>0</v>
      </c>
      <c r="AX168" s="13">
        <v>0</v>
      </c>
      <c r="AY168" s="13">
        <v>1</v>
      </c>
      <c r="AZ168" s="13">
        <v>2500</v>
      </c>
      <c r="BA168" s="13">
        <v>263.4685888274405</v>
      </c>
      <c r="BB168" s="13">
        <v>185.1736779966445</v>
      </c>
      <c r="BC168">
        <v>228.04946249922327</v>
      </c>
      <c r="BD168" s="13">
        <v>11.254232435889461</v>
      </c>
      <c r="BE168" s="13">
        <v>7.9105471907303455</v>
      </c>
      <c r="BF168" s="13">
        <f t="shared" si="52"/>
        <v>3.3436852451591159</v>
      </c>
      <c r="BG168" s="13">
        <v>9.7495848117076189</v>
      </c>
    </row>
    <row r="169" spans="1:59" x14ac:dyDescent="0.25">
      <c r="A169" s="2" t="s">
        <v>14</v>
      </c>
      <c r="B169" s="1" t="s">
        <v>14</v>
      </c>
      <c r="C169" s="1" t="s">
        <v>141</v>
      </c>
      <c r="D169" s="13" t="s">
        <v>1180</v>
      </c>
      <c r="E169" s="11">
        <v>1604</v>
      </c>
      <c r="F169" s="11">
        <v>340</v>
      </c>
      <c r="G169" s="11">
        <f t="shared" si="36"/>
        <v>1</v>
      </c>
      <c r="H169" s="11">
        <f t="shared" si="37"/>
        <v>1</v>
      </c>
      <c r="I169" s="13">
        <v>0</v>
      </c>
      <c r="J169" s="4">
        <v>3</v>
      </c>
      <c r="K169" s="3">
        <v>6</v>
      </c>
      <c r="L169" s="13">
        <v>0.5</v>
      </c>
      <c r="M169" s="13" t="s">
        <v>884</v>
      </c>
      <c r="N169" s="13">
        <v>0</v>
      </c>
      <c r="O169" s="13">
        <v>1</v>
      </c>
      <c r="P169" s="13">
        <v>0</v>
      </c>
      <c r="Q169" s="13">
        <v>0</v>
      </c>
      <c r="R169" s="13">
        <v>0</v>
      </c>
      <c r="S169" s="13">
        <v>1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1</v>
      </c>
      <c r="Z169" s="13" t="s">
        <v>1721</v>
      </c>
      <c r="AA169" s="13">
        <f t="shared" si="38"/>
        <v>1</v>
      </c>
      <c r="AB169" s="13">
        <f t="shared" si="39"/>
        <v>0</v>
      </c>
      <c r="AC169" s="13">
        <f t="shared" si="40"/>
        <v>0</v>
      </c>
      <c r="AD169" s="13">
        <f t="shared" si="41"/>
        <v>0</v>
      </c>
      <c r="AE169" s="13">
        <f t="shared" si="42"/>
        <v>0</v>
      </c>
      <c r="AF169" s="13">
        <f t="shared" si="43"/>
        <v>1</v>
      </c>
      <c r="AG169" s="7">
        <v>2150</v>
      </c>
      <c r="AH169" s="8" t="s">
        <v>1714</v>
      </c>
      <c r="AI169" s="13">
        <f t="shared" si="44"/>
        <v>1</v>
      </c>
      <c r="AJ169" s="13">
        <f t="shared" si="45"/>
        <v>0</v>
      </c>
      <c r="AK169" s="13">
        <f t="shared" si="46"/>
        <v>0</v>
      </c>
      <c r="AL169" s="13">
        <f t="shared" si="47"/>
        <v>0</v>
      </c>
      <c r="AM169" s="13">
        <v>1</v>
      </c>
      <c r="AN169" s="9">
        <v>2</v>
      </c>
      <c r="AO169" s="9">
        <v>2</v>
      </c>
      <c r="AP169" s="10" t="s">
        <v>849</v>
      </c>
      <c r="AQ169" s="13" t="s">
        <v>1704</v>
      </c>
      <c r="AR169" s="13">
        <v>1</v>
      </c>
      <c r="AS169" s="13">
        <f t="shared" si="48"/>
        <v>0</v>
      </c>
      <c r="AT169" s="13">
        <f t="shared" si="49"/>
        <v>0</v>
      </c>
      <c r="AU169" s="13">
        <f t="shared" si="53"/>
        <v>1</v>
      </c>
      <c r="AV169" s="13">
        <f t="shared" si="50"/>
        <v>0</v>
      </c>
      <c r="AW169" s="13">
        <f t="shared" si="51"/>
        <v>0</v>
      </c>
      <c r="AX169" s="13">
        <v>0</v>
      </c>
      <c r="AY169" s="13">
        <v>1</v>
      </c>
      <c r="AZ169" s="13">
        <v>3750</v>
      </c>
      <c r="BA169" s="13">
        <v>298.26632697446098</v>
      </c>
      <c r="BB169" s="13">
        <v>205.67948797613869</v>
      </c>
      <c r="BC169">
        <v>256.63331883427577</v>
      </c>
      <c r="BD169" s="13">
        <v>12.774930933475268</v>
      </c>
      <c r="BE169" s="13">
        <v>8.8057422208911245</v>
      </c>
      <c r="BF169" s="13">
        <f t="shared" si="52"/>
        <v>3.9691887125841436</v>
      </c>
      <c r="BG169" s="13">
        <v>10.988768200576187</v>
      </c>
    </row>
    <row r="170" spans="1:59" x14ac:dyDescent="0.25">
      <c r="A170" s="2" t="s">
        <v>14</v>
      </c>
      <c r="B170" s="1" t="s">
        <v>14</v>
      </c>
      <c r="C170" s="1" t="s">
        <v>142</v>
      </c>
      <c r="D170" s="13" t="s">
        <v>1181</v>
      </c>
      <c r="E170" s="11">
        <v>1773</v>
      </c>
      <c r="F170" s="11">
        <v>250</v>
      </c>
      <c r="G170" s="11">
        <f t="shared" si="36"/>
        <v>1</v>
      </c>
      <c r="H170" s="11">
        <f t="shared" si="37"/>
        <v>1</v>
      </c>
      <c r="I170" s="13">
        <v>0</v>
      </c>
      <c r="J170" s="4">
        <v>3</v>
      </c>
      <c r="K170" s="3">
        <v>6</v>
      </c>
      <c r="L170" s="13">
        <v>0.5</v>
      </c>
      <c r="M170" s="13" t="s">
        <v>883</v>
      </c>
      <c r="N170" s="13">
        <v>1</v>
      </c>
      <c r="O170" s="13">
        <v>0</v>
      </c>
      <c r="P170" s="13">
        <v>0</v>
      </c>
      <c r="Q170" s="13">
        <v>0</v>
      </c>
      <c r="R170" s="13">
        <v>1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1</v>
      </c>
      <c r="Z170" s="13" t="s">
        <v>1721</v>
      </c>
      <c r="AA170" s="13">
        <f t="shared" si="38"/>
        <v>1</v>
      </c>
      <c r="AB170" s="13">
        <f t="shared" si="39"/>
        <v>0</v>
      </c>
      <c r="AC170" s="13">
        <f t="shared" si="40"/>
        <v>0</v>
      </c>
      <c r="AD170" s="13">
        <f t="shared" si="41"/>
        <v>0</v>
      </c>
      <c r="AE170" s="13">
        <f t="shared" si="42"/>
        <v>0</v>
      </c>
      <c r="AF170" s="13">
        <f t="shared" si="43"/>
        <v>1</v>
      </c>
      <c r="AG170" s="7">
        <v>1900</v>
      </c>
      <c r="AH170" s="8" t="s">
        <v>1714</v>
      </c>
      <c r="AI170" s="13">
        <f t="shared" si="44"/>
        <v>1</v>
      </c>
      <c r="AJ170" s="13">
        <f t="shared" si="45"/>
        <v>0</v>
      </c>
      <c r="AK170" s="13">
        <f t="shared" si="46"/>
        <v>0</v>
      </c>
      <c r="AL170" s="13">
        <f t="shared" si="47"/>
        <v>0</v>
      </c>
      <c r="AM170" s="13">
        <v>1</v>
      </c>
      <c r="AN170" s="9">
        <v>2</v>
      </c>
      <c r="AO170" s="9">
        <v>2</v>
      </c>
      <c r="AP170" s="10" t="s">
        <v>849</v>
      </c>
      <c r="AQ170" s="13" t="s">
        <v>1703</v>
      </c>
      <c r="AR170" s="13">
        <v>0</v>
      </c>
      <c r="AS170" s="13">
        <f t="shared" si="48"/>
        <v>1</v>
      </c>
      <c r="AT170" s="13">
        <f t="shared" si="49"/>
        <v>0</v>
      </c>
      <c r="AU170" s="13">
        <f t="shared" si="53"/>
        <v>0</v>
      </c>
      <c r="AV170" s="13">
        <f t="shared" si="50"/>
        <v>0</v>
      </c>
      <c r="AW170" s="13">
        <f t="shared" si="51"/>
        <v>0</v>
      </c>
      <c r="AX170" s="13">
        <v>0</v>
      </c>
      <c r="AY170" s="13">
        <v>1</v>
      </c>
      <c r="AZ170" s="13">
        <v>2500</v>
      </c>
      <c r="BA170" s="13">
        <v>264.71136518983411</v>
      </c>
      <c r="BB170" s="13">
        <v>183.93090163425092</v>
      </c>
      <c r="BC170">
        <v>228.67085068042007</v>
      </c>
      <c r="BD170" s="13">
        <v>11.316173298629987</v>
      </c>
      <c r="BE170" s="13">
        <v>7.8677873331571648</v>
      </c>
      <c r="BF170" s="13">
        <f t="shared" si="52"/>
        <v>3.4483859654728226</v>
      </c>
      <c r="BG170" s="13">
        <v>9.7643979963192038</v>
      </c>
    </row>
    <row r="171" spans="1:59" x14ac:dyDescent="0.25">
      <c r="A171" s="2" t="s">
        <v>14</v>
      </c>
      <c r="B171" s="1" t="s">
        <v>14</v>
      </c>
      <c r="C171" s="1" t="s">
        <v>143</v>
      </c>
      <c r="D171" s="13" t="s">
        <v>1182</v>
      </c>
      <c r="E171" s="11">
        <v>1638</v>
      </c>
      <c r="F171" s="11">
        <v>250</v>
      </c>
      <c r="G171" s="11">
        <f t="shared" si="36"/>
        <v>1</v>
      </c>
      <c r="H171" s="11">
        <f t="shared" si="37"/>
        <v>1</v>
      </c>
      <c r="I171" s="13">
        <v>0</v>
      </c>
      <c r="J171" s="4">
        <v>3</v>
      </c>
      <c r="K171" s="3">
        <v>6</v>
      </c>
      <c r="L171" s="13">
        <v>0.5</v>
      </c>
      <c r="M171" s="13" t="s">
        <v>883</v>
      </c>
      <c r="N171" s="13">
        <v>1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1</v>
      </c>
      <c r="Z171" s="13" t="s">
        <v>1721</v>
      </c>
      <c r="AA171" s="13">
        <f t="shared" si="38"/>
        <v>1</v>
      </c>
      <c r="AB171" s="13">
        <f t="shared" si="39"/>
        <v>0</v>
      </c>
      <c r="AC171" s="13">
        <f t="shared" si="40"/>
        <v>0</v>
      </c>
      <c r="AD171" s="13">
        <f t="shared" si="41"/>
        <v>0</v>
      </c>
      <c r="AE171" s="13">
        <f t="shared" si="42"/>
        <v>0</v>
      </c>
      <c r="AF171" s="13">
        <f t="shared" si="43"/>
        <v>1</v>
      </c>
      <c r="AG171" s="7">
        <v>1900</v>
      </c>
      <c r="AH171" s="8" t="s">
        <v>1714</v>
      </c>
      <c r="AI171" s="13">
        <f t="shared" si="44"/>
        <v>1</v>
      </c>
      <c r="AJ171" s="13">
        <f t="shared" si="45"/>
        <v>0</v>
      </c>
      <c r="AK171" s="13">
        <f t="shared" si="46"/>
        <v>0</v>
      </c>
      <c r="AL171" s="13">
        <f t="shared" si="47"/>
        <v>0</v>
      </c>
      <c r="AM171" s="13">
        <v>1</v>
      </c>
      <c r="AN171" s="9">
        <v>2</v>
      </c>
      <c r="AO171" s="9">
        <v>2</v>
      </c>
      <c r="AP171" s="10" t="s">
        <v>849</v>
      </c>
      <c r="AQ171" s="13" t="s">
        <v>1703</v>
      </c>
      <c r="AR171" s="13">
        <v>0</v>
      </c>
      <c r="AS171" s="13">
        <f t="shared" si="48"/>
        <v>1</v>
      </c>
      <c r="AT171" s="13">
        <f t="shared" si="49"/>
        <v>0</v>
      </c>
      <c r="AU171" s="13">
        <f t="shared" si="53"/>
        <v>0</v>
      </c>
      <c r="AV171" s="13">
        <f t="shared" si="50"/>
        <v>0</v>
      </c>
      <c r="AW171" s="13">
        <f t="shared" si="51"/>
        <v>0</v>
      </c>
      <c r="AX171" s="13">
        <v>0</v>
      </c>
      <c r="AY171" s="13">
        <v>1</v>
      </c>
      <c r="AZ171" s="13">
        <v>2500</v>
      </c>
      <c r="BA171" s="13">
        <v>264.71136518983411</v>
      </c>
      <c r="BB171" s="13">
        <v>183.93090163425092</v>
      </c>
      <c r="BC171">
        <v>228.67085068042007</v>
      </c>
      <c r="BD171" s="13">
        <v>11.316173298629987</v>
      </c>
      <c r="BE171" s="13">
        <v>7.8677873331571648</v>
      </c>
      <c r="BF171" s="13">
        <f t="shared" si="52"/>
        <v>3.4483859654728226</v>
      </c>
      <c r="BG171" s="13">
        <v>9.7643979963192038</v>
      </c>
    </row>
    <row r="172" spans="1:59" x14ac:dyDescent="0.25">
      <c r="A172" s="2" t="s">
        <v>14</v>
      </c>
      <c r="B172" s="1" t="s">
        <v>14</v>
      </c>
      <c r="C172" s="1" t="s">
        <v>144</v>
      </c>
      <c r="D172" s="13" t="s">
        <v>1183</v>
      </c>
      <c r="E172" s="11">
        <v>1638</v>
      </c>
      <c r="F172" s="11">
        <v>340</v>
      </c>
      <c r="G172" s="11">
        <f t="shared" si="36"/>
        <v>1</v>
      </c>
      <c r="H172" s="11">
        <f t="shared" si="37"/>
        <v>1</v>
      </c>
      <c r="I172" s="13">
        <v>0</v>
      </c>
      <c r="J172" s="4">
        <v>3</v>
      </c>
      <c r="K172" s="3">
        <v>6</v>
      </c>
      <c r="L172" s="13">
        <v>0.5</v>
      </c>
      <c r="M172" s="13" t="s">
        <v>883</v>
      </c>
      <c r="N172" s="13">
        <v>1</v>
      </c>
      <c r="O172" s="13">
        <v>0</v>
      </c>
      <c r="P172" s="13">
        <v>0</v>
      </c>
      <c r="Q172" s="13">
        <v>0</v>
      </c>
      <c r="R172" s="13">
        <v>1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1</v>
      </c>
      <c r="Z172" s="13" t="s">
        <v>1721</v>
      </c>
      <c r="AA172" s="13">
        <f t="shared" si="38"/>
        <v>1</v>
      </c>
      <c r="AB172" s="13">
        <f t="shared" si="39"/>
        <v>0</v>
      </c>
      <c r="AC172" s="13">
        <f t="shared" si="40"/>
        <v>0</v>
      </c>
      <c r="AD172" s="13">
        <f t="shared" si="41"/>
        <v>0</v>
      </c>
      <c r="AE172" s="13">
        <f t="shared" si="42"/>
        <v>0</v>
      </c>
      <c r="AF172" s="13">
        <f t="shared" si="43"/>
        <v>1</v>
      </c>
      <c r="AG172" s="7">
        <v>1900</v>
      </c>
      <c r="AH172" s="8" t="s">
        <v>1714</v>
      </c>
      <c r="AI172" s="13">
        <f t="shared" si="44"/>
        <v>1</v>
      </c>
      <c r="AJ172" s="13">
        <f t="shared" si="45"/>
        <v>0</v>
      </c>
      <c r="AK172" s="13">
        <f t="shared" si="46"/>
        <v>0</v>
      </c>
      <c r="AL172" s="13">
        <f t="shared" si="47"/>
        <v>0</v>
      </c>
      <c r="AM172" s="13">
        <v>1</v>
      </c>
      <c r="AN172" s="9">
        <v>2</v>
      </c>
      <c r="AO172" s="9">
        <v>2</v>
      </c>
      <c r="AP172" s="10" t="s">
        <v>849</v>
      </c>
      <c r="AQ172" s="13" t="s">
        <v>1703</v>
      </c>
      <c r="AR172" s="13">
        <v>0</v>
      </c>
      <c r="AS172" s="13">
        <f t="shared" si="48"/>
        <v>1</v>
      </c>
      <c r="AT172" s="13">
        <f t="shared" si="49"/>
        <v>0</v>
      </c>
      <c r="AU172" s="13">
        <f t="shared" si="53"/>
        <v>0</v>
      </c>
      <c r="AV172" s="13">
        <f t="shared" si="50"/>
        <v>0</v>
      </c>
      <c r="AW172" s="13">
        <f t="shared" si="51"/>
        <v>0</v>
      </c>
      <c r="AX172" s="13">
        <v>0</v>
      </c>
      <c r="AY172" s="13">
        <v>1</v>
      </c>
      <c r="AZ172" s="13">
        <v>2500</v>
      </c>
      <c r="BA172" s="13">
        <v>264.71136518983411</v>
      </c>
      <c r="BB172" s="13">
        <v>183.93090163425092</v>
      </c>
      <c r="BC172">
        <v>228.67085068042007</v>
      </c>
      <c r="BD172" s="13">
        <v>11.316173298629987</v>
      </c>
      <c r="BE172" s="13">
        <v>7.8677873331571648</v>
      </c>
      <c r="BF172" s="13">
        <f t="shared" si="52"/>
        <v>3.4483859654728226</v>
      </c>
      <c r="BG172" s="13">
        <v>9.7643979963192038</v>
      </c>
    </row>
    <row r="173" spans="1:59" x14ac:dyDescent="0.25">
      <c r="A173" s="2" t="s">
        <v>14</v>
      </c>
      <c r="B173" s="1" t="s">
        <v>14</v>
      </c>
      <c r="C173" s="1" t="s">
        <v>145</v>
      </c>
      <c r="D173" s="13" t="s">
        <v>1184</v>
      </c>
      <c r="E173" s="11">
        <v>1829</v>
      </c>
      <c r="F173" s="11">
        <v>318</v>
      </c>
      <c r="G173" s="11">
        <f t="shared" si="36"/>
        <v>1</v>
      </c>
      <c r="H173" s="11">
        <f t="shared" si="37"/>
        <v>1</v>
      </c>
      <c r="I173" s="13">
        <v>0</v>
      </c>
      <c r="J173" s="4">
        <v>3</v>
      </c>
      <c r="K173" s="3">
        <v>6</v>
      </c>
      <c r="L173" s="13">
        <v>0.5</v>
      </c>
      <c r="M173" s="13" t="s">
        <v>881</v>
      </c>
      <c r="N173" s="13">
        <v>1</v>
      </c>
      <c r="O173" s="13">
        <v>0</v>
      </c>
      <c r="P173" s="13">
        <v>1</v>
      </c>
      <c r="Q173" s="13">
        <v>0</v>
      </c>
      <c r="R173" s="13">
        <v>0</v>
      </c>
      <c r="S173" s="13">
        <v>0</v>
      </c>
      <c r="T173" s="13">
        <v>0</v>
      </c>
      <c r="U173" s="13">
        <v>1</v>
      </c>
      <c r="V173" s="13">
        <v>0</v>
      </c>
      <c r="W173" s="13">
        <v>0</v>
      </c>
      <c r="X173" s="13">
        <v>0</v>
      </c>
      <c r="Y173" s="13">
        <v>1</v>
      </c>
      <c r="Z173" s="13" t="s">
        <v>1721</v>
      </c>
      <c r="AA173" s="13">
        <f t="shared" si="38"/>
        <v>1</v>
      </c>
      <c r="AB173" s="13">
        <f t="shared" si="39"/>
        <v>0</v>
      </c>
      <c r="AC173" s="13">
        <f t="shared" si="40"/>
        <v>0</v>
      </c>
      <c r="AD173" s="13">
        <f t="shared" si="41"/>
        <v>0</v>
      </c>
      <c r="AE173" s="13">
        <f t="shared" si="42"/>
        <v>0</v>
      </c>
      <c r="AF173" s="13">
        <f t="shared" si="43"/>
        <v>1</v>
      </c>
      <c r="AG173" s="7">
        <v>2350</v>
      </c>
      <c r="AH173" s="8" t="s">
        <v>1714</v>
      </c>
      <c r="AI173" s="13">
        <f t="shared" si="44"/>
        <v>1</v>
      </c>
      <c r="AJ173" s="13">
        <f t="shared" si="45"/>
        <v>0</v>
      </c>
      <c r="AK173" s="13">
        <f t="shared" si="46"/>
        <v>0</v>
      </c>
      <c r="AL173" s="13">
        <f t="shared" si="47"/>
        <v>0</v>
      </c>
      <c r="AM173" s="13">
        <v>1</v>
      </c>
      <c r="AN173" s="9">
        <v>2</v>
      </c>
      <c r="AO173" s="9">
        <v>2</v>
      </c>
      <c r="AP173" s="10" t="s">
        <v>849</v>
      </c>
      <c r="AQ173" s="13" t="s">
        <v>1704</v>
      </c>
      <c r="AR173" s="13">
        <v>1</v>
      </c>
      <c r="AS173" s="13">
        <f t="shared" si="48"/>
        <v>0</v>
      </c>
      <c r="AT173" s="13">
        <f t="shared" si="49"/>
        <v>0</v>
      </c>
      <c r="AU173" s="13">
        <f t="shared" si="53"/>
        <v>1</v>
      </c>
      <c r="AV173" s="13">
        <f t="shared" si="50"/>
        <v>0</v>
      </c>
      <c r="AW173" s="13">
        <f t="shared" si="51"/>
        <v>0</v>
      </c>
      <c r="AX173" s="13">
        <v>0</v>
      </c>
      <c r="AY173" s="13">
        <v>1</v>
      </c>
      <c r="AZ173" s="13">
        <v>4750</v>
      </c>
      <c r="BA173" s="13">
        <v>340.52072329584291</v>
      </c>
      <c r="BB173" s="13">
        <v>247.93388429752068</v>
      </c>
      <c r="BC173">
        <v>298.88771515565776</v>
      </c>
      <c r="BD173" s="13">
        <v>14.508045133341966</v>
      </c>
      <c r="BE173" s="13">
        <v>10.51807159775044</v>
      </c>
      <c r="BF173" s="13">
        <f t="shared" si="52"/>
        <v>3.9899735355915258</v>
      </c>
      <c r="BG173" s="13">
        <v>12.712583885060575</v>
      </c>
    </row>
    <row r="174" spans="1:59" x14ac:dyDescent="0.25">
      <c r="A174" s="2" t="s">
        <v>14</v>
      </c>
      <c r="B174" s="1" t="s">
        <v>14</v>
      </c>
      <c r="C174" s="1" t="s">
        <v>145</v>
      </c>
      <c r="D174" s="13" t="s">
        <v>1184</v>
      </c>
      <c r="E174" s="11">
        <v>1829</v>
      </c>
      <c r="F174" s="11">
        <v>318</v>
      </c>
      <c r="G174" s="11">
        <f t="shared" si="36"/>
        <v>1</v>
      </c>
      <c r="H174" s="11">
        <f t="shared" si="37"/>
        <v>1</v>
      </c>
      <c r="I174" s="13">
        <v>0</v>
      </c>
      <c r="J174" s="4">
        <v>3</v>
      </c>
      <c r="K174" s="3">
        <v>6</v>
      </c>
      <c r="L174" s="13">
        <v>0.5</v>
      </c>
      <c r="M174" s="13" t="s">
        <v>884</v>
      </c>
      <c r="N174" s="13">
        <v>0</v>
      </c>
      <c r="O174" s="13">
        <v>1</v>
      </c>
      <c r="P174" s="13">
        <v>0</v>
      </c>
      <c r="Q174" s="13">
        <v>0</v>
      </c>
      <c r="R174" s="13">
        <v>0</v>
      </c>
      <c r="S174" s="13">
        <v>1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1</v>
      </c>
      <c r="Z174" s="13" t="s">
        <v>1721</v>
      </c>
      <c r="AA174" s="13">
        <f t="shared" si="38"/>
        <v>1</v>
      </c>
      <c r="AB174" s="13">
        <f t="shared" si="39"/>
        <v>0</v>
      </c>
      <c r="AC174" s="13">
        <f t="shared" si="40"/>
        <v>0</v>
      </c>
      <c r="AD174" s="13">
        <f t="shared" si="41"/>
        <v>0</v>
      </c>
      <c r="AE174" s="13">
        <f t="shared" si="42"/>
        <v>0</v>
      </c>
      <c r="AF174" s="13">
        <f t="shared" si="43"/>
        <v>1</v>
      </c>
      <c r="AG174" s="7">
        <v>2250</v>
      </c>
      <c r="AH174" s="8" t="s">
        <v>1714</v>
      </c>
      <c r="AI174" s="13">
        <f t="shared" si="44"/>
        <v>1</v>
      </c>
      <c r="AJ174" s="13">
        <f t="shared" si="45"/>
        <v>0</v>
      </c>
      <c r="AK174" s="13">
        <f t="shared" si="46"/>
        <v>0</v>
      </c>
      <c r="AL174" s="13">
        <f t="shared" si="47"/>
        <v>0</v>
      </c>
      <c r="AM174" s="13">
        <v>1</v>
      </c>
      <c r="AN174" s="9">
        <v>2</v>
      </c>
      <c r="AO174" s="9">
        <v>2</v>
      </c>
      <c r="AP174" s="10" t="s">
        <v>849</v>
      </c>
      <c r="AQ174" s="13" t="s">
        <v>1704</v>
      </c>
      <c r="AR174" s="13">
        <v>1</v>
      </c>
      <c r="AS174" s="13">
        <f t="shared" si="48"/>
        <v>0</v>
      </c>
      <c r="AT174" s="13">
        <f t="shared" si="49"/>
        <v>0</v>
      </c>
      <c r="AU174" s="13">
        <f t="shared" si="53"/>
        <v>1</v>
      </c>
      <c r="AV174" s="13">
        <f t="shared" si="50"/>
        <v>0</v>
      </c>
      <c r="AW174" s="13">
        <f t="shared" si="51"/>
        <v>0</v>
      </c>
      <c r="AX174" s="13">
        <v>0</v>
      </c>
      <c r="AY174" s="13">
        <v>1</v>
      </c>
      <c r="AZ174" s="13">
        <v>4250</v>
      </c>
      <c r="BA174" s="13">
        <v>326.22879512831668</v>
      </c>
      <c r="BB174" s="13">
        <v>222.45696886845212</v>
      </c>
      <c r="BC174">
        <v>279.62468153855713</v>
      </c>
      <c r="BD174" s="13">
        <v>13.8410370326782</v>
      </c>
      <c r="BE174" s="13">
        <v>9.4412500585358679</v>
      </c>
      <c r="BF174" s="13">
        <f t="shared" si="52"/>
        <v>4.3997869741423319</v>
      </c>
      <c r="BG174" s="13">
        <v>11.861133663125019</v>
      </c>
    </row>
    <row r="175" spans="1:59" x14ac:dyDescent="0.25">
      <c r="A175" s="2" t="s">
        <v>14</v>
      </c>
      <c r="B175" s="1" t="s">
        <v>14</v>
      </c>
      <c r="C175" s="1" t="s">
        <v>146</v>
      </c>
      <c r="D175" s="13" t="s">
        <v>1185</v>
      </c>
      <c r="E175" s="11">
        <v>1860</v>
      </c>
      <c r="F175" s="11">
        <v>331</v>
      </c>
      <c r="G175" s="11">
        <f t="shared" si="36"/>
        <v>1</v>
      </c>
      <c r="H175" s="11">
        <f t="shared" si="37"/>
        <v>1</v>
      </c>
      <c r="I175" s="13">
        <v>0</v>
      </c>
      <c r="J175" s="4">
        <v>3</v>
      </c>
      <c r="K175" s="3">
        <v>6</v>
      </c>
      <c r="L175" s="13">
        <v>0.5</v>
      </c>
      <c r="M175" s="13" t="s">
        <v>881</v>
      </c>
      <c r="N175" s="13">
        <v>1</v>
      </c>
      <c r="O175" s="13">
        <v>0</v>
      </c>
      <c r="P175" s="13">
        <v>1</v>
      </c>
      <c r="Q175" s="13">
        <v>0</v>
      </c>
      <c r="R175" s="13">
        <v>0</v>
      </c>
      <c r="S175" s="13">
        <v>0</v>
      </c>
      <c r="T175" s="13">
        <v>0</v>
      </c>
      <c r="U175" s="13">
        <v>1</v>
      </c>
      <c r="V175" s="13">
        <v>0</v>
      </c>
      <c r="W175" s="13">
        <v>0</v>
      </c>
      <c r="X175" s="13">
        <v>0</v>
      </c>
      <c r="Y175" s="13">
        <v>1</v>
      </c>
      <c r="Z175" s="13" t="s">
        <v>1721</v>
      </c>
      <c r="AA175" s="13">
        <f t="shared" si="38"/>
        <v>1</v>
      </c>
      <c r="AB175" s="13">
        <f t="shared" si="39"/>
        <v>0</v>
      </c>
      <c r="AC175" s="13">
        <f t="shared" si="40"/>
        <v>0</v>
      </c>
      <c r="AD175" s="13">
        <f t="shared" si="41"/>
        <v>0</v>
      </c>
      <c r="AE175" s="13">
        <f t="shared" si="42"/>
        <v>0</v>
      </c>
      <c r="AF175" s="13">
        <f t="shared" si="43"/>
        <v>1</v>
      </c>
      <c r="AG175" s="7">
        <v>2350</v>
      </c>
      <c r="AH175" s="8" t="s">
        <v>1714</v>
      </c>
      <c r="AI175" s="13">
        <f t="shared" si="44"/>
        <v>1</v>
      </c>
      <c r="AJ175" s="13">
        <f t="shared" si="45"/>
        <v>0</v>
      </c>
      <c r="AK175" s="13">
        <f t="shared" si="46"/>
        <v>0</v>
      </c>
      <c r="AL175" s="13">
        <f t="shared" si="47"/>
        <v>0</v>
      </c>
      <c r="AM175" s="13">
        <v>1</v>
      </c>
      <c r="AN175" s="9">
        <v>2</v>
      </c>
      <c r="AO175" s="9">
        <v>2</v>
      </c>
      <c r="AP175" s="10" t="s">
        <v>849</v>
      </c>
      <c r="AQ175" s="13" t="s">
        <v>1704</v>
      </c>
      <c r="AR175" s="13">
        <v>1</v>
      </c>
      <c r="AS175" s="13">
        <f t="shared" si="48"/>
        <v>0</v>
      </c>
      <c r="AT175" s="13">
        <f t="shared" si="49"/>
        <v>0</v>
      </c>
      <c r="AU175" s="13">
        <f t="shared" si="53"/>
        <v>1</v>
      </c>
      <c r="AV175" s="13">
        <f t="shared" si="50"/>
        <v>0</v>
      </c>
      <c r="AW175" s="13">
        <f t="shared" si="51"/>
        <v>0</v>
      </c>
      <c r="AX175" s="13">
        <v>0</v>
      </c>
      <c r="AY175" s="13">
        <v>1</v>
      </c>
      <c r="AZ175" s="13">
        <v>4750</v>
      </c>
      <c r="BA175" s="13">
        <v>340.52072329584291</v>
      </c>
      <c r="BB175" s="13">
        <v>247.93388429752068</v>
      </c>
      <c r="BC175">
        <v>298.88771515565776</v>
      </c>
      <c r="BD175" s="13">
        <v>14.508045133341966</v>
      </c>
      <c r="BE175" s="13">
        <v>10.51807159775044</v>
      </c>
      <c r="BF175" s="13">
        <f t="shared" si="52"/>
        <v>3.9899735355915258</v>
      </c>
      <c r="BG175" s="13">
        <v>12.712583885060575</v>
      </c>
    </row>
    <row r="176" spans="1:59" x14ac:dyDescent="0.25">
      <c r="A176" s="2" t="s">
        <v>14</v>
      </c>
      <c r="B176" s="1" t="s">
        <v>14</v>
      </c>
      <c r="C176" s="1" t="s">
        <v>146</v>
      </c>
      <c r="D176" s="13" t="s">
        <v>1185</v>
      </c>
      <c r="E176" s="11">
        <v>1860</v>
      </c>
      <c r="F176" s="11">
        <v>331</v>
      </c>
      <c r="G176" s="11">
        <f t="shared" si="36"/>
        <v>1</v>
      </c>
      <c r="H176" s="11">
        <f t="shared" si="37"/>
        <v>1</v>
      </c>
      <c r="I176" s="13">
        <v>0</v>
      </c>
      <c r="J176" s="4">
        <v>3</v>
      </c>
      <c r="K176" s="3">
        <v>6</v>
      </c>
      <c r="L176" s="13">
        <v>0.5</v>
      </c>
      <c r="M176" s="13" t="s">
        <v>884</v>
      </c>
      <c r="N176" s="13">
        <v>0</v>
      </c>
      <c r="O176" s="13">
        <v>1</v>
      </c>
      <c r="P176" s="13">
        <v>0</v>
      </c>
      <c r="Q176" s="13">
        <v>0</v>
      </c>
      <c r="R176" s="13">
        <v>0</v>
      </c>
      <c r="S176" s="13">
        <v>1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1</v>
      </c>
      <c r="Z176" s="13" t="s">
        <v>1721</v>
      </c>
      <c r="AA176" s="13">
        <f t="shared" si="38"/>
        <v>1</v>
      </c>
      <c r="AB176" s="13">
        <f t="shared" si="39"/>
        <v>0</v>
      </c>
      <c r="AC176" s="13">
        <f t="shared" si="40"/>
        <v>0</v>
      </c>
      <c r="AD176" s="13">
        <f t="shared" si="41"/>
        <v>0</v>
      </c>
      <c r="AE176" s="13">
        <f t="shared" si="42"/>
        <v>0</v>
      </c>
      <c r="AF176" s="13">
        <f t="shared" si="43"/>
        <v>1</v>
      </c>
      <c r="AG176" s="7">
        <v>2250</v>
      </c>
      <c r="AH176" s="8" t="s">
        <v>1714</v>
      </c>
      <c r="AI176" s="13">
        <f t="shared" si="44"/>
        <v>1</v>
      </c>
      <c r="AJ176" s="13">
        <f t="shared" si="45"/>
        <v>0</v>
      </c>
      <c r="AK176" s="13">
        <f t="shared" si="46"/>
        <v>0</v>
      </c>
      <c r="AL176" s="13">
        <f t="shared" si="47"/>
        <v>0</v>
      </c>
      <c r="AM176" s="13">
        <v>1</v>
      </c>
      <c r="AN176" s="9">
        <v>2</v>
      </c>
      <c r="AO176" s="9">
        <v>2</v>
      </c>
      <c r="AP176" s="10" t="s">
        <v>849</v>
      </c>
      <c r="AQ176" s="13" t="s">
        <v>1704</v>
      </c>
      <c r="AR176" s="13">
        <v>1</v>
      </c>
      <c r="AS176" s="13">
        <f t="shared" si="48"/>
        <v>0</v>
      </c>
      <c r="AT176" s="13">
        <f t="shared" si="49"/>
        <v>0</v>
      </c>
      <c r="AU176" s="13">
        <f t="shared" si="53"/>
        <v>1</v>
      </c>
      <c r="AV176" s="13">
        <f t="shared" si="50"/>
        <v>0</v>
      </c>
      <c r="AW176" s="13">
        <f t="shared" si="51"/>
        <v>0</v>
      </c>
      <c r="AX176" s="13">
        <v>0</v>
      </c>
      <c r="AY176" s="13">
        <v>1</v>
      </c>
      <c r="AZ176" s="13">
        <v>4250</v>
      </c>
      <c r="BA176" s="13">
        <v>326.22879512831668</v>
      </c>
      <c r="BB176" s="13">
        <v>222.45696886845212</v>
      </c>
      <c r="BC176">
        <v>279.62468153855713</v>
      </c>
      <c r="BD176" s="13">
        <v>13.8410370326782</v>
      </c>
      <c r="BE176" s="13">
        <v>9.4412500585358679</v>
      </c>
      <c r="BF176" s="13">
        <f t="shared" si="52"/>
        <v>4.3997869741423319</v>
      </c>
      <c r="BG176" s="13">
        <v>11.861133663125019</v>
      </c>
    </row>
    <row r="177" spans="1:59" x14ac:dyDescent="0.25">
      <c r="A177" s="2" t="s">
        <v>14</v>
      </c>
      <c r="B177" s="1" t="s">
        <v>14</v>
      </c>
      <c r="C177" s="1" t="s">
        <v>147</v>
      </c>
      <c r="D177" s="13" t="s">
        <v>1186</v>
      </c>
      <c r="E177" s="11">
        <v>2090</v>
      </c>
      <c r="F177" s="11">
        <v>390</v>
      </c>
      <c r="G177" s="11">
        <f t="shared" si="36"/>
        <v>1</v>
      </c>
      <c r="H177" s="11">
        <f t="shared" si="37"/>
        <v>1</v>
      </c>
      <c r="I177" s="13">
        <v>0</v>
      </c>
      <c r="J177" s="4">
        <v>4.4000000000000004</v>
      </c>
      <c r="K177" s="3">
        <v>8</v>
      </c>
      <c r="L177" s="13">
        <v>0.55000000000000004</v>
      </c>
      <c r="M177" s="13" t="s">
        <v>883</v>
      </c>
      <c r="N177" s="13">
        <v>1</v>
      </c>
      <c r="O177" s="13">
        <v>0</v>
      </c>
      <c r="P177" s="13">
        <v>0</v>
      </c>
      <c r="Q177" s="13">
        <v>0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1</v>
      </c>
      <c r="Z177" s="13" t="s">
        <v>1721</v>
      </c>
      <c r="AA177" s="13">
        <f t="shared" si="38"/>
        <v>1</v>
      </c>
      <c r="AB177" s="13">
        <f t="shared" si="39"/>
        <v>0</v>
      </c>
      <c r="AC177" s="13">
        <f t="shared" si="40"/>
        <v>0</v>
      </c>
      <c r="AD177" s="13">
        <f t="shared" si="41"/>
        <v>0</v>
      </c>
      <c r="AE177" s="13">
        <f t="shared" si="42"/>
        <v>0</v>
      </c>
      <c r="AF177" s="13">
        <f t="shared" si="43"/>
        <v>1</v>
      </c>
      <c r="AG177" s="7">
        <v>2250</v>
      </c>
      <c r="AH177" s="8" t="s">
        <v>1714</v>
      </c>
      <c r="AI177" s="13">
        <f t="shared" si="44"/>
        <v>1</v>
      </c>
      <c r="AJ177" s="13">
        <f t="shared" si="45"/>
        <v>0</v>
      </c>
      <c r="AK177" s="13">
        <f t="shared" si="46"/>
        <v>0</v>
      </c>
      <c r="AL177" s="13">
        <f t="shared" si="47"/>
        <v>0</v>
      </c>
      <c r="AM177" s="13">
        <v>1</v>
      </c>
      <c r="AN177" s="9">
        <v>2</v>
      </c>
      <c r="AO177" s="9">
        <v>2</v>
      </c>
      <c r="AP177" s="10" t="s">
        <v>849</v>
      </c>
      <c r="AQ177" s="13" t="s">
        <v>1703</v>
      </c>
      <c r="AR177" s="13">
        <v>0</v>
      </c>
      <c r="AS177" s="13">
        <f t="shared" si="48"/>
        <v>1</v>
      </c>
      <c r="AT177" s="13">
        <f t="shared" si="49"/>
        <v>0</v>
      </c>
      <c r="AU177" s="13">
        <f t="shared" si="53"/>
        <v>0</v>
      </c>
      <c r="AV177" s="13">
        <f t="shared" si="50"/>
        <v>0</v>
      </c>
      <c r="AW177" s="13">
        <f t="shared" si="51"/>
        <v>0</v>
      </c>
      <c r="AX177" s="13">
        <v>0</v>
      </c>
      <c r="AY177" s="13">
        <v>1</v>
      </c>
      <c r="AZ177" s="13">
        <v>4250</v>
      </c>
      <c r="BA177" s="13">
        <v>314.42241968557761</v>
      </c>
      <c r="BB177" s="13">
        <v>215.62169887528739</v>
      </c>
      <c r="BC177">
        <v>269.68247063940845</v>
      </c>
      <c r="BD177" s="13">
        <v>13.479345749761221</v>
      </c>
      <c r="BE177" s="13">
        <v>9.2085010231033433</v>
      </c>
      <c r="BF177" s="13">
        <f t="shared" si="52"/>
        <v>4.2708447266578773</v>
      </c>
      <c r="BG177" s="13">
        <v>11.557490692833191</v>
      </c>
    </row>
    <row r="178" spans="1:59" x14ac:dyDescent="0.25">
      <c r="A178" s="2" t="s">
        <v>14</v>
      </c>
      <c r="B178" s="1" t="s">
        <v>14</v>
      </c>
      <c r="C178" s="1" t="s">
        <v>148</v>
      </c>
      <c r="D178" s="13" t="s">
        <v>1187</v>
      </c>
      <c r="E178" s="11">
        <v>2018</v>
      </c>
      <c r="F178" s="11">
        <v>390</v>
      </c>
      <c r="G178" s="11">
        <f t="shared" si="36"/>
        <v>1</v>
      </c>
      <c r="H178" s="11">
        <f t="shared" si="37"/>
        <v>1</v>
      </c>
      <c r="I178" s="13">
        <v>0</v>
      </c>
      <c r="J178" s="4">
        <v>4.4000000000000004</v>
      </c>
      <c r="K178" s="3">
        <v>8</v>
      </c>
      <c r="L178" s="13">
        <v>0.55000000000000004</v>
      </c>
      <c r="M178" s="13" t="s">
        <v>883</v>
      </c>
      <c r="N178" s="13">
        <v>1</v>
      </c>
      <c r="O178" s="13">
        <v>0</v>
      </c>
      <c r="P178" s="13">
        <v>0</v>
      </c>
      <c r="Q178" s="13">
        <v>0</v>
      </c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1</v>
      </c>
      <c r="Z178" s="13" t="s">
        <v>1721</v>
      </c>
      <c r="AA178" s="13">
        <f t="shared" si="38"/>
        <v>1</v>
      </c>
      <c r="AB178" s="13">
        <f t="shared" si="39"/>
        <v>0</v>
      </c>
      <c r="AC178" s="13">
        <f t="shared" si="40"/>
        <v>0</v>
      </c>
      <c r="AD178" s="13">
        <f t="shared" si="41"/>
        <v>0</v>
      </c>
      <c r="AE178" s="13">
        <f t="shared" si="42"/>
        <v>0</v>
      </c>
      <c r="AF178" s="13">
        <f t="shared" si="43"/>
        <v>1</v>
      </c>
      <c r="AG178" s="7">
        <v>2250</v>
      </c>
      <c r="AH178" s="8" t="s">
        <v>1714</v>
      </c>
      <c r="AI178" s="13">
        <f t="shared" si="44"/>
        <v>1</v>
      </c>
      <c r="AJ178" s="13">
        <f t="shared" si="45"/>
        <v>0</v>
      </c>
      <c r="AK178" s="13">
        <f t="shared" si="46"/>
        <v>0</v>
      </c>
      <c r="AL178" s="13">
        <f t="shared" si="47"/>
        <v>0</v>
      </c>
      <c r="AM178" s="13">
        <v>1</v>
      </c>
      <c r="AN178" s="9">
        <v>2</v>
      </c>
      <c r="AO178" s="9">
        <v>2</v>
      </c>
      <c r="AP178" s="10" t="s">
        <v>849</v>
      </c>
      <c r="AQ178" s="13" t="s">
        <v>1703</v>
      </c>
      <c r="AR178" s="13">
        <v>0</v>
      </c>
      <c r="AS178" s="13">
        <f t="shared" si="48"/>
        <v>1</v>
      </c>
      <c r="AT178" s="13">
        <f t="shared" si="49"/>
        <v>0</v>
      </c>
      <c r="AU178" s="13">
        <f t="shared" si="53"/>
        <v>0</v>
      </c>
      <c r="AV178" s="13">
        <f t="shared" si="50"/>
        <v>0</v>
      </c>
      <c r="AW178" s="13">
        <f t="shared" si="51"/>
        <v>0</v>
      </c>
      <c r="AX178" s="13">
        <v>0</v>
      </c>
      <c r="AY178" s="13">
        <v>1</v>
      </c>
      <c r="AZ178" s="13">
        <v>4250</v>
      </c>
      <c r="BA178" s="13">
        <v>311.93686696079044</v>
      </c>
      <c r="BB178" s="13">
        <v>216.2430870564842</v>
      </c>
      <c r="BC178">
        <v>269.06108245821167</v>
      </c>
      <c r="BD178" s="13">
        <v>13.347704492275795</v>
      </c>
      <c r="BE178" s="13">
        <v>9.269101888120888</v>
      </c>
      <c r="BF178" s="13">
        <f t="shared" si="52"/>
        <v>4.0786026041549075</v>
      </c>
      <c r="BG178" s="13">
        <v>11.512350210867204</v>
      </c>
    </row>
    <row r="179" spans="1:59" x14ac:dyDescent="0.25">
      <c r="A179" s="2" t="s">
        <v>18</v>
      </c>
      <c r="B179" s="1" t="s">
        <v>149</v>
      </c>
      <c r="C179" s="1" t="s">
        <v>150</v>
      </c>
      <c r="D179" s="13" t="s">
        <v>1188</v>
      </c>
      <c r="E179" s="11">
        <v>1805</v>
      </c>
      <c r="F179" s="11">
        <v>149</v>
      </c>
      <c r="G179" s="11">
        <f t="shared" si="36"/>
        <v>0</v>
      </c>
      <c r="H179" s="11">
        <f t="shared" si="37"/>
        <v>1</v>
      </c>
      <c r="I179" s="13">
        <v>0</v>
      </c>
      <c r="J179" s="4">
        <v>1.6</v>
      </c>
      <c r="K179" s="3">
        <v>4</v>
      </c>
      <c r="L179" s="13">
        <v>0.4</v>
      </c>
      <c r="M179" s="13" t="s">
        <v>883</v>
      </c>
      <c r="N179" s="13">
        <v>1</v>
      </c>
      <c r="O179" s="13">
        <v>0</v>
      </c>
      <c r="P179" s="13">
        <v>0</v>
      </c>
      <c r="Q179" s="13">
        <v>0</v>
      </c>
      <c r="R179" s="13">
        <v>1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1</v>
      </c>
      <c r="Z179" s="13" t="s">
        <v>1721</v>
      </c>
      <c r="AA179" s="13">
        <f t="shared" si="38"/>
        <v>1</v>
      </c>
      <c r="AB179" s="13">
        <f t="shared" si="39"/>
        <v>0</v>
      </c>
      <c r="AC179" s="13">
        <f t="shared" si="40"/>
        <v>0</v>
      </c>
      <c r="AD179" s="13">
        <f t="shared" si="41"/>
        <v>0</v>
      </c>
      <c r="AE179" s="13">
        <f t="shared" si="42"/>
        <v>0</v>
      </c>
      <c r="AF179" s="13">
        <f t="shared" si="43"/>
        <v>1</v>
      </c>
      <c r="AG179" s="7">
        <v>1900</v>
      </c>
      <c r="AH179" s="8" t="s">
        <v>1714</v>
      </c>
      <c r="AI179" s="13">
        <f t="shared" si="44"/>
        <v>1</v>
      </c>
      <c r="AJ179" s="13">
        <f t="shared" si="45"/>
        <v>0</v>
      </c>
      <c r="AK179" s="13">
        <f t="shared" si="46"/>
        <v>0</v>
      </c>
      <c r="AL179" s="13">
        <f t="shared" si="47"/>
        <v>0</v>
      </c>
      <c r="AM179" s="13">
        <v>0</v>
      </c>
      <c r="AN179" s="9">
        <v>2</v>
      </c>
      <c r="AO179" s="9">
        <v>2</v>
      </c>
      <c r="AP179" s="10" t="s">
        <v>849</v>
      </c>
      <c r="AQ179" s="13" t="s">
        <v>1704</v>
      </c>
      <c r="AR179" s="13">
        <v>1</v>
      </c>
      <c r="AS179" s="13">
        <f t="shared" si="48"/>
        <v>0</v>
      </c>
      <c r="AT179" s="13">
        <f t="shared" si="49"/>
        <v>0</v>
      </c>
      <c r="AU179" s="13">
        <f t="shared" si="53"/>
        <v>1</v>
      </c>
      <c r="AV179" s="13">
        <f t="shared" si="50"/>
        <v>0</v>
      </c>
      <c r="AW179" s="13">
        <f t="shared" si="51"/>
        <v>0</v>
      </c>
      <c r="AX179" s="13">
        <v>0</v>
      </c>
      <c r="AY179" s="13">
        <v>1</v>
      </c>
      <c r="AZ179" s="13">
        <v>2500</v>
      </c>
      <c r="BA179" s="13">
        <v>267.81830609581806</v>
      </c>
      <c r="BB179" s="13">
        <v>187.03784254023489</v>
      </c>
      <c r="BC179">
        <v>231.77779158640402</v>
      </c>
      <c r="BD179" s="13">
        <v>11.417130620638547</v>
      </c>
      <c r="BE179" s="13">
        <v>7.9830094396401519</v>
      </c>
      <c r="BF179" s="13">
        <f t="shared" si="52"/>
        <v>3.4341211809983951</v>
      </c>
      <c r="BG179" s="13">
        <v>9.8717666232984982</v>
      </c>
    </row>
    <row r="180" spans="1:59" x14ac:dyDescent="0.25">
      <c r="A180" s="2" t="s">
        <v>18</v>
      </c>
      <c r="B180" s="1" t="s">
        <v>19</v>
      </c>
      <c r="C180" s="1" t="s">
        <v>151</v>
      </c>
      <c r="D180" s="13" t="s">
        <v>1189</v>
      </c>
      <c r="E180" s="11">
        <v>1689</v>
      </c>
      <c r="F180" s="11">
        <v>321</v>
      </c>
      <c r="G180" s="11">
        <f t="shared" si="36"/>
        <v>1</v>
      </c>
      <c r="H180" s="11">
        <f t="shared" si="37"/>
        <v>1</v>
      </c>
      <c r="I180" s="13">
        <v>0</v>
      </c>
      <c r="J180" s="4">
        <v>2</v>
      </c>
      <c r="K180" s="3">
        <v>4</v>
      </c>
      <c r="L180" s="13">
        <v>0.5</v>
      </c>
      <c r="M180" s="13" t="s">
        <v>883</v>
      </c>
      <c r="N180" s="13">
        <v>1</v>
      </c>
      <c r="O180" s="13">
        <v>0</v>
      </c>
      <c r="P180" s="13">
        <v>0</v>
      </c>
      <c r="Q180" s="13">
        <v>0</v>
      </c>
      <c r="R180" s="13">
        <v>1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1</v>
      </c>
      <c r="Z180" s="13" t="s">
        <v>1721</v>
      </c>
      <c r="AA180" s="13">
        <f t="shared" si="38"/>
        <v>1</v>
      </c>
      <c r="AB180" s="13">
        <f t="shared" si="39"/>
        <v>0</v>
      </c>
      <c r="AC180" s="13">
        <f t="shared" si="40"/>
        <v>0</v>
      </c>
      <c r="AD180" s="13">
        <f t="shared" si="41"/>
        <v>0</v>
      </c>
      <c r="AE180" s="13">
        <f t="shared" si="42"/>
        <v>0</v>
      </c>
      <c r="AF180" s="13">
        <f t="shared" si="43"/>
        <v>1</v>
      </c>
      <c r="AG180" s="7">
        <v>1800</v>
      </c>
      <c r="AH180" s="8" t="s">
        <v>1714</v>
      </c>
      <c r="AI180" s="13">
        <f t="shared" si="44"/>
        <v>1</v>
      </c>
      <c r="AJ180" s="13">
        <f t="shared" si="45"/>
        <v>0</v>
      </c>
      <c r="AK180" s="13">
        <f t="shared" si="46"/>
        <v>0</v>
      </c>
      <c r="AL180" s="13">
        <f t="shared" si="47"/>
        <v>0</v>
      </c>
      <c r="AM180" s="13">
        <v>0</v>
      </c>
      <c r="AN180" s="9">
        <v>2</v>
      </c>
      <c r="AO180" s="9">
        <v>2</v>
      </c>
      <c r="AP180" s="10" t="s">
        <v>849</v>
      </c>
      <c r="AQ180" s="13" t="s">
        <v>1704</v>
      </c>
      <c r="AR180" s="13">
        <v>1</v>
      </c>
      <c r="AS180" s="13">
        <f t="shared" si="48"/>
        <v>0</v>
      </c>
      <c r="AT180" s="13">
        <f t="shared" si="49"/>
        <v>0</v>
      </c>
      <c r="AU180" s="13">
        <f t="shared" si="53"/>
        <v>1</v>
      </c>
      <c r="AV180" s="13">
        <f t="shared" si="50"/>
        <v>0</v>
      </c>
      <c r="AW180" s="13">
        <f t="shared" si="51"/>
        <v>0</v>
      </c>
      <c r="AX180" s="13">
        <v>0</v>
      </c>
      <c r="AY180" s="13">
        <v>1</v>
      </c>
      <c r="AZ180" s="13">
        <v>2000</v>
      </c>
      <c r="BA180" s="13">
        <v>253.52637792829182</v>
      </c>
      <c r="BB180" s="13">
        <v>178.95979618467658</v>
      </c>
      <c r="BC180">
        <v>219.97141614366495</v>
      </c>
      <c r="BD180" s="13">
        <v>10.822673905874954</v>
      </c>
      <c r="BE180" s="13">
        <v>7.653311619926443</v>
      </c>
      <c r="BF180" s="13">
        <f t="shared" si="52"/>
        <v>3.1693622859485107</v>
      </c>
      <c r="BG180" s="13">
        <v>9.3964431288109083</v>
      </c>
    </row>
    <row r="181" spans="1:59" x14ac:dyDescent="0.25">
      <c r="A181" s="2" t="s">
        <v>18</v>
      </c>
      <c r="B181" s="1" t="s">
        <v>19</v>
      </c>
      <c r="C181" s="1" t="s">
        <v>151</v>
      </c>
      <c r="D181" s="13" t="s">
        <v>1189</v>
      </c>
      <c r="E181" s="11">
        <v>1689</v>
      </c>
      <c r="F181" s="11">
        <v>321</v>
      </c>
      <c r="G181" s="11">
        <f t="shared" si="36"/>
        <v>1</v>
      </c>
      <c r="H181" s="11">
        <f t="shared" si="37"/>
        <v>1</v>
      </c>
      <c r="I181" s="13">
        <v>0</v>
      </c>
      <c r="J181" s="4">
        <v>2</v>
      </c>
      <c r="K181" s="3">
        <v>4</v>
      </c>
      <c r="L181" s="13">
        <v>0.5</v>
      </c>
      <c r="M181" s="13" t="s">
        <v>884</v>
      </c>
      <c r="N181" s="13">
        <v>0</v>
      </c>
      <c r="O181" s="13">
        <v>1</v>
      </c>
      <c r="P181" s="13">
        <v>0</v>
      </c>
      <c r="Q181" s="13">
        <v>0</v>
      </c>
      <c r="R181" s="13">
        <v>0</v>
      </c>
      <c r="S181" s="13">
        <v>1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1</v>
      </c>
      <c r="Z181" s="13" t="s">
        <v>1721</v>
      </c>
      <c r="AA181" s="13">
        <f t="shared" si="38"/>
        <v>1</v>
      </c>
      <c r="AB181" s="13">
        <f t="shared" si="39"/>
        <v>0</v>
      </c>
      <c r="AC181" s="13">
        <f t="shared" si="40"/>
        <v>0</v>
      </c>
      <c r="AD181" s="13">
        <f t="shared" si="41"/>
        <v>0</v>
      </c>
      <c r="AE181" s="13">
        <f t="shared" si="42"/>
        <v>0</v>
      </c>
      <c r="AF181" s="13">
        <f t="shared" si="43"/>
        <v>1</v>
      </c>
      <c r="AG181" s="7">
        <v>1950</v>
      </c>
      <c r="AH181" s="8" t="s">
        <v>1714</v>
      </c>
      <c r="AI181" s="13">
        <f t="shared" si="44"/>
        <v>1</v>
      </c>
      <c r="AJ181" s="13">
        <f t="shared" si="45"/>
        <v>0</v>
      </c>
      <c r="AK181" s="13">
        <f t="shared" si="46"/>
        <v>0</v>
      </c>
      <c r="AL181" s="13">
        <f t="shared" si="47"/>
        <v>0</v>
      </c>
      <c r="AM181" s="13">
        <v>1</v>
      </c>
      <c r="AN181" s="9">
        <v>2</v>
      </c>
      <c r="AO181" s="9">
        <v>2</v>
      </c>
      <c r="AP181" s="10" t="s">
        <v>849</v>
      </c>
      <c r="AQ181" s="13" t="s">
        <v>1704</v>
      </c>
      <c r="AR181" s="13">
        <v>1</v>
      </c>
      <c r="AS181" s="13">
        <f t="shared" si="48"/>
        <v>0</v>
      </c>
      <c r="AT181" s="13">
        <f t="shared" si="49"/>
        <v>0</v>
      </c>
      <c r="AU181" s="13">
        <f t="shared" si="53"/>
        <v>1</v>
      </c>
      <c r="AV181" s="13">
        <f t="shared" si="50"/>
        <v>0</v>
      </c>
      <c r="AW181" s="13">
        <f t="shared" si="51"/>
        <v>0</v>
      </c>
      <c r="AX181" s="13">
        <v>0</v>
      </c>
      <c r="AY181" s="13">
        <v>1</v>
      </c>
      <c r="AZ181" s="13">
        <v>2750</v>
      </c>
      <c r="BA181" s="13">
        <v>277.76051699496674</v>
      </c>
      <c r="BB181" s="13">
        <v>183.30951345305414</v>
      </c>
      <c r="BC181">
        <v>235.5061206735848</v>
      </c>
      <c r="BD181" s="13">
        <v>11.872868408787665</v>
      </c>
      <c r="BE181" s="13">
        <v>7.8650512879671934</v>
      </c>
      <c r="BF181" s="13">
        <f t="shared" si="52"/>
        <v>4.007817120820472</v>
      </c>
      <c r="BG181" s="13">
        <v>10.069332962320825</v>
      </c>
    </row>
    <row r="182" spans="1:59" x14ac:dyDescent="0.25">
      <c r="A182" s="2" t="s">
        <v>18</v>
      </c>
      <c r="B182" s="1" t="s">
        <v>19</v>
      </c>
      <c r="C182" s="1" t="s">
        <v>151</v>
      </c>
      <c r="D182" s="13" t="s">
        <v>1189</v>
      </c>
      <c r="E182" s="11">
        <v>1689</v>
      </c>
      <c r="F182" s="11">
        <v>321</v>
      </c>
      <c r="G182" s="11">
        <f t="shared" si="36"/>
        <v>1</v>
      </c>
      <c r="H182" s="11">
        <f t="shared" si="37"/>
        <v>1</v>
      </c>
      <c r="I182" s="13">
        <v>0</v>
      </c>
      <c r="J182" s="4">
        <v>3.6</v>
      </c>
      <c r="K182" s="3">
        <v>6</v>
      </c>
      <c r="L182" s="13">
        <v>0.6</v>
      </c>
      <c r="M182" s="13" t="s">
        <v>883</v>
      </c>
      <c r="N182" s="13">
        <v>1</v>
      </c>
      <c r="O182" s="13">
        <v>0</v>
      </c>
      <c r="P182" s="13">
        <v>0</v>
      </c>
      <c r="Q182" s="13">
        <v>0</v>
      </c>
      <c r="R182" s="13">
        <v>1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1</v>
      </c>
      <c r="Z182" s="13" t="s">
        <v>1723</v>
      </c>
      <c r="AA182" s="13">
        <f t="shared" si="38"/>
        <v>0</v>
      </c>
      <c r="AB182" s="13">
        <f t="shared" si="39"/>
        <v>0</v>
      </c>
      <c r="AC182" s="13">
        <f t="shared" si="40"/>
        <v>1</v>
      </c>
      <c r="AD182" s="13">
        <f t="shared" si="41"/>
        <v>0</v>
      </c>
      <c r="AE182" s="13">
        <f t="shared" si="42"/>
        <v>0</v>
      </c>
      <c r="AF182" s="13">
        <f t="shared" si="43"/>
        <v>0</v>
      </c>
      <c r="AG182" s="7">
        <v>1750</v>
      </c>
      <c r="AH182" s="8" t="s">
        <v>1714</v>
      </c>
      <c r="AI182" s="13">
        <f t="shared" si="44"/>
        <v>1</v>
      </c>
      <c r="AJ182" s="13">
        <f t="shared" si="45"/>
        <v>0</v>
      </c>
      <c r="AK182" s="13">
        <f t="shared" si="46"/>
        <v>0</v>
      </c>
      <c r="AL182" s="13">
        <f t="shared" si="47"/>
        <v>0</v>
      </c>
      <c r="AM182" s="13">
        <v>0</v>
      </c>
      <c r="AN182" s="9">
        <v>2</v>
      </c>
      <c r="AO182" s="9">
        <v>2</v>
      </c>
      <c r="AP182" s="10" t="s">
        <v>849</v>
      </c>
      <c r="AQ182" s="13" t="s">
        <v>1704</v>
      </c>
      <c r="AR182" s="13">
        <v>1</v>
      </c>
      <c r="AS182" s="13">
        <f t="shared" si="48"/>
        <v>0</v>
      </c>
      <c r="AT182" s="13">
        <f t="shared" si="49"/>
        <v>0</v>
      </c>
      <c r="AU182" s="13">
        <f t="shared" si="53"/>
        <v>1</v>
      </c>
      <c r="AV182" s="13">
        <f t="shared" si="50"/>
        <v>0</v>
      </c>
      <c r="AW182" s="13">
        <f t="shared" si="51"/>
        <v>0</v>
      </c>
      <c r="AX182" s="13">
        <v>1</v>
      </c>
      <c r="AY182" s="13">
        <v>1</v>
      </c>
      <c r="AZ182" s="13">
        <v>1750</v>
      </c>
      <c r="BA182" s="13">
        <v>288.94550425650903</v>
      </c>
      <c r="BB182" s="13">
        <v>193.25172435220281</v>
      </c>
      <c r="BC182">
        <v>246.06971975393029</v>
      </c>
      <c r="BD182" s="13">
        <v>12.295137309838809</v>
      </c>
      <c r="BE182" s="13">
        <v>8.2280261424190471</v>
      </c>
      <c r="BF182" s="13">
        <f t="shared" si="52"/>
        <v>4.0671111674197622</v>
      </c>
      <c r="BG182" s="13">
        <v>10.464958059713</v>
      </c>
    </row>
    <row r="183" spans="1:59" x14ac:dyDescent="0.25">
      <c r="A183" s="2" t="s">
        <v>18</v>
      </c>
      <c r="B183" s="1" t="s">
        <v>19</v>
      </c>
      <c r="C183" s="1" t="s">
        <v>151</v>
      </c>
      <c r="D183" s="13" t="s">
        <v>1189</v>
      </c>
      <c r="E183" s="11">
        <v>1689</v>
      </c>
      <c r="F183" s="11">
        <v>321</v>
      </c>
      <c r="G183" s="11">
        <f t="shared" si="36"/>
        <v>1</v>
      </c>
      <c r="H183" s="11">
        <f t="shared" si="37"/>
        <v>1</v>
      </c>
      <c r="I183" s="13">
        <v>0</v>
      </c>
      <c r="J183" s="4">
        <v>3.6</v>
      </c>
      <c r="K183" s="3">
        <v>6</v>
      </c>
      <c r="L183" s="13">
        <v>0.6</v>
      </c>
      <c r="M183" s="13" t="s">
        <v>884</v>
      </c>
      <c r="N183" s="13">
        <v>0</v>
      </c>
      <c r="O183" s="13">
        <v>1</v>
      </c>
      <c r="P183" s="13">
        <v>0</v>
      </c>
      <c r="Q183" s="13">
        <v>0</v>
      </c>
      <c r="R183" s="13">
        <v>0</v>
      </c>
      <c r="S183" s="13">
        <v>1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1</v>
      </c>
      <c r="Z183" s="13" t="s">
        <v>1723</v>
      </c>
      <c r="AA183" s="13">
        <f t="shared" si="38"/>
        <v>0</v>
      </c>
      <c r="AB183" s="13">
        <f t="shared" si="39"/>
        <v>0</v>
      </c>
      <c r="AC183" s="13">
        <f t="shared" si="40"/>
        <v>1</v>
      </c>
      <c r="AD183" s="13">
        <f t="shared" si="41"/>
        <v>0</v>
      </c>
      <c r="AE183" s="13">
        <f t="shared" si="42"/>
        <v>0</v>
      </c>
      <c r="AF183" s="13">
        <f t="shared" si="43"/>
        <v>0</v>
      </c>
      <c r="AG183" s="7">
        <v>1900</v>
      </c>
      <c r="AH183" s="8" t="s">
        <v>1714</v>
      </c>
      <c r="AI183" s="13">
        <f t="shared" si="44"/>
        <v>1</v>
      </c>
      <c r="AJ183" s="13">
        <f t="shared" si="45"/>
        <v>0</v>
      </c>
      <c r="AK183" s="13">
        <f t="shared" si="46"/>
        <v>0</v>
      </c>
      <c r="AL183" s="13">
        <f t="shared" si="47"/>
        <v>0</v>
      </c>
      <c r="AM183" s="13">
        <v>0</v>
      </c>
      <c r="AN183" s="9">
        <v>2</v>
      </c>
      <c r="AO183" s="9">
        <v>2</v>
      </c>
      <c r="AP183" s="10" t="s">
        <v>849</v>
      </c>
      <c r="AQ183" s="13" t="s">
        <v>1704</v>
      </c>
      <c r="AR183" s="13">
        <v>1</v>
      </c>
      <c r="AS183" s="13">
        <f t="shared" si="48"/>
        <v>0</v>
      </c>
      <c r="AT183" s="13">
        <f t="shared" si="49"/>
        <v>0</v>
      </c>
      <c r="AU183" s="13">
        <f t="shared" si="53"/>
        <v>1</v>
      </c>
      <c r="AV183" s="13">
        <f t="shared" si="50"/>
        <v>0</v>
      </c>
      <c r="AW183" s="13">
        <f t="shared" si="51"/>
        <v>0</v>
      </c>
      <c r="AX183" s="13">
        <v>0</v>
      </c>
      <c r="AY183" s="13">
        <v>1</v>
      </c>
      <c r="AZ183" s="13">
        <v>2500</v>
      </c>
      <c r="BA183" s="13">
        <v>334.30684148387496</v>
      </c>
      <c r="BB183" s="13">
        <v>206.30087615733549</v>
      </c>
      <c r="BC183">
        <v>276.51774063257318</v>
      </c>
      <c r="BD183" s="13">
        <v>14.261306679924651</v>
      </c>
      <c r="BE183" s="13">
        <v>8.7827262600426899</v>
      </c>
      <c r="BF183" s="13">
        <f t="shared" si="52"/>
        <v>5.4785804198819612</v>
      </c>
      <c r="BG183" s="13">
        <v>11.795940047709076</v>
      </c>
    </row>
    <row r="184" spans="1:59" x14ac:dyDescent="0.25">
      <c r="A184" s="2" t="s">
        <v>18</v>
      </c>
      <c r="B184" s="1" t="s">
        <v>19</v>
      </c>
      <c r="C184" s="1" t="s">
        <v>151</v>
      </c>
      <c r="D184" s="13" t="s">
        <v>1189</v>
      </c>
      <c r="E184" s="11">
        <v>1689</v>
      </c>
      <c r="F184" s="11">
        <v>321</v>
      </c>
      <c r="G184" s="11">
        <f t="shared" si="36"/>
        <v>1</v>
      </c>
      <c r="H184" s="11">
        <f t="shared" si="37"/>
        <v>1</v>
      </c>
      <c r="I184" s="13">
        <v>0</v>
      </c>
      <c r="J184" s="4">
        <v>6.2</v>
      </c>
      <c r="K184" s="3">
        <v>8</v>
      </c>
      <c r="L184" s="13">
        <v>0.77500000000000002</v>
      </c>
      <c r="M184" s="13" t="s">
        <v>883</v>
      </c>
      <c r="N184" s="13">
        <v>1</v>
      </c>
      <c r="O184" s="13">
        <v>0</v>
      </c>
      <c r="P184" s="13">
        <v>0</v>
      </c>
      <c r="Q184" s="13">
        <v>0</v>
      </c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1</v>
      </c>
      <c r="Z184" s="13" t="s">
        <v>1723</v>
      </c>
      <c r="AA184" s="13">
        <f t="shared" si="38"/>
        <v>0</v>
      </c>
      <c r="AB184" s="13">
        <f t="shared" si="39"/>
        <v>0</v>
      </c>
      <c r="AC184" s="13">
        <f t="shared" si="40"/>
        <v>1</v>
      </c>
      <c r="AD184" s="13">
        <f t="shared" si="41"/>
        <v>0</v>
      </c>
      <c r="AE184" s="13">
        <f t="shared" si="42"/>
        <v>0</v>
      </c>
      <c r="AF184" s="13">
        <f t="shared" si="43"/>
        <v>0</v>
      </c>
      <c r="AG184" s="7">
        <v>2250</v>
      </c>
      <c r="AH184" s="8" t="s">
        <v>1714</v>
      </c>
      <c r="AI184" s="13">
        <f t="shared" si="44"/>
        <v>1</v>
      </c>
      <c r="AJ184" s="13">
        <f t="shared" si="45"/>
        <v>0</v>
      </c>
      <c r="AK184" s="13">
        <f t="shared" si="46"/>
        <v>0</v>
      </c>
      <c r="AL184" s="13">
        <f t="shared" si="47"/>
        <v>0</v>
      </c>
      <c r="AM184" s="13">
        <v>0</v>
      </c>
      <c r="AN184" s="9">
        <v>1</v>
      </c>
      <c r="AO184" s="9">
        <v>1</v>
      </c>
      <c r="AP184" s="10" t="s">
        <v>849</v>
      </c>
      <c r="AQ184" s="13" t="s">
        <v>1704</v>
      </c>
      <c r="AR184" s="13">
        <v>1</v>
      </c>
      <c r="AS184" s="13">
        <f t="shared" si="48"/>
        <v>0</v>
      </c>
      <c r="AT184" s="13">
        <f t="shared" si="49"/>
        <v>0</v>
      </c>
      <c r="AU184" s="13">
        <f t="shared" si="53"/>
        <v>1</v>
      </c>
      <c r="AV184" s="13">
        <f t="shared" si="50"/>
        <v>0</v>
      </c>
      <c r="AW184" s="13">
        <f t="shared" si="51"/>
        <v>0</v>
      </c>
      <c r="AX184" s="13">
        <v>1</v>
      </c>
      <c r="AY184" s="13">
        <v>1</v>
      </c>
      <c r="AZ184" s="13">
        <v>4250</v>
      </c>
      <c r="BA184" s="13">
        <v>338.65655875225252</v>
      </c>
      <c r="BB184" s="13">
        <v>206.9222643385323</v>
      </c>
      <c r="BC184">
        <v>279.62468153855713</v>
      </c>
      <c r="BD184" s="13">
        <v>14.509835067784447</v>
      </c>
      <c r="BE184" s="13">
        <v>8.8239771961349955</v>
      </c>
      <c r="BF184" s="13">
        <f t="shared" si="52"/>
        <v>5.6858578716494517</v>
      </c>
      <c r="BG184" s="13">
        <v>11.951171077791269</v>
      </c>
    </row>
    <row r="185" spans="1:59" x14ac:dyDescent="0.25">
      <c r="A185" s="2" t="s">
        <v>18</v>
      </c>
      <c r="B185" s="1" t="s">
        <v>19</v>
      </c>
      <c r="C185" s="1" t="s">
        <v>151</v>
      </c>
      <c r="D185" s="13" t="s">
        <v>1189</v>
      </c>
      <c r="E185" s="11">
        <v>1689</v>
      </c>
      <c r="F185" s="11">
        <v>321</v>
      </c>
      <c r="G185" s="11">
        <f t="shared" si="36"/>
        <v>1</v>
      </c>
      <c r="H185" s="11">
        <f t="shared" si="37"/>
        <v>1</v>
      </c>
      <c r="I185" s="13">
        <v>0</v>
      </c>
      <c r="J185" s="4">
        <v>6.2</v>
      </c>
      <c r="K185" s="3">
        <v>8</v>
      </c>
      <c r="L185" s="13">
        <v>0.77500000000000002</v>
      </c>
      <c r="M185" s="13" t="s">
        <v>883</v>
      </c>
      <c r="N185" s="13">
        <v>1</v>
      </c>
      <c r="O185" s="13">
        <v>0</v>
      </c>
      <c r="P185" s="13">
        <v>0</v>
      </c>
      <c r="Q185" s="13">
        <v>0</v>
      </c>
      <c r="R185" s="13">
        <v>1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1</v>
      </c>
      <c r="Z185" s="13" t="s">
        <v>1722</v>
      </c>
      <c r="AA185" s="13">
        <f t="shared" si="38"/>
        <v>0</v>
      </c>
      <c r="AB185" s="13">
        <f t="shared" si="39"/>
        <v>1</v>
      </c>
      <c r="AC185" s="13">
        <f t="shared" si="40"/>
        <v>0</v>
      </c>
      <c r="AD185" s="13">
        <f t="shared" si="41"/>
        <v>0</v>
      </c>
      <c r="AE185" s="13">
        <f t="shared" si="42"/>
        <v>0</v>
      </c>
      <c r="AF185" s="13">
        <f t="shared" si="43"/>
        <v>1</v>
      </c>
      <c r="AG185" s="7">
        <v>2800</v>
      </c>
      <c r="AH185" s="8" t="s">
        <v>1714</v>
      </c>
      <c r="AI185" s="13">
        <f t="shared" si="44"/>
        <v>1</v>
      </c>
      <c r="AJ185" s="13">
        <f t="shared" si="45"/>
        <v>0</v>
      </c>
      <c r="AK185" s="13">
        <f t="shared" si="46"/>
        <v>0</v>
      </c>
      <c r="AL185" s="13">
        <f t="shared" si="47"/>
        <v>0</v>
      </c>
      <c r="AM185" s="13">
        <v>0</v>
      </c>
      <c r="AN185" s="9">
        <v>1</v>
      </c>
      <c r="AO185" s="9">
        <v>1</v>
      </c>
      <c r="AP185" s="10" t="s">
        <v>849</v>
      </c>
      <c r="AQ185" s="13" t="s">
        <v>1704</v>
      </c>
      <c r="AR185" s="13">
        <v>1</v>
      </c>
      <c r="AS185" s="13">
        <f t="shared" si="48"/>
        <v>0</v>
      </c>
      <c r="AT185" s="13">
        <f t="shared" si="49"/>
        <v>0</v>
      </c>
      <c r="AU185" s="13">
        <f t="shared" si="53"/>
        <v>1</v>
      </c>
      <c r="AV185" s="13">
        <f t="shared" si="50"/>
        <v>0</v>
      </c>
      <c r="AW185" s="13">
        <f t="shared" si="51"/>
        <v>0</v>
      </c>
      <c r="AX185" s="13">
        <v>0</v>
      </c>
      <c r="AY185" s="13">
        <v>1</v>
      </c>
      <c r="AZ185" s="13">
        <v>7000</v>
      </c>
      <c r="BA185" s="13">
        <v>429.3792332069844</v>
      </c>
      <c r="BB185" s="13">
        <v>263.4685888274405</v>
      </c>
      <c r="BC185">
        <v>354.81265146336915</v>
      </c>
      <c r="BD185" s="13">
        <v>18.289834167936714</v>
      </c>
      <c r="BE185" s="13">
        <v>11.226676180748461</v>
      </c>
      <c r="BF185" s="13">
        <f t="shared" si="52"/>
        <v>7.0631579871882533</v>
      </c>
      <c r="BG185" s="13">
        <v>15.111374158925136</v>
      </c>
    </row>
    <row r="186" spans="1:59" x14ac:dyDescent="0.25">
      <c r="A186" s="2" t="s">
        <v>18</v>
      </c>
      <c r="B186" s="1" t="s">
        <v>19</v>
      </c>
      <c r="C186" s="1" t="s">
        <v>151</v>
      </c>
      <c r="D186" s="13" t="s">
        <v>1189</v>
      </c>
      <c r="E186" s="11">
        <v>1689</v>
      </c>
      <c r="F186" s="11">
        <v>321</v>
      </c>
      <c r="G186" s="11">
        <f t="shared" si="36"/>
        <v>1</v>
      </c>
      <c r="H186" s="11">
        <f t="shared" si="37"/>
        <v>1</v>
      </c>
      <c r="I186" s="13">
        <v>0</v>
      </c>
      <c r="J186" s="4">
        <v>6.2</v>
      </c>
      <c r="K186" s="3">
        <v>8</v>
      </c>
      <c r="L186" s="13">
        <v>0.77500000000000002</v>
      </c>
      <c r="M186" s="13" t="s">
        <v>884</v>
      </c>
      <c r="N186" s="13">
        <v>0</v>
      </c>
      <c r="O186" s="13">
        <v>1</v>
      </c>
      <c r="P186" s="13">
        <v>0</v>
      </c>
      <c r="Q186" s="13">
        <v>0</v>
      </c>
      <c r="R186" s="13">
        <v>0</v>
      </c>
      <c r="S186" s="13">
        <v>1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1</v>
      </c>
      <c r="Z186" s="13" t="s">
        <v>1723</v>
      </c>
      <c r="AA186" s="13">
        <f t="shared" si="38"/>
        <v>0</v>
      </c>
      <c r="AB186" s="13">
        <f t="shared" si="39"/>
        <v>0</v>
      </c>
      <c r="AC186" s="13">
        <f t="shared" si="40"/>
        <v>1</v>
      </c>
      <c r="AD186" s="13">
        <f t="shared" si="41"/>
        <v>0</v>
      </c>
      <c r="AE186" s="13">
        <f t="shared" si="42"/>
        <v>0</v>
      </c>
      <c r="AF186" s="13">
        <f t="shared" si="43"/>
        <v>0</v>
      </c>
      <c r="AG186" s="7">
        <v>2350</v>
      </c>
      <c r="AH186" s="8" t="s">
        <v>1714</v>
      </c>
      <c r="AI186" s="13">
        <f t="shared" si="44"/>
        <v>1</v>
      </c>
      <c r="AJ186" s="13">
        <f t="shared" si="45"/>
        <v>0</v>
      </c>
      <c r="AK186" s="13">
        <f t="shared" si="46"/>
        <v>0</v>
      </c>
      <c r="AL186" s="13">
        <f t="shared" si="47"/>
        <v>0</v>
      </c>
      <c r="AM186" s="13">
        <v>0</v>
      </c>
      <c r="AN186" s="9">
        <v>1</v>
      </c>
      <c r="AO186" s="9">
        <v>1</v>
      </c>
      <c r="AP186" s="10" t="s">
        <v>849</v>
      </c>
      <c r="AQ186" s="13" t="s">
        <v>1704</v>
      </c>
      <c r="AR186" s="13">
        <v>1</v>
      </c>
      <c r="AS186" s="13">
        <f t="shared" si="48"/>
        <v>0</v>
      </c>
      <c r="AT186" s="13">
        <f t="shared" si="49"/>
        <v>0</v>
      </c>
      <c r="AU186" s="13">
        <f t="shared" si="53"/>
        <v>1</v>
      </c>
      <c r="AV186" s="13">
        <f t="shared" si="50"/>
        <v>0</v>
      </c>
      <c r="AW186" s="13">
        <f t="shared" si="51"/>
        <v>0</v>
      </c>
      <c r="AX186" s="13">
        <v>0</v>
      </c>
      <c r="AY186" s="13">
        <v>1</v>
      </c>
      <c r="AZ186" s="13">
        <v>4750</v>
      </c>
      <c r="BA186" s="13">
        <v>349.84154601379481</v>
      </c>
      <c r="BB186" s="13">
        <v>231.77779158640402</v>
      </c>
      <c r="BC186">
        <v>296.40216243087059</v>
      </c>
      <c r="BD186" s="13">
        <v>14.88436121024966</v>
      </c>
      <c r="BE186" s="13">
        <v>9.8668801841255984</v>
      </c>
      <c r="BF186" s="13">
        <f t="shared" si="52"/>
        <v>5.0174810261240612</v>
      </c>
      <c r="BG186" s="13">
        <v>12.626462572983264</v>
      </c>
    </row>
    <row r="187" spans="1:59" x14ac:dyDescent="0.25">
      <c r="A187" s="2" t="s">
        <v>18</v>
      </c>
      <c r="B187" s="1" t="s">
        <v>19</v>
      </c>
      <c r="C187" s="1" t="s">
        <v>151</v>
      </c>
      <c r="D187" s="13" t="s">
        <v>1189</v>
      </c>
      <c r="E187" s="11">
        <v>1689</v>
      </c>
      <c r="F187" s="11">
        <v>321</v>
      </c>
      <c r="G187" s="11">
        <f t="shared" si="36"/>
        <v>1</v>
      </c>
      <c r="H187" s="11">
        <f t="shared" si="37"/>
        <v>1</v>
      </c>
      <c r="I187" s="13">
        <v>0</v>
      </c>
      <c r="J187" s="4">
        <v>6.2</v>
      </c>
      <c r="K187" s="3">
        <v>8</v>
      </c>
      <c r="L187" s="13">
        <v>0.77500000000000002</v>
      </c>
      <c r="M187" s="13" t="s">
        <v>884</v>
      </c>
      <c r="N187" s="13">
        <v>0</v>
      </c>
      <c r="O187" s="13">
        <v>1</v>
      </c>
      <c r="P187" s="13">
        <v>0</v>
      </c>
      <c r="Q187" s="13">
        <v>0</v>
      </c>
      <c r="R187" s="13">
        <v>0</v>
      </c>
      <c r="S187" s="13">
        <v>1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1</v>
      </c>
      <c r="Z187" s="13" t="s">
        <v>1722</v>
      </c>
      <c r="AA187" s="13">
        <f t="shared" si="38"/>
        <v>0</v>
      </c>
      <c r="AB187" s="13">
        <f t="shared" si="39"/>
        <v>1</v>
      </c>
      <c r="AC187" s="13">
        <f t="shared" si="40"/>
        <v>0</v>
      </c>
      <c r="AD187" s="13">
        <f t="shared" si="41"/>
        <v>0</v>
      </c>
      <c r="AE187" s="13">
        <f t="shared" si="42"/>
        <v>0</v>
      </c>
      <c r="AF187" s="13">
        <f t="shared" si="43"/>
        <v>1</v>
      </c>
      <c r="AG187" s="7">
        <v>2800</v>
      </c>
      <c r="AH187" s="8" t="s">
        <v>1714</v>
      </c>
      <c r="AI187" s="13">
        <f t="shared" si="44"/>
        <v>1</v>
      </c>
      <c r="AJ187" s="13">
        <f t="shared" si="45"/>
        <v>0</v>
      </c>
      <c r="AK187" s="13">
        <f t="shared" si="46"/>
        <v>0</v>
      </c>
      <c r="AL187" s="13">
        <f t="shared" si="47"/>
        <v>0</v>
      </c>
      <c r="AM187" s="13">
        <v>0</v>
      </c>
      <c r="AN187" s="9">
        <v>1</v>
      </c>
      <c r="AO187" s="9">
        <v>1</v>
      </c>
      <c r="AP187" s="10" t="s">
        <v>849</v>
      </c>
      <c r="AQ187" s="13" t="s">
        <v>1704</v>
      </c>
      <c r="AR187" s="13">
        <v>1</v>
      </c>
      <c r="AS187" s="13">
        <f t="shared" si="48"/>
        <v>0</v>
      </c>
      <c r="AT187" s="13">
        <f t="shared" si="49"/>
        <v>0</v>
      </c>
      <c r="AU187" s="13">
        <f t="shared" si="53"/>
        <v>1</v>
      </c>
      <c r="AV187" s="13">
        <f t="shared" si="50"/>
        <v>0</v>
      </c>
      <c r="AW187" s="13">
        <f t="shared" si="51"/>
        <v>0</v>
      </c>
      <c r="AX187" s="13">
        <v>0</v>
      </c>
      <c r="AY187" s="13">
        <v>1</v>
      </c>
      <c r="AZ187" s="13">
        <v>7000</v>
      </c>
      <c r="BA187" s="13">
        <v>406.38787050270304</v>
      </c>
      <c r="BB187" s="13">
        <v>283.35301062573791</v>
      </c>
      <c r="BC187">
        <v>351.08432237618842</v>
      </c>
      <c r="BD187" s="13">
        <v>17.311992767490011</v>
      </c>
      <c r="BE187" s="13">
        <v>12.054250158014312</v>
      </c>
      <c r="BF187" s="13">
        <f t="shared" si="52"/>
        <v>5.2577426094756987</v>
      </c>
      <c r="BG187" s="13">
        <v>14.946026289480816</v>
      </c>
    </row>
    <row r="188" spans="1:59" x14ac:dyDescent="0.25">
      <c r="A188" s="2" t="s">
        <v>18</v>
      </c>
      <c r="B188" s="1" t="s">
        <v>19</v>
      </c>
      <c r="C188" s="1" t="s">
        <v>152</v>
      </c>
      <c r="D188" s="13" t="s">
        <v>1190</v>
      </c>
      <c r="E188" s="11">
        <v>1065</v>
      </c>
      <c r="F188" s="11">
        <v>81</v>
      </c>
      <c r="G188" s="11">
        <f t="shared" si="36"/>
        <v>0</v>
      </c>
      <c r="H188" s="11">
        <f t="shared" si="37"/>
        <v>0</v>
      </c>
      <c r="I188" s="13">
        <v>0</v>
      </c>
      <c r="J188" s="4">
        <v>1.4</v>
      </c>
      <c r="K188" s="3">
        <v>4</v>
      </c>
      <c r="L188" s="13">
        <v>0.35</v>
      </c>
      <c r="M188" s="13" t="s">
        <v>886</v>
      </c>
      <c r="N188" s="13">
        <v>1</v>
      </c>
      <c r="O188" s="13">
        <v>0</v>
      </c>
      <c r="P188" s="13">
        <v>0</v>
      </c>
      <c r="Q188" s="13">
        <v>1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1</v>
      </c>
      <c r="Y188" s="13">
        <v>1</v>
      </c>
      <c r="Z188" s="13" t="s">
        <v>1723</v>
      </c>
      <c r="AA188" s="13">
        <f t="shared" si="38"/>
        <v>0</v>
      </c>
      <c r="AB188" s="13">
        <f t="shared" si="39"/>
        <v>0</v>
      </c>
      <c r="AC188" s="13">
        <f t="shared" si="40"/>
        <v>1</v>
      </c>
      <c r="AD188" s="13">
        <f t="shared" si="41"/>
        <v>0</v>
      </c>
      <c r="AE188" s="13">
        <f t="shared" si="42"/>
        <v>0</v>
      </c>
      <c r="AF188" s="13">
        <f t="shared" si="43"/>
        <v>0</v>
      </c>
      <c r="AG188" s="7">
        <v>1150</v>
      </c>
      <c r="AH188" s="8" t="s">
        <v>1715</v>
      </c>
      <c r="AI188" s="13">
        <f t="shared" si="44"/>
        <v>0</v>
      </c>
      <c r="AJ188" s="13">
        <f t="shared" si="45"/>
        <v>1</v>
      </c>
      <c r="AK188" s="13">
        <f t="shared" si="46"/>
        <v>0</v>
      </c>
      <c r="AL188" s="13">
        <f t="shared" si="47"/>
        <v>0</v>
      </c>
      <c r="AM188" s="13">
        <v>0</v>
      </c>
      <c r="AN188" s="9">
        <v>2</v>
      </c>
      <c r="AO188" s="9">
        <v>2</v>
      </c>
      <c r="AP188" s="10" t="s">
        <v>849</v>
      </c>
      <c r="AQ188" s="13" t="s">
        <v>1706</v>
      </c>
      <c r="AR188" s="13">
        <v>1</v>
      </c>
      <c r="AS188" s="13">
        <f t="shared" si="48"/>
        <v>0</v>
      </c>
      <c r="AT188" s="13">
        <f t="shared" si="49"/>
        <v>0</v>
      </c>
      <c r="AU188" s="13">
        <f t="shared" si="53"/>
        <v>0</v>
      </c>
      <c r="AV188" s="13">
        <f t="shared" si="50"/>
        <v>1</v>
      </c>
      <c r="AW188" s="13">
        <f t="shared" si="51"/>
        <v>0</v>
      </c>
      <c r="AX188" s="13">
        <v>0</v>
      </c>
      <c r="AY188" s="13">
        <v>1</v>
      </c>
      <c r="AZ188" s="13"/>
      <c r="BA188" s="13">
        <v>185.1736779966445</v>
      </c>
      <c r="BB188" s="13">
        <v>147.2689989436401</v>
      </c>
      <c r="BC188">
        <v>168.39619710433109</v>
      </c>
      <c r="BD188" s="13">
        <v>7.9012466982204241</v>
      </c>
      <c r="BE188" s="13">
        <v>6.2666402908620711</v>
      </c>
      <c r="BF188" s="13">
        <f t="shared" si="52"/>
        <v>1.6346064073583531</v>
      </c>
      <c r="BG188" s="13">
        <v>7.1656709885494463</v>
      </c>
    </row>
    <row r="189" spans="1:59" x14ac:dyDescent="0.25">
      <c r="A189" s="2" t="s">
        <v>18</v>
      </c>
      <c r="B189" s="1" t="s">
        <v>19</v>
      </c>
      <c r="C189" s="1" t="s">
        <v>152</v>
      </c>
      <c r="D189" s="13" t="s">
        <v>1190</v>
      </c>
      <c r="E189" s="11">
        <v>1065</v>
      </c>
      <c r="F189" s="11">
        <v>81</v>
      </c>
      <c r="G189" s="11">
        <f t="shared" si="36"/>
        <v>0</v>
      </c>
      <c r="H189" s="11">
        <f t="shared" si="37"/>
        <v>0</v>
      </c>
      <c r="I189" s="13">
        <v>0</v>
      </c>
      <c r="J189" s="4">
        <v>1.4</v>
      </c>
      <c r="K189" s="3">
        <v>4</v>
      </c>
      <c r="L189" s="13">
        <v>0.35</v>
      </c>
      <c r="M189" s="13" t="s">
        <v>884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1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1</v>
      </c>
      <c r="Z189" s="13" t="s">
        <v>1723</v>
      </c>
      <c r="AA189" s="13">
        <f t="shared" si="38"/>
        <v>0</v>
      </c>
      <c r="AB189" s="13">
        <f t="shared" si="39"/>
        <v>0</v>
      </c>
      <c r="AC189" s="13">
        <f t="shared" si="40"/>
        <v>1</v>
      </c>
      <c r="AD189" s="13">
        <f t="shared" si="41"/>
        <v>0</v>
      </c>
      <c r="AE189" s="13">
        <f t="shared" si="42"/>
        <v>0</v>
      </c>
      <c r="AF189" s="13">
        <f t="shared" si="43"/>
        <v>0</v>
      </c>
      <c r="AG189" s="7">
        <v>1150</v>
      </c>
      <c r="AH189" s="8" t="s">
        <v>1715</v>
      </c>
      <c r="AI189" s="13">
        <f t="shared" si="44"/>
        <v>0</v>
      </c>
      <c r="AJ189" s="13">
        <f t="shared" si="45"/>
        <v>1</v>
      </c>
      <c r="AK189" s="13">
        <f t="shared" si="46"/>
        <v>0</v>
      </c>
      <c r="AL189" s="13">
        <f t="shared" si="47"/>
        <v>0</v>
      </c>
      <c r="AM189" s="13">
        <v>0</v>
      </c>
      <c r="AN189" s="9">
        <v>2</v>
      </c>
      <c r="AO189" s="9">
        <v>2</v>
      </c>
      <c r="AP189" s="10" t="s">
        <v>849</v>
      </c>
      <c r="AQ189" s="13" t="s">
        <v>1706</v>
      </c>
      <c r="AR189" s="13">
        <v>1</v>
      </c>
      <c r="AS189" s="13">
        <f t="shared" si="48"/>
        <v>0</v>
      </c>
      <c r="AT189" s="13">
        <f t="shared" si="49"/>
        <v>0</v>
      </c>
      <c r="AU189" s="13">
        <f t="shared" si="53"/>
        <v>0</v>
      </c>
      <c r="AV189" s="13">
        <f t="shared" si="50"/>
        <v>1</v>
      </c>
      <c r="AW189" s="13">
        <f t="shared" si="51"/>
        <v>0</v>
      </c>
      <c r="AX189" s="13">
        <v>0</v>
      </c>
      <c r="AY189" s="13">
        <v>1</v>
      </c>
      <c r="AZ189" s="13"/>
      <c r="BA189" s="13">
        <v>188.28061890262848</v>
      </c>
      <c r="BB189" s="13">
        <v>146.64761076244329</v>
      </c>
      <c r="BC189">
        <v>169.63897346672468</v>
      </c>
      <c r="BD189" s="13">
        <v>8.0315020003528357</v>
      </c>
      <c r="BE189" s="13">
        <v>6.244181838132099</v>
      </c>
      <c r="BF189" s="13">
        <f t="shared" si="52"/>
        <v>1.7873201622207366</v>
      </c>
      <c r="BG189" s="13">
        <v>7.2272092268205421</v>
      </c>
    </row>
    <row r="190" spans="1:59" x14ac:dyDescent="0.25">
      <c r="A190" s="2" t="s">
        <v>18</v>
      </c>
      <c r="B190" s="1" t="s">
        <v>19</v>
      </c>
      <c r="C190" s="1" t="s">
        <v>153</v>
      </c>
      <c r="D190" s="13" t="s">
        <v>1191</v>
      </c>
      <c r="E190" s="11">
        <v>1065</v>
      </c>
      <c r="F190" s="11">
        <v>90</v>
      </c>
      <c r="G190" s="11">
        <f t="shared" si="36"/>
        <v>0</v>
      </c>
      <c r="H190" s="11">
        <f t="shared" si="37"/>
        <v>0</v>
      </c>
      <c r="I190" s="13">
        <v>0</v>
      </c>
      <c r="J190" s="4">
        <v>1.4</v>
      </c>
      <c r="K190" s="3">
        <v>4</v>
      </c>
      <c r="L190" s="13">
        <v>0.35</v>
      </c>
      <c r="M190" s="13" t="s">
        <v>886</v>
      </c>
      <c r="N190" s="13">
        <v>1</v>
      </c>
      <c r="O190" s="13">
        <v>0</v>
      </c>
      <c r="P190" s="13">
        <v>0</v>
      </c>
      <c r="Q190" s="13">
        <v>1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1</v>
      </c>
      <c r="Y190" s="13">
        <v>1</v>
      </c>
      <c r="Z190" s="13" t="s">
        <v>1723</v>
      </c>
      <c r="AA190" s="13">
        <f t="shared" si="38"/>
        <v>0</v>
      </c>
      <c r="AB190" s="13">
        <f t="shared" si="39"/>
        <v>0</v>
      </c>
      <c r="AC190" s="13">
        <f t="shared" si="40"/>
        <v>1</v>
      </c>
      <c r="AD190" s="13">
        <f t="shared" si="41"/>
        <v>0</v>
      </c>
      <c r="AE190" s="13">
        <f t="shared" si="42"/>
        <v>0</v>
      </c>
      <c r="AF190" s="13">
        <f t="shared" si="43"/>
        <v>0</v>
      </c>
      <c r="AG190" s="7">
        <v>1150</v>
      </c>
      <c r="AH190" s="8" t="s">
        <v>1715</v>
      </c>
      <c r="AI190" s="13">
        <f t="shared" si="44"/>
        <v>0</v>
      </c>
      <c r="AJ190" s="13">
        <f t="shared" si="45"/>
        <v>1</v>
      </c>
      <c r="AK190" s="13">
        <f t="shared" si="46"/>
        <v>0</v>
      </c>
      <c r="AL190" s="13">
        <f t="shared" si="47"/>
        <v>0</v>
      </c>
      <c r="AM190" s="13">
        <v>0</v>
      </c>
      <c r="AN190" s="9">
        <v>2</v>
      </c>
      <c r="AO190" s="9">
        <v>2</v>
      </c>
      <c r="AP190" s="10" t="s">
        <v>849</v>
      </c>
      <c r="AQ190" s="13" t="s">
        <v>1706</v>
      </c>
      <c r="AR190" s="13">
        <v>1</v>
      </c>
      <c r="AS190" s="13">
        <f t="shared" si="48"/>
        <v>0</v>
      </c>
      <c r="AT190" s="13">
        <f t="shared" si="49"/>
        <v>0</v>
      </c>
      <c r="AU190" s="13">
        <f t="shared" si="53"/>
        <v>0</v>
      </c>
      <c r="AV190" s="13">
        <f t="shared" si="50"/>
        <v>1</v>
      </c>
      <c r="AW190" s="13">
        <f t="shared" si="51"/>
        <v>0</v>
      </c>
      <c r="AX190" s="13">
        <v>0</v>
      </c>
      <c r="AY190" s="13">
        <v>1</v>
      </c>
      <c r="AZ190" s="13"/>
      <c r="BA190" s="13">
        <v>185.1736779966445</v>
      </c>
      <c r="BB190" s="13">
        <v>149.13316348723049</v>
      </c>
      <c r="BC190">
        <v>168.39619710433109</v>
      </c>
      <c r="BD190" s="13">
        <v>7.9012466982204241</v>
      </c>
      <c r="BE190" s="13">
        <v>6.3571509009009004</v>
      </c>
      <c r="BF190" s="13">
        <f t="shared" si="52"/>
        <v>1.5440957973195237</v>
      </c>
      <c r="BG190" s="13">
        <v>7.1656709885494463</v>
      </c>
    </row>
    <row r="191" spans="1:59" x14ac:dyDescent="0.25">
      <c r="A191" s="2" t="s">
        <v>18</v>
      </c>
      <c r="B191" s="1" t="s">
        <v>19</v>
      </c>
      <c r="C191" s="1" t="s">
        <v>153</v>
      </c>
      <c r="D191" s="13" t="s">
        <v>1191</v>
      </c>
      <c r="E191" s="11">
        <v>1065</v>
      </c>
      <c r="F191" s="11">
        <v>90</v>
      </c>
      <c r="G191" s="11">
        <f t="shared" si="36"/>
        <v>0</v>
      </c>
      <c r="H191" s="11">
        <f t="shared" si="37"/>
        <v>0</v>
      </c>
      <c r="I191" s="13">
        <v>0</v>
      </c>
      <c r="J191" s="4">
        <v>1.4</v>
      </c>
      <c r="K191" s="3">
        <v>4</v>
      </c>
      <c r="L191" s="13">
        <v>0.35</v>
      </c>
      <c r="M191" s="13" t="s">
        <v>884</v>
      </c>
      <c r="N191" s="13">
        <v>0</v>
      </c>
      <c r="O191" s="13">
        <v>1</v>
      </c>
      <c r="P191" s="13">
        <v>0</v>
      </c>
      <c r="Q191" s="13">
        <v>0</v>
      </c>
      <c r="R191" s="13">
        <v>0</v>
      </c>
      <c r="S191" s="13">
        <v>1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1</v>
      </c>
      <c r="Z191" s="13" t="s">
        <v>1723</v>
      </c>
      <c r="AA191" s="13">
        <f t="shared" si="38"/>
        <v>0</v>
      </c>
      <c r="AB191" s="13">
        <f t="shared" si="39"/>
        <v>0</v>
      </c>
      <c r="AC191" s="13">
        <f t="shared" si="40"/>
        <v>1</v>
      </c>
      <c r="AD191" s="13">
        <f t="shared" si="41"/>
        <v>0</v>
      </c>
      <c r="AE191" s="13">
        <f t="shared" si="42"/>
        <v>0</v>
      </c>
      <c r="AF191" s="13">
        <f t="shared" si="43"/>
        <v>0</v>
      </c>
      <c r="AG191" s="7">
        <v>1200</v>
      </c>
      <c r="AH191" s="8" t="s">
        <v>1715</v>
      </c>
      <c r="AI191" s="13">
        <f t="shared" si="44"/>
        <v>0</v>
      </c>
      <c r="AJ191" s="13">
        <f t="shared" si="45"/>
        <v>1</v>
      </c>
      <c r="AK191" s="13">
        <f t="shared" si="46"/>
        <v>0</v>
      </c>
      <c r="AL191" s="13">
        <f t="shared" si="47"/>
        <v>0</v>
      </c>
      <c r="AM191" s="13">
        <v>0</v>
      </c>
      <c r="AN191" s="9">
        <v>2</v>
      </c>
      <c r="AO191" s="9">
        <v>2</v>
      </c>
      <c r="AP191" s="10" t="s">
        <v>849</v>
      </c>
      <c r="AQ191" s="13" t="s">
        <v>1706</v>
      </c>
      <c r="AR191" s="13">
        <v>1</v>
      </c>
      <c r="AS191" s="13">
        <f t="shared" si="48"/>
        <v>0</v>
      </c>
      <c r="AT191" s="13">
        <f t="shared" si="49"/>
        <v>0</v>
      </c>
      <c r="AU191" s="13">
        <f t="shared" si="53"/>
        <v>0</v>
      </c>
      <c r="AV191" s="13">
        <f t="shared" si="50"/>
        <v>1</v>
      </c>
      <c r="AW191" s="13">
        <f t="shared" si="51"/>
        <v>0</v>
      </c>
      <c r="AX191" s="13">
        <v>0</v>
      </c>
      <c r="AY191" s="13">
        <v>1</v>
      </c>
      <c r="AZ191" s="13"/>
      <c r="BA191" s="13">
        <v>188.28061890262848</v>
      </c>
      <c r="BB191" s="13">
        <v>149.13316348723049</v>
      </c>
      <c r="BC191">
        <v>172.74591437270863</v>
      </c>
      <c r="BD191" s="13">
        <v>8.0315020003528357</v>
      </c>
      <c r="BE191" s="13">
        <v>6.3571509009009004</v>
      </c>
      <c r="BF191" s="13">
        <f t="shared" si="52"/>
        <v>1.6743510994519353</v>
      </c>
      <c r="BG191" s="13">
        <v>7.3504557291666659</v>
      </c>
    </row>
    <row r="192" spans="1:59" x14ac:dyDescent="0.25">
      <c r="A192" s="2" t="s">
        <v>29</v>
      </c>
      <c r="B192" s="1" t="s">
        <v>30</v>
      </c>
      <c r="C192" s="1" t="s">
        <v>154</v>
      </c>
      <c r="D192" s="13" t="s">
        <v>1192</v>
      </c>
      <c r="E192" s="11">
        <v>1215</v>
      </c>
      <c r="F192" s="11">
        <v>110</v>
      </c>
      <c r="G192" s="11">
        <f t="shared" si="36"/>
        <v>0</v>
      </c>
      <c r="H192" s="11">
        <f t="shared" si="37"/>
        <v>0</v>
      </c>
      <c r="I192" s="13">
        <v>0</v>
      </c>
      <c r="J192" s="4">
        <v>1.6</v>
      </c>
      <c r="K192" s="3">
        <v>4</v>
      </c>
      <c r="L192" s="13">
        <v>0.4</v>
      </c>
      <c r="M192" s="13" t="s">
        <v>881</v>
      </c>
      <c r="N192" s="13">
        <v>1</v>
      </c>
      <c r="O192" s="13">
        <v>0</v>
      </c>
      <c r="P192" s="13">
        <v>1</v>
      </c>
      <c r="Q192" s="13">
        <v>0</v>
      </c>
      <c r="R192" s="13">
        <v>0</v>
      </c>
      <c r="S192" s="13">
        <v>0</v>
      </c>
      <c r="T192" s="13">
        <v>0</v>
      </c>
      <c r="U192" s="13">
        <v>1</v>
      </c>
      <c r="V192" s="13">
        <v>0</v>
      </c>
      <c r="W192" s="13">
        <v>0</v>
      </c>
      <c r="X192" s="13">
        <v>0</v>
      </c>
      <c r="Y192" s="13">
        <v>1</v>
      </c>
      <c r="Z192" s="13" t="s">
        <v>1723</v>
      </c>
      <c r="AA192" s="13">
        <f t="shared" si="38"/>
        <v>0</v>
      </c>
      <c r="AB192" s="13">
        <f t="shared" si="39"/>
        <v>0</v>
      </c>
      <c r="AC192" s="13">
        <f t="shared" si="40"/>
        <v>1</v>
      </c>
      <c r="AD192" s="13">
        <f t="shared" si="41"/>
        <v>0</v>
      </c>
      <c r="AE192" s="13">
        <f t="shared" si="42"/>
        <v>0</v>
      </c>
      <c r="AF192" s="13">
        <f t="shared" si="43"/>
        <v>0</v>
      </c>
      <c r="AG192" s="7">
        <v>1250</v>
      </c>
      <c r="AH192" s="8" t="s">
        <v>1715</v>
      </c>
      <c r="AI192" s="13">
        <f t="shared" si="44"/>
        <v>0</v>
      </c>
      <c r="AJ192" s="13">
        <f t="shared" si="45"/>
        <v>1</v>
      </c>
      <c r="AK192" s="13">
        <f t="shared" si="46"/>
        <v>0</v>
      </c>
      <c r="AL192" s="13">
        <f t="shared" si="47"/>
        <v>0</v>
      </c>
      <c r="AM192" s="13">
        <v>0</v>
      </c>
      <c r="AN192" s="9">
        <v>2</v>
      </c>
      <c r="AO192" s="9">
        <v>2</v>
      </c>
      <c r="AP192" s="10" t="s">
        <v>849</v>
      </c>
      <c r="AQ192" s="13" t="s">
        <v>1706</v>
      </c>
      <c r="AR192" s="13">
        <v>1</v>
      </c>
      <c r="AS192" s="13">
        <f t="shared" si="48"/>
        <v>0</v>
      </c>
      <c r="AT192" s="13">
        <f t="shared" si="49"/>
        <v>0</v>
      </c>
      <c r="AU192" s="13">
        <f t="shared" si="53"/>
        <v>0</v>
      </c>
      <c r="AV192" s="13">
        <f t="shared" si="50"/>
        <v>1</v>
      </c>
      <c r="AW192" s="13">
        <f t="shared" si="51"/>
        <v>0</v>
      </c>
      <c r="AX192" s="13">
        <v>0</v>
      </c>
      <c r="AY192" s="13">
        <v>1</v>
      </c>
      <c r="AZ192" s="13"/>
      <c r="BA192" s="13">
        <v>204.4367116137451</v>
      </c>
      <c r="BB192" s="13">
        <v>149.75455166842727</v>
      </c>
      <c r="BC192">
        <v>177.71701982228299</v>
      </c>
      <c r="BD192" s="13">
        <v>8.7116512345679009</v>
      </c>
      <c r="BE192" s="13">
        <v>6.3787697584064178</v>
      </c>
      <c r="BF192" s="13">
        <f t="shared" si="52"/>
        <v>2.3328814761614831</v>
      </c>
      <c r="BG192" s="13">
        <v>7.5570222080858116</v>
      </c>
    </row>
    <row r="193" spans="1:59" x14ac:dyDescent="0.25">
      <c r="A193" s="2" t="s">
        <v>29</v>
      </c>
      <c r="B193" s="1" t="s">
        <v>30</v>
      </c>
      <c r="C193" s="1" t="s">
        <v>154</v>
      </c>
      <c r="D193" s="13" t="s">
        <v>1192</v>
      </c>
      <c r="E193" s="11">
        <v>1215</v>
      </c>
      <c r="F193" s="11">
        <v>110</v>
      </c>
      <c r="G193" s="11">
        <f t="shared" si="36"/>
        <v>0</v>
      </c>
      <c r="H193" s="11">
        <f t="shared" si="37"/>
        <v>0</v>
      </c>
      <c r="I193" s="13">
        <v>0</v>
      </c>
      <c r="J193" s="4">
        <v>1.6</v>
      </c>
      <c r="K193" s="3">
        <v>4</v>
      </c>
      <c r="L193" s="13">
        <v>0.4</v>
      </c>
      <c r="M193" s="13" t="s">
        <v>884</v>
      </c>
      <c r="N193" s="13">
        <v>0</v>
      </c>
      <c r="O193" s="13">
        <v>1</v>
      </c>
      <c r="P193" s="13">
        <v>0</v>
      </c>
      <c r="Q193" s="13">
        <v>0</v>
      </c>
      <c r="R193" s="13">
        <v>0</v>
      </c>
      <c r="S193" s="13">
        <v>1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1</v>
      </c>
      <c r="Z193" s="13" t="s">
        <v>1723</v>
      </c>
      <c r="AA193" s="13">
        <f t="shared" si="38"/>
        <v>0</v>
      </c>
      <c r="AB193" s="13">
        <f t="shared" si="39"/>
        <v>0</v>
      </c>
      <c r="AC193" s="13">
        <f t="shared" si="40"/>
        <v>1</v>
      </c>
      <c r="AD193" s="13">
        <f t="shared" si="41"/>
        <v>0</v>
      </c>
      <c r="AE193" s="13">
        <f t="shared" si="42"/>
        <v>0</v>
      </c>
      <c r="AF193" s="13">
        <f t="shared" si="43"/>
        <v>0</v>
      </c>
      <c r="AG193" s="7">
        <v>1300</v>
      </c>
      <c r="AH193" s="8" t="s">
        <v>1715</v>
      </c>
      <c r="AI193" s="13">
        <f t="shared" si="44"/>
        <v>0</v>
      </c>
      <c r="AJ193" s="13">
        <f t="shared" si="45"/>
        <v>1</v>
      </c>
      <c r="AK193" s="13">
        <f t="shared" si="46"/>
        <v>0</v>
      </c>
      <c r="AL193" s="13">
        <f t="shared" si="47"/>
        <v>0</v>
      </c>
      <c r="AM193" s="13">
        <v>0</v>
      </c>
      <c r="AN193" s="9">
        <v>2</v>
      </c>
      <c r="AO193" s="9">
        <v>2</v>
      </c>
      <c r="AP193" s="10" t="s">
        <v>849</v>
      </c>
      <c r="AQ193" s="13" t="s">
        <v>1706</v>
      </c>
      <c r="AR193" s="13">
        <v>1</v>
      </c>
      <c r="AS193" s="13">
        <f t="shared" si="48"/>
        <v>0</v>
      </c>
      <c r="AT193" s="13">
        <f t="shared" si="49"/>
        <v>0</v>
      </c>
      <c r="AU193" s="13">
        <f t="shared" si="53"/>
        <v>0</v>
      </c>
      <c r="AV193" s="13">
        <f t="shared" si="50"/>
        <v>1</v>
      </c>
      <c r="AW193" s="13">
        <f t="shared" si="51"/>
        <v>0</v>
      </c>
      <c r="AX193" s="13">
        <v>0</v>
      </c>
      <c r="AY193" s="13">
        <v>1</v>
      </c>
      <c r="AZ193" s="13"/>
      <c r="BA193" s="13">
        <v>203.19393525135152</v>
      </c>
      <c r="BB193" s="13">
        <v>157.83259802398558</v>
      </c>
      <c r="BC193">
        <v>182.68812527185733</v>
      </c>
      <c r="BD193" s="13">
        <v>8.6839269935736016</v>
      </c>
      <c r="BE193" s="13">
        <v>6.7339422707132703</v>
      </c>
      <c r="BF193" s="13">
        <f t="shared" si="52"/>
        <v>1.9499847228603313</v>
      </c>
      <c r="BG193" s="13">
        <v>7.8064240807056313</v>
      </c>
    </row>
    <row r="194" spans="1:59" x14ac:dyDescent="0.25">
      <c r="A194" s="2" t="s">
        <v>29</v>
      </c>
      <c r="B194" s="1" t="s">
        <v>30</v>
      </c>
      <c r="C194" s="1" t="s">
        <v>155</v>
      </c>
      <c r="D194" s="13" t="s">
        <v>1193</v>
      </c>
      <c r="E194" s="11">
        <v>1683</v>
      </c>
      <c r="F194" s="11">
        <v>265</v>
      </c>
      <c r="G194" s="11">
        <f t="shared" ref="G194:G257" si="54">IF(F194&gt;200,1,0)</f>
        <v>1</v>
      </c>
      <c r="H194" s="11">
        <f t="shared" ref="H194:H257" si="55">IF(E194&gt;1500,1,0)</f>
        <v>1</v>
      </c>
      <c r="I194" s="13">
        <v>0</v>
      </c>
      <c r="J194" s="4">
        <v>2.2999999999999998</v>
      </c>
      <c r="K194" s="3">
        <v>4</v>
      </c>
      <c r="L194" s="13">
        <v>0.57499999999999996</v>
      </c>
      <c r="M194" s="13" t="s">
        <v>883</v>
      </c>
      <c r="N194" s="13">
        <v>1</v>
      </c>
      <c r="O194" s="13">
        <v>0</v>
      </c>
      <c r="P194" s="13">
        <v>0</v>
      </c>
      <c r="Q194" s="13">
        <v>0</v>
      </c>
      <c r="R194" s="13">
        <v>1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1</v>
      </c>
      <c r="Z194" s="13" t="s">
        <v>1721</v>
      </c>
      <c r="AA194" s="13">
        <f t="shared" ref="AA194:AA257" si="56">IF($Z194="TC",1,0)</f>
        <v>1</v>
      </c>
      <c r="AB194" s="13">
        <f t="shared" ref="AB194:AB257" si="57">IF($Z194="SC",1,0)</f>
        <v>0</v>
      </c>
      <c r="AC194" s="13">
        <f t="shared" ref="AC194:AC257" si="58">IF($Z194="NA",1,0)</f>
        <v>0</v>
      </c>
      <c r="AD194" s="13">
        <f t="shared" ref="AD194:AD257" si="59">IF($Z194="OT",1,0)</f>
        <v>0</v>
      </c>
      <c r="AE194" s="13">
        <f t="shared" ref="AE194:AE257" si="60">IF($Z194="TS",1,0)</f>
        <v>0</v>
      </c>
      <c r="AF194" s="13">
        <f t="shared" ref="AF194:AF257" si="61">IF(Z194="NA",0,1)</f>
        <v>1</v>
      </c>
      <c r="AG194" s="7">
        <v>1550</v>
      </c>
      <c r="AH194" s="8" t="s">
        <v>1714</v>
      </c>
      <c r="AI194" s="13">
        <f t="shared" ref="AI194:AI257" si="62">IF($AH194="SIDI",1,0)</f>
        <v>1</v>
      </c>
      <c r="AJ194" s="13">
        <f t="shared" ref="AJ194:AJ257" si="63">IF($AH194="MSFI",1,0)</f>
        <v>0</v>
      </c>
      <c r="AK194" s="13">
        <f t="shared" ref="AK194:AK257" si="64">IF($AH194="SIDPI",1,0)</f>
        <v>0</v>
      </c>
      <c r="AL194" s="13">
        <f t="shared" ref="AL194:AL257" si="65">IF($AH194="CRDDI",1,0)</f>
        <v>0</v>
      </c>
      <c r="AM194" s="13">
        <v>1</v>
      </c>
      <c r="AN194" s="9">
        <v>2</v>
      </c>
      <c r="AO194" s="9">
        <v>2</v>
      </c>
      <c r="AP194" s="10" t="s">
        <v>849</v>
      </c>
      <c r="AQ194" s="13" t="s">
        <v>1704</v>
      </c>
      <c r="AR194" s="13">
        <v>1</v>
      </c>
      <c r="AS194" s="13">
        <f t="shared" ref="AS194:AS257" si="66">IF(AQ194="All Wheel Drive",1,0)</f>
        <v>0</v>
      </c>
      <c r="AT194" s="13">
        <f t="shared" ref="AT194:AT257" si="67">IF(AQ194="4-Wheel Drive",1,0)</f>
        <v>0</v>
      </c>
      <c r="AU194" s="13">
        <f t="shared" si="53"/>
        <v>1</v>
      </c>
      <c r="AV194" s="13">
        <f t="shared" ref="AV194:AV257" si="68">IF($AQ194="2-Wheel Drive, Front",1,0)</f>
        <v>0</v>
      </c>
      <c r="AW194" s="13">
        <f t="shared" ref="AW194:AW257" si="69">IF($AQ194="Part-time 4-Wheel Drive",1,0)</f>
        <v>0</v>
      </c>
      <c r="AX194" s="13">
        <v>0</v>
      </c>
      <c r="AY194" s="13">
        <v>1</v>
      </c>
      <c r="AZ194" s="13">
        <v>750</v>
      </c>
      <c r="BA194" s="13">
        <v>262.84720064624372</v>
      </c>
      <c r="BB194" s="13">
        <v>170.26036164792146</v>
      </c>
      <c r="BC194">
        <v>220.59280432486176</v>
      </c>
      <c r="BD194" s="13">
        <v>11.200694444444443</v>
      </c>
      <c r="BE194" s="13">
        <v>7.2566633552994206</v>
      </c>
      <c r="BF194" s="13">
        <f t="shared" ref="BF194:BF257" si="70">BD194-BE194</f>
        <v>3.9440310891450219</v>
      </c>
      <c r="BG194" s="13">
        <v>9.2521844080988309</v>
      </c>
    </row>
    <row r="195" spans="1:59" x14ac:dyDescent="0.25">
      <c r="A195" s="2" t="s">
        <v>29</v>
      </c>
      <c r="B195" s="1" t="s">
        <v>30</v>
      </c>
      <c r="C195" s="1" t="s">
        <v>155</v>
      </c>
      <c r="D195" s="13" t="s">
        <v>1193</v>
      </c>
      <c r="E195" s="11">
        <v>1683</v>
      </c>
      <c r="F195" s="11">
        <v>265</v>
      </c>
      <c r="G195" s="11">
        <f t="shared" si="54"/>
        <v>1</v>
      </c>
      <c r="H195" s="11">
        <f t="shared" si="55"/>
        <v>1</v>
      </c>
      <c r="I195" s="13">
        <v>0</v>
      </c>
      <c r="J195" s="4">
        <v>2.2999999999999998</v>
      </c>
      <c r="K195" s="3">
        <v>4</v>
      </c>
      <c r="L195" s="13">
        <v>0.57499999999999996</v>
      </c>
      <c r="M195" s="13" t="s">
        <v>884</v>
      </c>
      <c r="N195" s="13">
        <v>0</v>
      </c>
      <c r="O195" s="13">
        <v>1</v>
      </c>
      <c r="P195" s="13">
        <v>0</v>
      </c>
      <c r="Q195" s="13">
        <v>0</v>
      </c>
      <c r="R195" s="13">
        <v>0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1</v>
      </c>
      <c r="Z195" s="13" t="s">
        <v>1721</v>
      </c>
      <c r="AA195" s="13">
        <f t="shared" si="56"/>
        <v>1</v>
      </c>
      <c r="AB195" s="13">
        <f t="shared" si="57"/>
        <v>0</v>
      </c>
      <c r="AC195" s="13">
        <f t="shared" si="58"/>
        <v>0</v>
      </c>
      <c r="AD195" s="13">
        <f t="shared" si="59"/>
        <v>0</v>
      </c>
      <c r="AE195" s="13">
        <f t="shared" si="60"/>
        <v>0</v>
      </c>
      <c r="AF195" s="13">
        <f t="shared" si="61"/>
        <v>1</v>
      </c>
      <c r="AG195" s="7">
        <v>1550</v>
      </c>
      <c r="AH195" s="8" t="s">
        <v>1714</v>
      </c>
      <c r="AI195" s="13">
        <f t="shared" si="62"/>
        <v>1</v>
      </c>
      <c r="AJ195" s="13">
        <f t="shared" si="63"/>
        <v>0</v>
      </c>
      <c r="AK195" s="13">
        <f t="shared" si="64"/>
        <v>0</v>
      </c>
      <c r="AL195" s="13">
        <f t="shared" si="65"/>
        <v>0</v>
      </c>
      <c r="AM195" s="13">
        <v>0</v>
      </c>
      <c r="AN195" s="9">
        <v>2</v>
      </c>
      <c r="AO195" s="9">
        <v>2</v>
      </c>
      <c r="AP195" s="10" t="s">
        <v>849</v>
      </c>
      <c r="AQ195" s="13" t="s">
        <v>1704</v>
      </c>
      <c r="AR195" s="13">
        <v>1</v>
      </c>
      <c r="AS195" s="13">
        <f t="shared" si="66"/>
        <v>0</v>
      </c>
      <c r="AT195" s="13">
        <f t="shared" si="67"/>
        <v>0</v>
      </c>
      <c r="AU195" s="13">
        <f t="shared" ref="AU195:AU258" si="71">IF(AQ195="2-Wheel Drive, Rear",1,0)</f>
        <v>1</v>
      </c>
      <c r="AV195" s="13">
        <f t="shared" si="68"/>
        <v>0</v>
      </c>
      <c r="AW195" s="13">
        <f t="shared" si="69"/>
        <v>0</v>
      </c>
      <c r="AX195" s="13">
        <v>0</v>
      </c>
      <c r="AY195" s="13">
        <v>1</v>
      </c>
      <c r="AZ195" s="13">
        <v>750</v>
      </c>
      <c r="BA195" s="13">
        <v>258.49748337786616</v>
      </c>
      <c r="BB195" s="13">
        <v>179.58118436587336</v>
      </c>
      <c r="BC195">
        <v>223.07835704964893</v>
      </c>
      <c r="BD195" s="13">
        <v>11.052901363357266</v>
      </c>
      <c r="BE195" s="13">
        <v>7.6731850986763046</v>
      </c>
      <c r="BF195" s="13">
        <f t="shared" si="70"/>
        <v>3.3797162646809618</v>
      </c>
      <c r="BG195" s="13">
        <v>9.5320423457960821</v>
      </c>
    </row>
    <row r="196" spans="1:59" x14ac:dyDescent="0.25">
      <c r="A196" s="2" t="s">
        <v>29</v>
      </c>
      <c r="B196" s="1" t="s">
        <v>30</v>
      </c>
      <c r="C196" s="1" t="s">
        <v>155</v>
      </c>
      <c r="D196" s="13" t="s">
        <v>1193</v>
      </c>
      <c r="E196" s="11">
        <v>1716</v>
      </c>
      <c r="F196" s="11">
        <v>401</v>
      </c>
      <c r="G196" s="11">
        <f t="shared" si="54"/>
        <v>1</v>
      </c>
      <c r="H196" s="11">
        <f t="shared" si="55"/>
        <v>1</v>
      </c>
      <c r="I196" s="13">
        <v>0</v>
      </c>
      <c r="J196" s="4">
        <v>5</v>
      </c>
      <c r="K196" s="3">
        <v>8</v>
      </c>
      <c r="L196" s="13">
        <v>0.625</v>
      </c>
      <c r="M196" s="13" t="s">
        <v>883</v>
      </c>
      <c r="N196" s="13">
        <v>1</v>
      </c>
      <c r="O196" s="13">
        <v>0</v>
      </c>
      <c r="P196" s="13">
        <v>0</v>
      </c>
      <c r="Q196" s="13">
        <v>0</v>
      </c>
      <c r="R196" s="13">
        <v>1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1</v>
      </c>
      <c r="Z196" s="13" t="s">
        <v>1723</v>
      </c>
      <c r="AA196" s="13">
        <f t="shared" si="56"/>
        <v>0</v>
      </c>
      <c r="AB196" s="13">
        <f t="shared" si="57"/>
        <v>0</v>
      </c>
      <c r="AC196" s="13">
        <f t="shared" si="58"/>
        <v>1</v>
      </c>
      <c r="AD196" s="13">
        <f t="shared" si="59"/>
        <v>0</v>
      </c>
      <c r="AE196" s="13">
        <f t="shared" si="60"/>
        <v>0</v>
      </c>
      <c r="AF196" s="13">
        <f t="shared" si="61"/>
        <v>0</v>
      </c>
      <c r="AG196" s="7">
        <v>2000</v>
      </c>
      <c r="AH196" s="8" t="s">
        <v>1715</v>
      </c>
      <c r="AI196" s="13">
        <f t="shared" si="62"/>
        <v>0</v>
      </c>
      <c r="AJ196" s="13">
        <f t="shared" si="63"/>
        <v>1</v>
      </c>
      <c r="AK196" s="13">
        <f t="shared" si="64"/>
        <v>0</v>
      </c>
      <c r="AL196" s="13">
        <f t="shared" si="65"/>
        <v>0</v>
      </c>
      <c r="AM196" s="13">
        <v>1</v>
      </c>
      <c r="AN196" s="9">
        <v>2</v>
      </c>
      <c r="AO196" s="9">
        <v>2</v>
      </c>
      <c r="AP196" s="10" t="s">
        <v>849</v>
      </c>
      <c r="AQ196" s="13" t="s">
        <v>1704</v>
      </c>
      <c r="AR196" s="13">
        <v>1</v>
      </c>
      <c r="AS196" s="13">
        <f t="shared" si="66"/>
        <v>0</v>
      </c>
      <c r="AT196" s="13">
        <f t="shared" si="67"/>
        <v>0</v>
      </c>
      <c r="AU196" s="13">
        <f t="shared" si="71"/>
        <v>1</v>
      </c>
      <c r="AV196" s="13">
        <f t="shared" si="68"/>
        <v>0</v>
      </c>
      <c r="AW196" s="13">
        <f t="shared" si="69"/>
        <v>0</v>
      </c>
      <c r="AX196" s="13">
        <v>0</v>
      </c>
      <c r="AY196" s="13">
        <v>1</v>
      </c>
      <c r="AZ196" s="13">
        <v>3000</v>
      </c>
      <c r="BA196" s="13">
        <v>354.19126328217237</v>
      </c>
      <c r="BB196" s="13">
        <v>216.86447523768098</v>
      </c>
      <c r="BC196">
        <v>292.67383334368981</v>
      </c>
      <c r="BD196" s="13">
        <v>15.100702558571513</v>
      </c>
      <c r="BE196" s="13">
        <v>9.2320662270717211</v>
      </c>
      <c r="BF196" s="13">
        <f t="shared" si="70"/>
        <v>5.8686363314997916</v>
      </c>
      <c r="BG196" s="13">
        <v>12.459785428110823</v>
      </c>
    </row>
    <row r="197" spans="1:59" x14ac:dyDescent="0.25">
      <c r="A197" s="2" t="s">
        <v>29</v>
      </c>
      <c r="B197" s="1" t="s">
        <v>30</v>
      </c>
      <c r="C197" s="1" t="s">
        <v>155</v>
      </c>
      <c r="D197" s="13" t="s">
        <v>1193</v>
      </c>
      <c r="E197" s="11">
        <v>1716</v>
      </c>
      <c r="F197" s="11">
        <v>401</v>
      </c>
      <c r="G197" s="11">
        <f t="shared" si="54"/>
        <v>1</v>
      </c>
      <c r="H197" s="11">
        <f t="shared" si="55"/>
        <v>1</v>
      </c>
      <c r="I197" s="13">
        <v>0</v>
      </c>
      <c r="J197" s="4">
        <v>5</v>
      </c>
      <c r="K197" s="3">
        <v>8</v>
      </c>
      <c r="L197" s="13">
        <v>0.625</v>
      </c>
      <c r="M197" s="13" t="s">
        <v>884</v>
      </c>
      <c r="N197" s="13">
        <v>0</v>
      </c>
      <c r="O197" s="13">
        <v>1</v>
      </c>
      <c r="P197" s="13">
        <v>0</v>
      </c>
      <c r="Q197" s="13">
        <v>0</v>
      </c>
      <c r="R197" s="13">
        <v>0</v>
      </c>
      <c r="S197" s="13">
        <v>1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1</v>
      </c>
      <c r="Z197" s="13" t="s">
        <v>1723</v>
      </c>
      <c r="AA197" s="13">
        <f t="shared" si="56"/>
        <v>0</v>
      </c>
      <c r="AB197" s="13">
        <f t="shared" si="57"/>
        <v>0</v>
      </c>
      <c r="AC197" s="13">
        <f t="shared" si="58"/>
        <v>1</v>
      </c>
      <c r="AD197" s="13">
        <f t="shared" si="59"/>
        <v>0</v>
      </c>
      <c r="AE197" s="13">
        <f t="shared" si="60"/>
        <v>0</v>
      </c>
      <c r="AF197" s="13">
        <f t="shared" si="61"/>
        <v>0</v>
      </c>
      <c r="AG197" s="7">
        <v>2100</v>
      </c>
      <c r="AH197" s="8" t="s">
        <v>1715</v>
      </c>
      <c r="AI197" s="13">
        <f t="shared" si="62"/>
        <v>0</v>
      </c>
      <c r="AJ197" s="13">
        <f t="shared" si="63"/>
        <v>1</v>
      </c>
      <c r="AK197" s="13">
        <f t="shared" si="64"/>
        <v>0</v>
      </c>
      <c r="AL197" s="13">
        <f t="shared" si="65"/>
        <v>0</v>
      </c>
      <c r="AM197" s="13">
        <v>0</v>
      </c>
      <c r="AN197" s="9">
        <v>2</v>
      </c>
      <c r="AO197" s="9">
        <v>2</v>
      </c>
      <c r="AP197" s="10" t="s">
        <v>849</v>
      </c>
      <c r="AQ197" s="13" t="s">
        <v>1704</v>
      </c>
      <c r="AR197" s="13">
        <v>1</v>
      </c>
      <c r="AS197" s="13">
        <f t="shared" si="66"/>
        <v>0</v>
      </c>
      <c r="AT197" s="13">
        <f t="shared" si="67"/>
        <v>0</v>
      </c>
      <c r="AU197" s="13">
        <f t="shared" si="71"/>
        <v>1</v>
      </c>
      <c r="AV197" s="13">
        <f t="shared" si="68"/>
        <v>0</v>
      </c>
      <c r="AW197" s="13">
        <f t="shared" si="69"/>
        <v>0</v>
      </c>
      <c r="AX197" s="13">
        <v>0</v>
      </c>
      <c r="AY197" s="13">
        <v>1</v>
      </c>
      <c r="AZ197" s="13">
        <v>3500</v>
      </c>
      <c r="BA197" s="13">
        <v>363.51208600012427</v>
      </c>
      <c r="BB197" s="13">
        <v>228.04946249922327</v>
      </c>
      <c r="BC197">
        <v>304.48020878642888</v>
      </c>
      <c r="BD197" s="13">
        <v>15.632823126991088</v>
      </c>
      <c r="BE197" s="13">
        <v>9.8006076388888879</v>
      </c>
      <c r="BF197" s="13">
        <f t="shared" si="70"/>
        <v>5.8322154881022001</v>
      </c>
      <c r="BG197" s="13">
        <v>12.911888594290648</v>
      </c>
    </row>
    <row r="198" spans="1:59" x14ac:dyDescent="0.25">
      <c r="A198" s="2" t="s">
        <v>29</v>
      </c>
      <c r="B198" s="1" t="s">
        <v>30</v>
      </c>
      <c r="C198" s="1" t="s">
        <v>156</v>
      </c>
      <c r="D198" s="13" t="s">
        <v>1194</v>
      </c>
      <c r="E198" s="11">
        <v>1716</v>
      </c>
      <c r="F198" s="11">
        <v>401</v>
      </c>
      <c r="G198" s="11">
        <f t="shared" si="54"/>
        <v>1</v>
      </c>
      <c r="H198" s="11">
        <f t="shared" si="55"/>
        <v>1</v>
      </c>
      <c r="I198" s="13">
        <v>0</v>
      </c>
      <c r="J198" s="4">
        <v>5</v>
      </c>
      <c r="K198" s="3">
        <v>8</v>
      </c>
      <c r="L198" s="13">
        <v>0.625</v>
      </c>
      <c r="M198" s="13" t="s">
        <v>884</v>
      </c>
      <c r="N198" s="13">
        <v>0</v>
      </c>
      <c r="O198" s="13">
        <v>1</v>
      </c>
      <c r="P198" s="13">
        <v>0</v>
      </c>
      <c r="Q198" s="13">
        <v>0</v>
      </c>
      <c r="R198" s="13">
        <v>0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1</v>
      </c>
      <c r="Z198" s="13" t="s">
        <v>1723</v>
      </c>
      <c r="AA198" s="13">
        <f t="shared" si="56"/>
        <v>0</v>
      </c>
      <c r="AB198" s="13">
        <f t="shared" si="57"/>
        <v>0</v>
      </c>
      <c r="AC198" s="13">
        <f t="shared" si="58"/>
        <v>1</v>
      </c>
      <c r="AD198" s="13">
        <f t="shared" si="59"/>
        <v>0</v>
      </c>
      <c r="AE198" s="13">
        <f t="shared" si="60"/>
        <v>0</v>
      </c>
      <c r="AF198" s="13">
        <f t="shared" si="61"/>
        <v>0</v>
      </c>
      <c r="AG198" s="7">
        <v>2100</v>
      </c>
      <c r="AH198" s="8" t="s">
        <v>1715</v>
      </c>
      <c r="AI198" s="13">
        <f t="shared" si="62"/>
        <v>0</v>
      </c>
      <c r="AJ198" s="13">
        <f t="shared" si="63"/>
        <v>1</v>
      </c>
      <c r="AK198" s="13">
        <f t="shared" si="64"/>
        <v>0</v>
      </c>
      <c r="AL198" s="13">
        <f t="shared" si="65"/>
        <v>0</v>
      </c>
      <c r="AM198" s="13">
        <v>0</v>
      </c>
      <c r="AN198" s="9">
        <v>2</v>
      </c>
      <c r="AO198" s="9">
        <v>2</v>
      </c>
      <c r="AP198" s="10" t="s">
        <v>849</v>
      </c>
      <c r="AQ198" s="13" t="s">
        <v>1704</v>
      </c>
      <c r="AR198" s="13">
        <v>1</v>
      </c>
      <c r="AS198" s="13">
        <f t="shared" si="66"/>
        <v>0</v>
      </c>
      <c r="AT198" s="13">
        <f t="shared" si="67"/>
        <v>0</v>
      </c>
      <c r="AU198" s="13">
        <f t="shared" si="71"/>
        <v>1</v>
      </c>
      <c r="AV198" s="13">
        <f t="shared" si="68"/>
        <v>0</v>
      </c>
      <c r="AW198" s="13">
        <f t="shared" si="69"/>
        <v>0</v>
      </c>
      <c r="AX198" s="13">
        <v>0</v>
      </c>
      <c r="AY198" s="13">
        <v>1</v>
      </c>
      <c r="AZ198" s="13">
        <v>3500</v>
      </c>
      <c r="BA198" s="13">
        <v>363.51208600012427</v>
      </c>
      <c r="BB198" s="13">
        <v>228.04946249922327</v>
      </c>
      <c r="BC198">
        <v>304.48020878642888</v>
      </c>
      <c r="BD198" s="13">
        <v>15.632823126991088</v>
      </c>
      <c r="BE198" s="13">
        <v>9.8006076388888879</v>
      </c>
      <c r="BF198" s="13">
        <f t="shared" si="70"/>
        <v>5.8322154881022001</v>
      </c>
      <c r="BG198" s="13">
        <v>12.911888594290648</v>
      </c>
    </row>
    <row r="199" spans="1:59" x14ac:dyDescent="0.25">
      <c r="A199" s="2" t="s">
        <v>29</v>
      </c>
      <c r="B199" s="1" t="s">
        <v>30</v>
      </c>
      <c r="C199" s="1" t="s">
        <v>157</v>
      </c>
      <c r="D199" s="13" t="s">
        <v>1195</v>
      </c>
      <c r="E199" s="11">
        <v>1683</v>
      </c>
      <c r="F199" s="11">
        <v>265</v>
      </c>
      <c r="G199" s="11">
        <f t="shared" si="54"/>
        <v>1</v>
      </c>
      <c r="H199" s="11">
        <f t="shared" si="55"/>
        <v>1</v>
      </c>
      <c r="I199" s="13">
        <v>0</v>
      </c>
      <c r="J199" s="4">
        <v>2.2999999999999998</v>
      </c>
      <c r="K199" s="3">
        <v>4</v>
      </c>
      <c r="L199" s="13">
        <v>0.57499999999999996</v>
      </c>
      <c r="M199" s="13" t="s">
        <v>883</v>
      </c>
      <c r="N199" s="13">
        <v>1</v>
      </c>
      <c r="O199" s="13">
        <v>0</v>
      </c>
      <c r="P199" s="13">
        <v>0</v>
      </c>
      <c r="Q199" s="13">
        <v>0</v>
      </c>
      <c r="R199" s="13">
        <v>1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1</v>
      </c>
      <c r="Z199" s="13" t="s">
        <v>1721</v>
      </c>
      <c r="AA199" s="13">
        <f t="shared" si="56"/>
        <v>1</v>
      </c>
      <c r="AB199" s="13">
        <f t="shared" si="57"/>
        <v>0</v>
      </c>
      <c r="AC199" s="13">
        <f t="shared" si="58"/>
        <v>0</v>
      </c>
      <c r="AD199" s="13">
        <f t="shared" si="59"/>
        <v>0</v>
      </c>
      <c r="AE199" s="13">
        <f t="shared" si="60"/>
        <v>0</v>
      </c>
      <c r="AF199" s="13">
        <f t="shared" si="61"/>
        <v>1</v>
      </c>
      <c r="AG199" s="7">
        <v>1650</v>
      </c>
      <c r="AH199" s="8" t="s">
        <v>1714</v>
      </c>
      <c r="AI199" s="13">
        <f t="shared" si="62"/>
        <v>1</v>
      </c>
      <c r="AJ199" s="13">
        <f t="shared" si="63"/>
        <v>0</v>
      </c>
      <c r="AK199" s="13">
        <f t="shared" si="64"/>
        <v>0</v>
      </c>
      <c r="AL199" s="13">
        <f t="shared" si="65"/>
        <v>0</v>
      </c>
      <c r="AM199" s="13">
        <v>1</v>
      </c>
      <c r="AN199" s="9">
        <v>2</v>
      </c>
      <c r="AO199" s="9">
        <v>2</v>
      </c>
      <c r="AP199" s="10" t="s">
        <v>849</v>
      </c>
      <c r="AQ199" s="13" t="s">
        <v>1704</v>
      </c>
      <c r="AR199" s="13">
        <v>1</v>
      </c>
      <c r="AS199" s="13">
        <f t="shared" si="66"/>
        <v>0</v>
      </c>
      <c r="AT199" s="13">
        <f t="shared" si="67"/>
        <v>0</v>
      </c>
      <c r="AU199" s="13">
        <f t="shared" si="71"/>
        <v>1</v>
      </c>
      <c r="AV199" s="13">
        <f t="shared" si="68"/>
        <v>0</v>
      </c>
      <c r="AW199" s="13">
        <f t="shared" si="69"/>
        <v>0</v>
      </c>
      <c r="AX199" s="13">
        <v>0</v>
      </c>
      <c r="AY199" s="13">
        <v>1</v>
      </c>
      <c r="AZ199" s="13">
        <v>1250</v>
      </c>
      <c r="BA199" s="13">
        <v>279.00329335736035</v>
      </c>
      <c r="BB199" s="13">
        <v>196.9800534393836</v>
      </c>
      <c r="BC199">
        <v>241.72000248555273</v>
      </c>
      <c r="BD199" s="13">
        <v>11.909177058703404</v>
      </c>
      <c r="BE199" s="13">
        <v>8.4051736973443614</v>
      </c>
      <c r="BF199" s="13">
        <f t="shared" si="70"/>
        <v>3.5040033613590431</v>
      </c>
      <c r="BG199" s="13">
        <v>10.332380839424607</v>
      </c>
    </row>
    <row r="200" spans="1:59" x14ac:dyDescent="0.25">
      <c r="A200" s="2" t="s">
        <v>29</v>
      </c>
      <c r="B200" s="1" t="s">
        <v>30</v>
      </c>
      <c r="C200" s="1" t="s">
        <v>157</v>
      </c>
      <c r="D200" s="13" t="s">
        <v>1195</v>
      </c>
      <c r="E200" s="11">
        <v>1683</v>
      </c>
      <c r="F200" s="11">
        <v>265</v>
      </c>
      <c r="G200" s="11">
        <f t="shared" si="54"/>
        <v>1</v>
      </c>
      <c r="H200" s="11">
        <f t="shared" si="55"/>
        <v>1</v>
      </c>
      <c r="I200" s="13">
        <v>0</v>
      </c>
      <c r="J200" s="4">
        <v>2.2999999999999998</v>
      </c>
      <c r="K200" s="3">
        <v>4</v>
      </c>
      <c r="L200" s="13">
        <v>0.57499999999999996</v>
      </c>
      <c r="M200" s="13" t="s">
        <v>884</v>
      </c>
      <c r="N200" s="13">
        <v>0</v>
      </c>
      <c r="O200" s="13">
        <v>1</v>
      </c>
      <c r="P200" s="13">
        <v>0</v>
      </c>
      <c r="Q200" s="13">
        <v>0</v>
      </c>
      <c r="R200" s="13">
        <v>0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1</v>
      </c>
      <c r="Z200" s="13" t="s">
        <v>1721</v>
      </c>
      <c r="AA200" s="13">
        <f t="shared" si="56"/>
        <v>1</v>
      </c>
      <c r="AB200" s="13">
        <f t="shared" si="57"/>
        <v>0</v>
      </c>
      <c r="AC200" s="13">
        <f t="shared" si="58"/>
        <v>0</v>
      </c>
      <c r="AD200" s="13">
        <f t="shared" si="59"/>
        <v>0</v>
      </c>
      <c r="AE200" s="13">
        <f t="shared" si="60"/>
        <v>0</v>
      </c>
      <c r="AF200" s="13">
        <f t="shared" si="61"/>
        <v>1</v>
      </c>
      <c r="AG200" s="7">
        <v>1650</v>
      </c>
      <c r="AH200" s="8" t="s">
        <v>1714</v>
      </c>
      <c r="AI200" s="13">
        <f t="shared" si="62"/>
        <v>1</v>
      </c>
      <c r="AJ200" s="13">
        <f t="shared" si="63"/>
        <v>0</v>
      </c>
      <c r="AK200" s="13">
        <f t="shared" si="64"/>
        <v>0</v>
      </c>
      <c r="AL200" s="13">
        <f t="shared" si="65"/>
        <v>0</v>
      </c>
      <c r="AM200" s="13">
        <v>0</v>
      </c>
      <c r="AN200" s="9">
        <v>2</v>
      </c>
      <c r="AO200" s="9">
        <v>2</v>
      </c>
      <c r="AP200" s="10" t="s">
        <v>849</v>
      </c>
      <c r="AQ200" s="13" t="s">
        <v>1704</v>
      </c>
      <c r="AR200" s="13">
        <v>1</v>
      </c>
      <c r="AS200" s="13">
        <f t="shared" si="66"/>
        <v>0</v>
      </c>
      <c r="AT200" s="13">
        <f t="shared" si="67"/>
        <v>0</v>
      </c>
      <c r="AU200" s="13">
        <f t="shared" si="71"/>
        <v>1</v>
      </c>
      <c r="AV200" s="13">
        <f t="shared" si="68"/>
        <v>0</v>
      </c>
      <c r="AW200" s="13">
        <f t="shared" si="69"/>
        <v>0</v>
      </c>
      <c r="AX200" s="13">
        <v>0</v>
      </c>
      <c r="AY200" s="13">
        <v>1</v>
      </c>
      <c r="AZ200" s="13">
        <v>1250</v>
      </c>
      <c r="BA200" s="13">
        <v>275.27496427017957</v>
      </c>
      <c r="BB200" s="13">
        <v>196.35866525818679</v>
      </c>
      <c r="BC200">
        <v>239.23444976076556</v>
      </c>
      <c r="BD200" s="13">
        <v>11.760729166666666</v>
      </c>
      <c r="BE200" s="13">
        <v>8.4005208333333314</v>
      </c>
      <c r="BF200" s="13">
        <f t="shared" si="70"/>
        <v>3.3602083333333344</v>
      </c>
      <c r="BG200" s="13">
        <v>10.226721014492753</v>
      </c>
    </row>
    <row r="201" spans="1:59" x14ac:dyDescent="0.25">
      <c r="A201" s="2" t="s">
        <v>29</v>
      </c>
      <c r="B201" s="1" t="s">
        <v>30</v>
      </c>
      <c r="C201" s="1" t="s">
        <v>157</v>
      </c>
      <c r="D201" s="13" t="s">
        <v>1195</v>
      </c>
      <c r="E201" s="11">
        <v>1716</v>
      </c>
      <c r="F201" s="11">
        <v>401</v>
      </c>
      <c r="G201" s="11">
        <f t="shared" si="54"/>
        <v>1</v>
      </c>
      <c r="H201" s="11">
        <f t="shared" si="55"/>
        <v>1</v>
      </c>
      <c r="I201" s="13">
        <v>0</v>
      </c>
      <c r="J201" s="4">
        <v>5</v>
      </c>
      <c r="K201" s="3">
        <v>8</v>
      </c>
      <c r="L201" s="13">
        <v>0.625</v>
      </c>
      <c r="M201" s="13" t="s">
        <v>883</v>
      </c>
      <c r="N201" s="13">
        <v>1</v>
      </c>
      <c r="O201" s="13">
        <v>0</v>
      </c>
      <c r="P201" s="13">
        <v>0</v>
      </c>
      <c r="Q201" s="13">
        <v>0</v>
      </c>
      <c r="R201" s="13">
        <v>1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1</v>
      </c>
      <c r="Z201" s="13" t="s">
        <v>1723</v>
      </c>
      <c r="AA201" s="13">
        <f t="shared" si="56"/>
        <v>0</v>
      </c>
      <c r="AB201" s="13">
        <f t="shared" si="57"/>
        <v>0</v>
      </c>
      <c r="AC201" s="13">
        <f t="shared" si="58"/>
        <v>1</v>
      </c>
      <c r="AD201" s="13">
        <f t="shared" si="59"/>
        <v>0</v>
      </c>
      <c r="AE201" s="13">
        <f t="shared" si="60"/>
        <v>0</v>
      </c>
      <c r="AF201" s="13">
        <f t="shared" si="61"/>
        <v>0</v>
      </c>
      <c r="AG201" s="7">
        <v>2100</v>
      </c>
      <c r="AH201" s="8" t="s">
        <v>1715</v>
      </c>
      <c r="AI201" s="13">
        <f t="shared" si="62"/>
        <v>0</v>
      </c>
      <c r="AJ201" s="13">
        <f t="shared" si="63"/>
        <v>1</v>
      </c>
      <c r="AK201" s="13">
        <f t="shared" si="64"/>
        <v>0</v>
      </c>
      <c r="AL201" s="13">
        <f t="shared" si="65"/>
        <v>0</v>
      </c>
      <c r="AM201" s="13">
        <v>1</v>
      </c>
      <c r="AN201" s="9">
        <v>2</v>
      </c>
      <c r="AO201" s="9">
        <v>2</v>
      </c>
      <c r="AP201" s="10" t="s">
        <v>849</v>
      </c>
      <c r="AQ201" s="13" t="s">
        <v>1704</v>
      </c>
      <c r="AR201" s="13">
        <v>1</v>
      </c>
      <c r="AS201" s="13">
        <f t="shared" si="66"/>
        <v>0</v>
      </c>
      <c r="AT201" s="13">
        <f t="shared" si="67"/>
        <v>0</v>
      </c>
      <c r="AU201" s="13">
        <f t="shared" si="71"/>
        <v>1</v>
      </c>
      <c r="AV201" s="13">
        <f t="shared" si="68"/>
        <v>0</v>
      </c>
      <c r="AW201" s="13">
        <f t="shared" si="69"/>
        <v>0</v>
      </c>
      <c r="AX201" s="13">
        <v>0</v>
      </c>
      <c r="AY201" s="13">
        <v>1</v>
      </c>
      <c r="AZ201" s="13">
        <v>3500</v>
      </c>
      <c r="BA201" s="13">
        <v>363.51208600012427</v>
      </c>
      <c r="BB201" s="13">
        <v>234.26334431119122</v>
      </c>
      <c r="BC201">
        <v>305.10159696762571</v>
      </c>
      <c r="BD201" s="13">
        <v>15.534943750963167</v>
      </c>
      <c r="BE201" s="13">
        <v>9.9822005030400227</v>
      </c>
      <c r="BF201" s="13">
        <f t="shared" si="70"/>
        <v>5.5527432479231447</v>
      </c>
      <c r="BG201" s="13">
        <v>13.036189995861783</v>
      </c>
    </row>
    <row r="202" spans="1:59" x14ac:dyDescent="0.25">
      <c r="A202" s="2" t="s">
        <v>29</v>
      </c>
      <c r="B202" s="1" t="s">
        <v>30</v>
      </c>
      <c r="C202" s="1" t="s">
        <v>158</v>
      </c>
      <c r="D202" s="13" t="s">
        <v>1196</v>
      </c>
      <c r="E202" s="11">
        <v>1659</v>
      </c>
      <c r="F202" s="11">
        <v>314</v>
      </c>
      <c r="G202" s="11">
        <f t="shared" si="54"/>
        <v>1</v>
      </c>
      <c r="H202" s="11">
        <f t="shared" si="55"/>
        <v>1</v>
      </c>
      <c r="I202" s="13">
        <v>0</v>
      </c>
      <c r="J202" s="4">
        <v>2.2999999999999998</v>
      </c>
      <c r="K202" s="3">
        <v>4</v>
      </c>
      <c r="L202" s="13">
        <v>0.57499999999999996</v>
      </c>
      <c r="M202" s="13" t="s">
        <v>883</v>
      </c>
      <c r="N202" s="13">
        <v>1</v>
      </c>
      <c r="O202" s="13">
        <v>0</v>
      </c>
      <c r="P202" s="13">
        <v>0</v>
      </c>
      <c r="Q202" s="13">
        <v>0</v>
      </c>
      <c r="R202" s="13">
        <v>1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1</v>
      </c>
      <c r="Z202" s="13" t="s">
        <v>1721</v>
      </c>
      <c r="AA202" s="13">
        <f t="shared" si="56"/>
        <v>1</v>
      </c>
      <c r="AB202" s="13">
        <f t="shared" si="57"/>
        <v>0</v>
      </c>
      <c r="AC202" s="13">
        <f t="shared" si="58"/>
        <v>0</v>
      </c>
      <c r="AD202" s="13">
        <f t="shared" si="59"/>
        <v>0</v>
      </c>
      <c r="AE202" s="13">
        <f t="shared" si="60"/>
        <v>0</v>
      </c>
      <c r="AF202" s="13">
        <f t="shared" si="61"/>
        <v>1</v>
      </c>
      <c r="AG202" s="7">
        <v>1650</v>
      </c>
      <c r="AH202" s="8" t="s">
        <v>1714</v>
      </c>
      <c r="AI202" s="13">
        <f t="shared" si="62"/>
        <v>1</v>
      </c>
      <c r="AJ202" s="13">
        <f t="shared" si="63"/>
        <v>0</v>
      </c>
      <c r="AK202" s="13">
        <f t="shared" si="64"/>
        <v>0</v>
      </c>
      <c r="AL202" s="13">
        <f t="shared" si="65"/>
        <v>0</v>
      </c>
      <c r="AM202" s="13">
        <v>1</v>
      </c>
      <c r="AN202" s="9">
        <v>2</v>
      </c>
      <c r="AO202" s="9">
        <v>2</v>
      </c>
      <c r="AP202" s="10" t="s">
        <v>849</v>
      </c>
      <c r="AQ202" s="13" t="s">
        <v>1704</v>
      </c>
      <c r="AR202" s="13">
        <v>1</v>
      </c>
      <c r="AS202" s="13">
        <f t="shared" si="66"/>
        <v>0</v>
      </c>
      <c r="AT202" s="13">
        <f t="shared" si="67"/>
        <v>0</v>
      </c>
      <c r="AU202" s="13">
        <f t="shared" si="71"/>
        <v>1</v>
      </c>
      <c r="AV202" s="13">
        <f t="shared" si="68"/>
        <v>0</v>
      </c>
      <c r="AW202" s="13">
        <f t="shared" si="69"/>
        <v>0</v>
      </c>
      <c r="AX202" s="13">
        <v>0</v>
      </c>
      <c r="AY202" s="13">
        <v>1</v>
      </c>
      <c r="AZ202" s="13">
        <v>1250</v>
      </c>
      <c r="BA202" s="13">
        <v>275.8963524513764</v>
      </c>
      <c r="BB202" s="13">
        <v>197.60144162058037</v>
      </c>
      <c r="BC202">
        <v>239.85583794196236</v>
      </c>
      <c r="BD202" s="13">
        <v>11.760729166666666</v>
      </c>
      <c r="BE202" s="13">
        <v>8.4005208333333314</v>
      </c>
      <c r="BF202" s="13">
        <f t="shared" si="70"/>
        <v>3.3602083333333344</v>
      </c>
      <c r="BG202" s="13">
        <v>10.226721014492753</v>
      </c>
    </row>
    <row r="203" spans="1:59" x14ac:dyDescent="0.25">
      <c r="A203" s="2" t="s">
        <v>29</v>
      </c>
      <c r="B203" s="1" t="s">
        <v>30</v>
      </c>
      <c r="C203" s="1" t="s">
        <v>158</v>
      </c>
      <c r="D203" s="13" t="s">
        <v>1196</v>
      </c>
      <c r="E203" s="11">
        <v>1659</v>
      </c>
      <c r="F203" s="11">
        <v>314</v>
      </c>
      <c r="G203" s="11">
        <f t="shared" si="54"/>
        <v>1</v>
      </c>
      <c r="H203" s="11">
        <f t="shared" si="55"/>
        <v>1</v>
      </c>
      <c r="I203" s="13">
        <v>0</v>
      </c>
      <c r="J203" s="4">
        <v>2.2999999999999998</v>
      </c>
      <c r="K203" s="3">
        <v>4</v>
      </c>
      <c r="L203" s="13">
        <v>0.57499999999999996</v>
      </c>
      <c r="M203" s="13" t="s">
        <v>884</v>
      </c>
      <c r="N203" s="13">
        <v>0</v>
      </c>
      <c r="O203" s="13">
        <v>1</v>
      </c>
      <c r="P203" s="13">
        <v>0</v>
      </c>
      <c r="Q203" s="13">
        <v>0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1</v>
      </c>
      <c r="Z203" s="13" t="s">
        <v>1721</v>
      </c>
      <c r="AA203" s="13">
        <f t="shared" si="56"/>
        <v>1</v>
      </c>
      <c r="AB203" s="13">
        <f t="shared" si="57"/>
        <v>0</v>
      </c>
      <c r="AC203" s="13">
        <f t="shared" si="58"/>
        <v>0</v>
      </c>
      <c r="AD203" s="13">
        <f t="shared" si="59"/>
        <v>0</v>
      </c>
      <c r="AE203" s="13">
        <f t="shared" si="60"/>
        <v>0</v>
      </c>
      <c r="AF203" s="13">
        <f t="shared" si="61"/>
        <v>1</v>
      </c>
      <c r="AG203" s="7">
        <v>1650</v>
      </c>
      <c r="AH203" s="8" t="s">
        <v>1714</v>
      </c>
      <c r="AI203" s="13">
        <f t="shared" si="62"/>
        <v>1</v>
      </c>
      <c r="AJ203" s="13">
        <f t="shared" si="63"/>
        <v>0</v>
      </c>
      <c r="AK203" s="13">
        <f t="shared" si="64"/>
        <v>0</v>
      </c>
      <c r="AL203" s="13">
        <f t="shared" si="65"/>
        <v>0</v>
      </c>
      <c r="AM203" s="13">
        <v>0</v>
      </c>
      <c r="AN203" s="9">
        <v>2</v>
      </c>
      <c r="AO203" s="9">
        <v>2</v>
      </c>
      <c r="AP203" s="10" t="s">
        <v>849</v>
      </c>
      <c r="AQ203" s="13" t="s">
        <v>1704</v>
      </c>
      <c r="AR203" s="13">
        <v>1</v>
      </c>
      <c r="AS203" s="13">
        <f t="shared" si="66"/>
        <v>0</v>
      </c>
      <c r="AT203" s="13">
        <f t="shared" si="67"/>
        <v>0</v>
      </c>
      <c r="AU203" s="13">
        <f t="shared" si="71"/>
        <v>1</v>
      </c>
      <c r="AV203" s="13">
        <f t="shared" si="68"/>
        <v>0</v>
      </c>
      <c r="AW203" s="13">
        <f t="shared" si="69"/>
        <v>0</v>
      </c>
      <c r="AX203" s="13">
        <v>0</v>
      </c>
      <c r="AY203" s="13">
        <v>1</v>
      </c>
      <c r="AZ203" s="13">
        <v>1250</v>
      </c>
      <c r="BA203" s="13">
        <v>275.27496427017957</v>
      </c>
      <c r="BB203" s="13">
        <v>203.81532343254833</v>
      </c>
      <c r="BC203">
        <v>239.23444976076556</v>
      </c>
      <c r="BD203" s="13">
        <v>11.760729166666666</v>
      </c>
      <c r="BE203" s="13">
        <v>8.7116512345679009</v>
      </c>
      <c r="BF203" s="13">
        <f t="shared" si="70"/>
        <v>3.0490779320987649</v>
      </c>
      <c r="BG203" s="13">
        <v>10.226721014492753</v>
      </c>
    </row>
    <row r="204" spans="1:59" x14ac:dyDescent="0.25">
      <c r="A204" s="2" t="s">
        <v>29</v>
      </c>
      <c r="B204" s="1" t="s">
        <v>30</v>
      </c>
      <c r="C204" s="1" t="s">
        <v>159</v>
      </c>
      <c r="D204" s="13" t="s">
        <v>1197</v>
      </c>
      <c r="E204" s="11">
        <v>1691</v>
      </c>
      <c r="F204" s="11">
        <v>392</v>
      </c>
      <c r="G204" s="11">
        <f t="shared" si="54"/>
        <v>1</v>
      </c>
      <c r="H204" s="11">
        <f t="shared" si="55"/>
        <v>1</v>
      </c>
      <c r="I204" s="13">
        <v>0</v>
      </c>
      <c r="J204" s="4">
        <v>5.2</v>
      </c>
      <c r="K204" s="3">
        <v>8</v>
      </c>
      <c r="L204" s="13">
        <v>0.65</v>
      </c>
      <c r="M204" s="13" t="s">
        <v>884</v>
      </c>
      <c r="N204" s="13">
        <v>0</v>
      </c>
      <c r="O204" s="13">
        <v>1</v>
      </c>
      <c r="P204" s="13">
        <v>0</v>
      </c>
      <c r="Q204" s="13">
        <v>0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1</v>
      </c>
      <c r="Z204" s="13" t="s">
        <v>1723</v>
      </c>
      <c r="AA204" s="13">
        <f t="shared" si="56"/>
        <v>0</v>
      </c>
      <c r="AB204" s="13">
        <f t="shared" si="57"/>
        <v>0</v>
      </c>
      <c r="AC204" s="13">
        <f t="shared" si="58"/>
        <v>1</v>
      </c>
      <c r="AD204" s="13">
        <f t="shared" si="59"/>
        <v>0</v>
      </c>
      <c r="AE204" s="13">
        <f t="shared" si="60"/>
        <v>0</v>
      </c>
      <c r="AF204" s="13">
        <f t="shared" si="61"/>
        <v>0</v>
      </c>
      <c r="AG204" s="7">
        <v>2800</v>
      </c>
      <c r="AH204" s="8" t="s">
        <v>1715</v>
      </c>
      <c r="AI204" s="13">
        <f t="shared" si="62"/>
        <v>0</v>
      </c>
      <c r="AJ204" s="13">
        <f t="shared" si="63"/>
        <v>1</v>
      </c>
      <c r="AK204" s="13">
        <f t="shared" si="64"/>
        <v>0</v>
      </c>
      <c r="AL204" s="13">
        <f t="shared" si="65"/>
        <v>0</v>
      </c>
      <c r="AM204" s="13">
        <v>0</v>
      </c>
      <c r="AN204" s="9">
        <v>2</v>
      </c>
      <c r="AO204" s="9">
        <v>2</v>
      </c>
      <c r="AP204" s="10" t="s">
        <v>849</v>
      </c>
      <c r="AQ204" s="13" t="s">
        <v>1704</v>
      </c>
      <c r="AR204" s="13">
        <v>1</v>
      </c>
      <c r="AS204" s="13">
        <f t="shared" si="66"/>
        <v>0</v>
      </c>
      <c r="AT204" s="13">
        <f t="shared" si="67"/>
        <v>0</v>
      </c>
      <c r="AU204" s="13">
        <f t="shared" si="71"/>
        <v>1</v>
      </c>
      <c r="AV204" s="13">
        <f t="shared" si="68"/>
        <v>0</v>
      </c>
      <c r="AW204" s="13">
        <f t="shared" si="69"/>
        <v>0</v>
      </c>
      <c r="AX204" s="13">
        <v>0</v>
      </c>
      <c r="AY204" s="13">
        <v>1</v>
      </c>
      <c r="AZ204" s="13">
        <v>7000</v>
      </c>
      <c r="BA204" s="13">
        <v>403.28092959671909</v>
      </c>
      <c r="BB204" s="13">
        <v>265.33275337103089</v>
      </c>
      <c r="BC204">
        <v>341.14211147703969</v>
      </c>
      <c r="BD204" s="13">
        <v>17.204612725162622</v>
      </c>
      <c r="BE204" s="13">
        <v>11.322982657141573</v>
      </c>
      <c r="BF204" s="13">
        <f t="shared" si="70"/>
        <v>5.8816300680210496</v>
      </c>
      <c r="BG204" s="13">
        <v>14.557880284537749</v>
      </c>
    </row>
    <row r="205" spans="1:59" x14ac:dyDescent="0.25">
      <c r="A205" s="2" t="s">
        <v>63</v>
      </c>
      <c r="B205" s="1" t="s">
        <v>160</v>
      </c>
      <c r="C205" s="1" t="s">
        <v>161</v>
      </c>
      <c r="D205" s="13" t="s">
        <v>900</v>
      </c>
      <c r="E205" s="11">
        <v>1787</v>
      </c>
      <c r="F205" s="11">
        <v>221</v>
      </c>
      <c r="G205" s="11">
        <f t="shared" si="54"/>
        <v>1</v>
      </c>
      <c r="H205" s="11">
        <f t="shared" si="55"/>
        <v>1</v>
      </c>
      <c r="I205" s="13">
        <v>0</v>
      </c>
      <c r="J205" s="4">
        <v>2</v>
      </c>
      <c r="K205" s="3">
        <v>4</v>
      </c>
      <c r="L205" s="13">
        <v>0.5</v>
      </c>
      <c r="M205" s="13" t="s">
        <v>883</v>
      </c>
      <c r="N205" s="13">
        <v>1</v>
      </c>
      <c r="O205" s="13">
        <v>0</v>
      </c>
      <c r="P205" s="13">
        <v>0</v>
      </c>
      <c r="Q205" s="13">
        <v>0</v>
      </c>
      <c r="R205" s="13">
        <v>1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1</v>
      </c>
      <c r="Z205" s="13" t="s">
        <v>1721</v>
      </c>
      <c r="AA205" s="13">
        <f t="shared" si="56"/>
        <v>1</v>
      </c>
      <c r="AB205" s="13">
        <f t="shared" si="57"/>
        <v>0</v>
      </c>
      <c r="AC205" s="13">
        <f t="shared" si="58"/>
        <v>0</v>
      </c>
      <c r="AD205" s="13">
        <f t="shared" si="59"/>
        <v>0</v>
      </c>
      <c r="AE205" s="13">
        <f t="shared" si="60"/>
        <v>0</v>
      </c>
      <c r="AF205" s="13">
        <f t="shared" si="61"/>
        <v>1</v>
      </c>
      <c r="AG205" s="7">
        <v>1800</v>
      </c>
      <c r="AH205" s="8" t="s">
        <v>1714</v>
      </c>
      <c r="AI205" s="13">
        <f t="shared" si="62"/>
        <v>1</v>
      </c>
      <c r="AJ205" s="13">
        <f t="shared" si="63"/>
        <v>0</v>
      </c>
      <c r="AK205" s="13">
        <f t="shared" si="64"/>
        <v>0</v>
      </c>
      <c r="AL205" s="13">
        <f t="shared" si="65"/>
        <v>0</v>
      </c>
      <c r="AM205" s="13">
        <v>1</v>
      </c>
      <c r="AN205" s="9">
        <v>2</v>
      </c>
      <c r="AO205" s="9">
        <v>2</v>
      </c>
      <c r="AP205" s="10" t="s">
        <v>849</v>
      </c>
      <c r="AQ205" s="13" t="s">
        <v>1704</v>
      </c>
      <c r="AR205" s="13">
        <v>1</v>
      </c>
      <c r="AS205" s="13">
        <f t="shared" si="66"/>
        <v>0</v>
      </c>
      <c r="AT205" s="13">
        <f t="shared" si="67"/>
        <v>0</v>
      </c>
      <c r="AU205" s="13">
        <f t="shared" si="71"/>
        <v>1</v>
      </c>
      <c r="AV205" s="13">
        <f t="shared" si="68"/>
        <v>0</v>
      </c>
      <c r="AW205" s="13">
        <f t="shared" si="69"/>
        <v>0</v>
      </c>
      <c r="AX205" s="13">
        <v>0</v>
      </c>
      <c r="AY205" s="13">
        <v>1</v>
      </c>
      <c r="AZ205" s="13">
        <v>2000</v>
      </c>
      <c r="BA205" s="13">
        <v>247.31249611632387</v>
      </c>
      <c r="BB205" s="13">
        <v>185.1736779966445</v>
      </c>
      <c r="BC205">
        <v>219.35002796246815</v>
      </c>
      <c r="BD205" s="13">
        <v>10.520000327984208</v>
      </c>
      <c r="BE205" s="13">
        <v>7.8685506082806445</v>
      </c>
      <c r="BF205" s="13">
        <f t="shared" si="70"/>
        <v>2.6514497197035638</v>
      </c>
      <c r="BG205" s="13">
        <v>9.3268428823127429</v>
      </c>
    </row>
    <row r="206" spans="1:59" x14ac:dyDescent="0.25">
      <c r="A206" s="2" t="s">
        <v>63</v>
      </c>
      <c r="B206" s="1" t="s">
        <v>160</v>
      </c>
      <c r="C206" s="1" t="s">
        <v>161</v>
      </c>
      <c r="D206" s="13" t="s">
        <v>900</v>
      </c>
      <c r="E206" s="11">
        <v>1787</v>
      </c>
      <c r="F206" s="11">
        <v>221</v>
      </c>
      <c r="G206" s="11">
        <f t="shared" si="54"/>
        <v>1</v>
      </c>
      <c r="H206" s="11">
        <f t="shared" si="55"/>
        <v>1</v>
      </c>
      <c r="I206" s="13">
        <v>0</v>
      </c>
      <c r="J206" s="4">
        <v>3</v>
      </c>
      <c r="K206" s="3">
        <v>6</v>
      </c>
      <c r="L206" s="13">
        <v>0.5</v>
      </c>
      <c r="M206" s="13" t="s">
        <v>883</v>
      </c>
      <c r="N206" s="13">
        <v>1</v>
      </c>
      <c r="O206" s="13">
        <v>0</v>
      </c>
      <c r="P206" s="13">
        <v>0</v>
      </c>
      <c r="Q206" s="13">
        <v>0</v>
      </c>
      <c r="R206" s="13">
        <v>1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1</v>
      </c>
      <c r="Z206" s="13" t="s">
        <v>1721</v>
      </c>
      <c r="AA206" s="13">
        <f t="shared" si="56"/>
        <v>1</v>
      </c>
      <c r="AB206" s="13">
        <f t="shared" si="57"/>
        <v>0</v>
      </c>
      <c r="AC206" s="13">
        <f t="shared" si="58"/>
        <v>0</v>
      </c>
      <c r="AD206" s="13">
        <f t="shared" si="59"/>
        <v>0</v>
      </c>
      <c r="AE206" s="13">
        <f t="shared" si="60"/>
        <v>0</v>
      </c>
      <c r="AF206" s="13">
        <f t="shared" si="61"/>
        <v>1</v>
      </c>
      <c r="AG206" s="7">
        <v>2050</v>
      </c>
      <c r="AH206" s="8" t="s">
        <v>1714</v>
      </c>
      <c r="AI206" s="13">
        <f t="shared" si="62"/>
        <v>1</v>
      </c>
      <c r="AJ206" s="13">
        <f t="shared" si="63"/>
        <v>0</v>
      </c>
      <c r="AK206" s="13">
        <f t="shared" si="64"/>
        <v>0</v>
      </c>
      <c r="AL206" s="13">
        <f t="shared" si="65"/>
        <v>0</v>
      </c>
      <c r="AM206" s="13">
        <v>0</v>
      </c>
      <c r="AN206" s="9">
        <v>2</v>
      </c>
      <c r="AO206" s="9">
        <v>2</v>
      </c>
      <c r="AP206" s="10" t="s">
        <v>849</v>
      </c>
      <c r="AQ206" s="13" t="s">
        <v>1704</v>
      </c>
      <c r="AR206" s="13">
        <v>1</v>
      </c>
      <c r="AS206" s="13">
        <f t="shared" si="66"/>
        <v>0</v>
      </c>
      <c r="AT206" s="13">
        <f t="shared" si="67"/>
        <v>0</v>
      </c>
      <c r="AU206" s="13">
        <f t="shared" si="71"/>
        <v>1</v>
      </c>
      <c r="AV206" s="13">
        <f t="shared" si="68"/>
        <v>0</v>
      </c>
      <c r="AW206" s="13">
        <f t="shared" si="69"/>
        <v>0</v>
      </c>
      <c r="AX206" s="13">
        <v>0</v>
      </c>
      <c r="AY206" s="13">
        <v>1</v>
      </c>
      <c r="AZ206" s="13">
        <v>3250</v>
      </c>
      <c r="BA206" s="13">
        <v>286.45995153172186</v>
      </c>
      <c r="BB206" s="13">
        <v>197.60144162058037</v>
      </c>
      <c r="BC206">
        <v>246.69110793512709</v>
      </c>
      <c r="BD206" s="13">
        <v>12.168558401492694</v>
      </c>
      <c r="BE206" s="13">
        <v>8.4105834957300107</v>
      </c>
      <c r="BF206" s="13">
        <f t="shared" si="70"/>
        <v>3.7579749057626834</v>
      </c>
      <c r="BG206" s="13">
        <v>10.477450971657994</v>
      </c>
    </row>
    <row r="207" spans="1:59" x14ac:dyDescent="0.25">
      <c r="A207" s="2" t="s">
        <v>63</v>
      </c>
      <c r="B207" s="1" t="s">
        <v>160</v>
      </c>
      <c r="C207" s="1" t="s">
        <v>162</v>
      </c>
      <c r="D207" s="13" t="s">
        <v>901</v>
      </c>
      <c r="E207" s="11">
        <v>1789</v>
      </c>
      <c r="F207" s="11">
        <v>211</v>
      </c>
      <c r="G207" s="11">
        <f t="shared" si="54"/>
        <v>1</v>
      </c>
      <c r="H207" s="11">
        <f t="shared" si="55"/>
        <v>1</v>
      </c>
      <c r="I207" s="13">
        <v>0</v>
      </c>
      <c r="J207" s="4">
        <v>2</v>
      </c>
      <c r="K207" s="3">
        <v>4</v>
      </c>
      <c r="L207" s="13">
        <v>0.5</v>
      </c>
      <c r="M207" s="13" t="s">
        <v>883</v>
      </c>
      <c r="N207" s="13">
        <v>1</v>
      </c>
      <c r="O207" s="13">
        <v>0</v>
      </c>
      <c r="P207" s="13">
        <v>0</v>
      </c>
      <c r="Q207" s="13">
        <v>0</v>
      </c>
      <c r="R207" s="13">
        <v>1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1</v>
      </c>
      <c r="Z207" s="13" t="s">
        <v>1721</v>
      </c>
      <c r="AA207" s="13">
        <f t="shared" si="56"/>
        <v>1</v>
      </c>
      <c r="AB207" s="13">
        <f t="shared" si="57"/>
        <v>0</v>
      </c>
      <c r="AC207" s="13">
        <f t="shared" si="58"/>
        <v>0</v>
      </c>
      <c r="AD207" s="13">
        <f t="shared" si="59"/>
        <v>0</v>
      </c>
      <c r="AE207" s="13">
        <f t="shared" si="60"/>
        <v>0</v>
      </c>
      <c r="AF207" s="13">
        <f t="shared" si="61"/>
        <v>1</v>
      </c>
      <c r="AG207" s="7">
        <v>1900</v>
      </c>
      <c r="AH207" s="8" t="s">
        <v>1714</v>
      </c>
      <c r="AI207" s="13">
        <f t="shared" si="62"/>
        <v>1</v>
      </c>
      <c r="AJ207" s="13">
        <f t="shared" si="63"/>
        <v>0</v>
      </c>
      <c r="AK207" s="13">
        <f t="shared" si="64"/>
        <v>0</v>
      </c>
      <c r="AL207" s="13">
        <f t="shared" si="65"/>
        <v>0</v>
      </c>
      <c r="AM207" s="13">
        <v>1</v>
      </c>
      <c r="AN207" s="9">
        <v>2</v>
      </c>
      <c r="AO207" s="9">
        <v>2</v>
      </c>
      <c r="AP207" s="10" t="s">
        <v>849</v>
      </c>
      <c r="AQ207" s="13" t="s">
        <v>1703</v>
      </c>
      <c r="AR207" s="13">
        <v>0</v>
      </c>
      <c r="AS207" s="13">
        <f t="shared" si="66"/>
        <v>1</v>
      </c>
      <c r="AT207" s="13">
        <f t="shared" si="67"/>
        <v>0</v>
      </c>
      <c r="AU207" s="13">
        <f t="shared" si="71"/>
        <v>0</v>
      </c>
      <c r="AV207" s="13">
        <f t="shared" si="68"/>
        <v>0</v>
      </c>
      <c r="AW207" s="13">
        <f t="shared" si="69"/>
        <v>0</v>
      </c>
      <c r="AX207" s="13">
        <v>0</v>
      </c>
      <c r="AY207" s="13">
        <v>1</v>
      </c>
      <c r="AZ207" s="13">
        <v>2500</v>
      </c>
      <c r="BA207" s="13">
        <v>262.22581246504694</v>
      </c>
      <c r="BB207" s="13">
        <v>196.35866525818679</v>
      </c>
      <c r="BC207">
        <v>232.39917976760083</v>
      </c>
      <c r="BD207" s="13">
        <v>11.163959700857337</v>
      </c>
      <c r="BE207" s="13">
        <v>8.3828569561756758</v>
      </c>
      <c r="BF207" s="13">
        <f t="shared" si="70"/>
        <v>2.781102744681661</v>
      </c>
      <c r="BG207" s="13">
        <v>9.9124531519534305</v>
      </c>
    </row>
    <row r="208" spans="1:59" x14ac:dyDescent="0.25">
      <c r="A208" s="2" t="s">
        <v>63</v>
      </c>
      <c r="B208" s="1" t="s">
        <v>160</v>
      </c>
      <c r="C208" s="1" t="s">
        <v>162</v>
      </c>
      <c r="D208" s="13" t="s">
        <v>901</v>
      </c>
      <c r="E208" s="11">
        <v>1789</v>
      </c>
      <c r="F208" s="11">
        <v>211</v>
      </c>
      <c r="G208" s="11">
        <f t="shared" si="54"/>
        <v>1</v>
      </c>
      <c r="H208" s="11">
        <f t="shared" si="55"/>
        <v>1</v>
      </c>
      <c r="I208" s="13">
        <v>0</v>
      </c>
      <c r="J208" s="4">
        <v>3</v>
      </c>
      <c r="K208" s="3">
        <v>6</v>
      </c>
      <c r="L208" s="13">
        <v>0.5</v>
      </c>
      <c r="M208" s="13" t="s">
        <v>883</v>
      </c>
      <c r="N208" s="13">
        <v>1</v>
      </c>
      <c r="O208" s="13">
        <v>0</v>
      </c>
      <c r="P208" s="13">
        <v>0</v>
      </c>
      <c r="Q208" s="13">
        <v>0</v>
      </c>
      <c r="R208" s="13">
        <v>1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1</v>
      </c>
      <c r="Z208" s="13" t="s">
        <v>1721</v>
      </c>
      <c r="AA208" s="13">
        <f t="shared" si="56"/>
        <v>1</v>
      </c>
      <c r="AB208" s="13">
        <f t="shared" si="57"/>
        <v>0</v>
      </c>
      <c r="AC208" s="13">
        <f t="shared" si="58"/>
        <v>0</v>
      </c>
      <c r="AD208" s="13">
        <f t="shared" si="59"/>
        <v>0</v>
      </c>
      <c r="AE208" s="13">
        <f t="shared" si="60"/>
        <v>0</v>
      </c>
      <c r="AF208" s="13">
        <f t="shared" si="61"/>
        <v>1</v>
      </c>
      <c r="AG208" s="7">
        <v>2050</v>
      </c>
      <c r="AH208" s="8" t="s">
        <v>1714</v>
      </c>
      <c r="AI208" s="13">
        <f t="shared" si="62"/>
        <v>1</v>
      </c>
      <c r="AJ208" s="13">
        <f t="shared" si="63"/>
        <v>0</v>
      </c>
      <c r="AK208" s="13">
        <f t="shared" si="64"/>
        <v>0</v>
      </c>
      <c r="AL208" s="13">
        <f t="shared" si="65"/>
        <v>0</v>
      </c>
      <c r="AM208" s="13">
        <v>0</v>
      </c>
      <c r="AN208" s="9">
        <v>2</v>
      </c>
      <c r="AO208" s="9">
        <v>2</v>
      </c>
      <c r="AP208" s="10" t="s">
        <v>849</v>
      </c>
      <c r="AQ208" s="13" t="s">
        <v>1703</v>
      </c>
      <c r="AR208" s="13">
        <v>0</v>
      </c>
      <c r="AS208" s="13">
        <f t="shared" si="66"/>
        <v>1</v>
      </c>
      <c r="AT208" s="13">
        <f t="shared" si="67"/>
        <v>0</v>
      </c>
      <c r="AU208" s="13">
        <f t="shared" si="71"/>
        <v>0</v>
      </c>
      <c r="AV208" s="13">
        <f t="shared" si="68"/>
        <v>0</v>
      </c>
      <c r="AW208" s="13">
        <f t="shared" si="69"/>
        <v>0</v>
      </c>
      <c r="AX208" s="13">
        <v>0</v>
      </c>
      <c r="AY208" s="13">
        <v>1</v>
      </c>
      <c r="AZ208" s="13">
        <v>3250</v>
      </c>
      <c r="BA208" s="13">
        <v>295.15938606847698</v>
      </c>
      <c r="BB208" s="13">
        <v>204.4367116137451</v>
      </c>
      <c r="BC208">
        <v>254.1477661094886</v>
      </c>
      <c r="BD208" s="13">
        <v>12.524671505121553</v>
      </c>
      <c r="BE208" s="13">
        <v>8.700630436015615</v>
      </c>
      <c r="BF208" s="13">
        <f t="shared" si="70"/>
        <v>3.8240410691059381</v>
      </c>
      <c r="BG208" s="13">
        <v>10.80383362270379</v>
      </c>
    </row>
    <row r="209" spans="1:59" x14ac:dyDescent="0.25">
      <c r="A209" s="2" t="s">
        <v>63</v>
      </c>
      <c r="B209" s="1" t="s">
        <v>160</v>
      </c>
      <c r="C209" s="1" t="s">
        <v>163</v>
      </c>
      <c r="D209" s="13" t="s">
        <v>902</v>
      </c>
      <c r="E209" s="11">
        <v>1825</v>
      </c>
      <c r="F209" s="11">
        <v>298</v>
      </c>
      <c r="G209" s="11">
        <f t="shared" si="54"/>
        <v>1</v>
      </c>
      <c r="H209" s="11">
        <f t="shared" si="55"/>
        <v>1</v>
      </c>
      <c r="I209" s="13">
        <v>0</v>
      </c>
      <c r="J209" s="4">
        <v>3</v>
      </c>
      <c r="K209" s="3">
        <v>6</v>
      </c>
      <c r="L209" s="13">
        <v>0.5</v>
      </c>
      <c r="M209" s="13" t="s">
        <v>883</v>
      </c>
      <c r="N209" s="13">
        <v>1</v>
      </c>
      <c r="O209" s="13">
        <v>0</v>
      </c>
      <c r="P209" s="13">
        <v>0</v>
      </c>
      <c r="Q209" s="13">
        <v>0</v>
      </c>
      <c r="R209" s="13">
        <v>1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1</v>
      </c>
      <c r="Z209" s="13" t="s">
        <v>1721</v>
      </c>
      <c r="AA209" s="13">
        <f t="shared" si="56"/>
        <v>1</v>
      </c>
      <c r="AB209" s="13">
        <f t="shared" si="57"/>
        <v>0</v>
      </c>
      <c r="AC209" s="13">
        <f t="shared" si="58"/>
        <v>0</v>
      </c>
      <c r="AD209" s="13">
        <f t="shared" si="59"/>
        <v>0</v>
      </c>
      <c r="AE209" s="13">
        <f t="shared" si="60"/>
        <v>0</v>
      </c>
      <c r="AF209" s="13">
        <f t="shared" si="61"/>
        <v>1</v>
      </c>
      <c r="AG209" s="7">
        <v>2150</v>
      </c>
      <c r="AH209" s="8" t="s">
        <v>1714</v>
      </c>
      <c r="AI209" s="13">
        <f t="shared" si="62"/>
        <v>1</v>
      </c>
      <c r="AJ209" s="13">
        <f t="shared" si="63"/>
        <v>0</v>
      </c>
      <c r="AK209" s="13">
        <f t="shared" si="64"/>
        <v>0</v>
      </c>
      <c r="AL209" s="13">
        <f t="shared" si="65"/>
        <v>0</v>
      </c>
      <c r="AM209" s="13">
        <v>0</v>
      </c>
      <c r="AN209" s="9">
        <v>2</v>
      </c>
      <c r="AO209" s="9">
        <v>2</v>
      </c>
      <c r="AP209" s="10" t="s">
        <v>849</v>
      </c>
      <c r="AQ209" s="13" t="s">
        <v>1703</v>
      </c>
      <c r="AR209" s="13">
        <v>0</v>
      </c>
      <c r="AS209" s="13">
        <f t="shared" si="66"/>
        <v>1</v>
      </c>
      <c r="AT209" s="13">
        <f t="shared" si="67"/>
        <v>0</v>
      </c>
      <c r="AU209" s="13">
        <f t="shared" si="71"/>
        <v>0</v>
      </c>
      <c r="AV209" s="13">
        <f t="shared" si="68"/>
        <v>0</v>
      </c>
      <c r="AW209" s="13">
        <f t="shared" si="69"/>
        <v>0</v>
      </c>
      <c r="AX209" s="13">
        <v>0</v>
      </c>
      <c r="AY209" s="13">
        <v>1</v>
      </c>
      <c r="AZ209" s="13">
        <v>3750</v>
      </c>
      <c r="BA209" s="13">
        <v>292.05244516249303</v>
      </c>
      <c r="BB209" s="13">
        <v>213.75753433169703</v>
      </c>
      <c r="BC209">
        <v>263.4685888274405</v>
      </c>
      <c r="BD209" s="13">
        <v>12.404720216717557</v>
      </c>
      <c r="BE209" s="13">
        <v>9.1042113398204556</v>
      </c>
      <c r="BF209" s="13">
        <f t="shared" si="70"/>
        <v>3.3005088768971014</v>
      </c>
      <c r="BG209" s="13">
        <v>11.200694444444443</v>
      </c>
    </row>
    <row r="210" spans="1:59" x14ac:dyDescent="0.25">
      <c r="A210" s="2" t="s">
        <v>63</v>
      </c>
      <c r="B210" s="1" t="s">
        <v>160</v>
      </c>
      <c r="C210" s="1" t="s">
        <v>164</v>
      </c>
      <c r="D210" s="13" t="s">
        <v>903</v>
      </c>
      <c r="E210" s="11">
        <v>1789</v>
      </c>
      <c r="F210" s="11">
        <v>298</v>
      </c>
      <c r="G210" s="11">
        <f t="shared" si="54"/>
        <v>1</v>
      </c>
      <c r="H210" s="11">
        <f t="shared" si="55"/>
        <v>1</v>
      </c>
      <c r="I210" s="13">
        <v>0</v>
      </c>
      <c r="J210" s="4">
        <v>3</v>
      </c>
      <c r="K210" s="3">
        <v>6</v>
      </c>
      <c r="L210" s="13">
        <v>0.5</v>
      </c>
      <c r="M210" s="13" t="s">
        <v>883</v>
      </c>
      <c r="N210" s="13">
        <v>1</v>
      </c>
      <c r="O210" s="13">
        <v>0</v>
      </c>
      <c r="P210" s="13">
        <v>0</v>
      </c>
      <c r="Q210" s="13">
        <v>0</v>
      </c>
      <c r="R210" s="13">
        <v>1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1</v>
      </c>
      <c r="Z210" s="13" t="s">
        <v>1721</v>
      </c>
      <c r="AA210" s="13">
        <f t="shared" si="56"/>
        <v>1</v>
      </c>
      <c r="AB210" s="13">
        <f t="shared" si="57"/>
        <v>0</v>
      </c>
      <c r="AC210" s="13">
        <f t="shared" si="58"/>
        <v>0</v>
      </c>
      <c r="AD210" s="13">
        <f t="shared" si="59"/>
        <v>0</v>
      </c>
      <c r="AE210" s="13">
        <f t="shared" si="60"/>
        <v>0</v>
      </c>
      <c r="AF210" s="13">
        <f t="shared" si="61"/>
        <v>1</v>
      </c>
      <c r="AG210" s="7">
        <v>2050</v>
      </c>
      <c r="AH210" s="8" t="s">
        <v>1714</v>
      </c>
      <c r="AI210" s="13">
        <f t="shared" si="62"/>
        <v>1</v>
      </c>
      <c r="AJ210" s="13">
        <f t="shared" si="63"/>
        <v>0</v>
      </c>
      <c r="AK210" s="13">
        <f t="shared" si="64"/>
        <v>0</v>
      </c>
      <c r="AL210" s="13">
        <f t="shared" si="65"/>
        <v>0</v>
      </c>
      <c r="AM210" s="13">
        <v>0</v>
      </c>
      <c r="AN210" s="9">
        <v>2</v>
      </c>
      <c r="AO210" s="9">
        <v>2</v>
      </c>
      <c r="AP210" s="10" t="s">
        <v>849</v>
      </c>
      <c r="AQ210" s="13" t="s">
        <v>1704</v>
      </c>
      <c r="AR210" s="13">
        <v>1</v>
      </c>
      <c r="AS210" s="13">
        <f t="shared" si="66"/>
        <v>0</v>
      </c>
      <c r="AT210" s="13">
        <f t="shared" si="67"/>
        <v>0</v>
      </c>
      <c r="AU210" s="13">
        <f t="shared" si="71"/>
        <v>1</v>
      </c>
      <c r="AV210" s="13">
        <f t="shared" si="68"/>
        <v>0</v>
      </c>
      <c r="AW210" s="13">
        <f t="shared" si="69"/>
        <v>0</v>
      </c>
      <c r="AX210" s="13">
        <v>0</v>
      </c>
      <c r="AY210" s="13">
        <v>1</v>
      </c>
      <c r="AZ210" s="13">
        <v>3250</v>
      </c>
      <c r="BA210" s="13">
        <v>279.00329335736035</v>
      </c>
      <c r="BB210" s="13">
        <v>205.05809979494191</v>
      </c>
      <c r="BC210">
        <v>251.66221338470143</v>
      </c>
      <c r="BD210" s="13">
        <v>11.856470163234787</v>
      </c>
      <c r="BE210" s="13">
        <v>8.7116512345679009</v>
      </c>
      <c r="BF210" s="13">
        <f t="shared" si="70"/>
        <v>3.1448189286668864</v>
      </c>
      <c r="BG210" s="13">
        <v>10.691571969696968</v>
      </c>
    </row>
    <row r="211" spans="1:59" x14ac:dyDescent="0.25">
      <c r="A211" s="2" t="s">
        <v>113</v>
      </c>
      <c r="B211" s="1" t="s">
        <v>165</v>
      </c>
      <c r="C211" s="1" t="s">
        <v>166</v>
      </c>
      <c r="D211" s="13" t="s">
        <v>904</v>
      </c>
      <c r="E211" s="11">
        <v>1969</v>
      </c>
      <c r="F211" s="11">
        <v>286</v>
      </c>
      <c r="G211" s="11">
        <f t="shared" si="54"/>
        <v>1</v>
      </c>
      <c r="H211" s="11">
        <f t="shared" si="55"/>
        <v>1</v>
      </c>
      <c r="I211" s="13">
        <v>0</v>
      </c>
      <c r="J211" s="4">
        <v>5</v>
      </c>
      <c r="K211" s="3">
        <v>8</v>
      </c>
      <c r="L211" s="13">
        <v>0.625</v>
      </c>
      <c r="M211" s="13" t="s">
        <v>883</v>
      </c>
      <c r="N211" s="13">
        <v>1</v>
      </c>
      <c r="O211" s="13">
        <v>0</v>
      </c>
      <c r="P211" s="13">
        <v>0</v>
      </c>
      <c r="Q211" s="13">
        <v>0</v>
      </c>
      <c r="R211" s="13">
        <v>1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1</v>
      </c>
      <c r="Z211" s="13" t="s">
        <v>1723</v>
      </c>
      <c r="AA211" s="13">
        <f t="shared" si="56"/>
        <v>0</v>
      </c>
      <c r="AB211" s="13">
        <f t="shared" si="57"/>
        <v>0</v>
      </c>
      <c r="AC211" s="13">
        <f t="shared" si="58"/>
        <v>1</v>
      </c>
      <c r="AD211" s="13">
        <f t="shared" si="59"/>
        <v>0</v>
      </c>
      <c r="AE211" s="13">
        <f t="shared" si="60"/>
        <v>0</v>
      </c>
      <c r="AF211" s="13">
        <f t="shared" si="61"/>
        <v>0</v>
      </c>
      <c r="AG211" s="7">
        <v>2350</v>
      </c>
      <c r="AH211" s="8" t="s">
        <v>1716</v>
      </c>
      <c r="AI211" s="13">
        <f t="shared" si="62"/>
        <v>0</v>
      </c>
      <c r="AJ211" s="13">
        <f t="shared" si="63"/>
        <v>0</v>
      </c>
      <c r="AK211" s="13">
        <f t="shared" si="64"/>
        <v>1</v>
      </c>
      <c r="AL211" s="13">
        <f t="shared" si="65"/>
        <v>0</v>
      </c>
      <c r="AM211" s="13">
        <v>0</v>
      </c>
      <c r="AN211" s="9">
        <v>2</v>
      </c>
      <c r="AO211" s="9">
        <v>2</v>
      </c>
      <c r="AP211" s="10" t="s">
        <v>849</v>
      </c>
      <c r="AQ211" s="13" t="s">
        <v>1704</v>
      </c>
      <c r="AR211" s="13">
        <v>1</v>
      </c>
      <c r="AS211" s="13">
        <f t="shared" si="66"/>
        <v>0</v>
      </c>
      <c r="AT211" s="13">
        <f t="shared" si="67"/>
        <v>0</v>
      </c>
      <c r="AU211" s="13">
        <f t="shared" si="71"/>
        <v>1</v>
      </c>
      <c r="AV211" s="13">
        <f t="shared" si="68"/>
        <v>0</v>
      </c>
      <c r="AW211" s="13">
        <f t="shared" si="69"/>
        <v>0</v>
      </c>
      <c r="AX211" s="13">
        <v>0</v>
      </c>
      <c r="AY211" s="13">
        <v>1</v>
      </c>
      <c r="AZ211" s="13">
        <v>4750</v>
      </c>
      <c r="BA211" s="13">
        <v>351.7057105573852</v>
      </c>
      <c r="BB211" s="13">
        <v>222.45696886845212</v>
      </c>
      <c r="BC211">
        <v>293.91660970608342</v>
      </c>
      <c r="BD211" s="13">
        <v>15.100702558571513</v>
      </c>
      <c r="BE211" s="13">
        <v>9.5369893580501195</v>
      </c>
      <c r="BF211" s="13">
        <f t="shared" si="70"/>
        <v>5.5637132005213932</v>
      </c>
      <c r="BG211" s="13">
        <v>12.597047125316422</v>
      </c>
    </row>
    <row r="212" spans="1:59" x14ac:dyDescent="0.25">
      <c r="A212" s="2" t="s">
        <v>113</v>
      </c>
      <c r="B212" s="1" t="s">
        <v>165</v>
      </c>
      <c r="C212" s="1" t="s">
        <v>167</v>
      </c>
      <c r="D212" s="13" t="s">
        <v>1198</v>
      </c>
      <c r="E212" s="11">
        <v>2003</v>
      </c>
      <c r="F212" s="11">
        <v>220</v>
      </c>
      <c r="G212" s="11">
        <f t="shared" si="54"/>
        <v>1</v>
      </c>
      <c r="H212" s="11">
        <f t="shared" si="55"/>
        <v>1</v>
      </c>
      <c r="I212" s="13">
        <v>0</v>
      </c>
      <c r="J212" s="4">
        <v>3.5</v>
      </c>
      <c r="K212" s="3">
        <v>6</v>
      </c>
      <c r="L212" s="13">
        <v>0.58333333333333337</v>
      </c>
      <c r="M212" s="13" t="s">
        <v>887</v>
      </c>
      <c r="N212" s="13">
        <v>1</v>
      </c>
      <c r="O212" s="13">
        <v>0</v>
      </c>
      <c r="P212" s="13">
        <v>0</v>
      </c>
      <c r="Q212" s="13">
        <v>1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1</v>
      </c>
      <c r="X212" s="13">
        <v>0</v>
      </c>
      <c r="Y212" s="13">
        <v>1</v>
      </c>
      <c r="Z212" s="13" t="s">
        <v>1723</v>
      </c>
      <c r="AA212" s="13">
        <f t="shared" si="56"/>
        <v>0</v>
      </c>
      <c r="AB212" s="13">
        <f t="shared" si="57"/>
        <v>0</v>
      </c>
      <c r="AC212" s="13">
        <f t="shared" si="58"/>
        <v>1</v>
      </c>
      <c r="AD212" s="13">
        <f t="shared" si="59"/>
        <v>0</v>
      </c>
      <c r="AE212" s="13">
        <f t="shared" si="60"/>
        <v>0</v>
      </c>
      <c r="AF212" s="13">
        <f t="shared" si="61"/>
        <v>0</v>
      </c>
      <c r="AG212" s="7">
        <v>1500</v>
      </c>
      <c r="AH212" s="8" t="s">
        <v>1716</v>
      </c>
      <c r="AI212" s="13">
        <f t="shared" si="62"/>
        <v>0</v>
      </c>
      <c r="AJ212" s="13">
        <f t="shared" si="63"/>
        <v>0</v>
      </c>
      <c r="AK212" s="13">
        <f t="shared" si="64"/>
        <v>1</v>
      </c>
      <c r="AL212" s="13">
        <f t="shared" si="65"/>
        <v>0</v>
      </c>
      <c r="AM212" s="13">
        <v>1</v>
      </c>
      <c r="AN212" s="9">
        <v>2</v>
      </c>
      <c r="AO212" s="9">
        <v>2</v>
      </c>
      <c r="AP212" s="10" t="s">
        <v>849</v>
      </c>
      <c r="AQ212" s="13" t="s">
        <v>1704</v>
      </c>
      <c r="AR212" s="13">
        <v>1</v>
      </c>
      <c r="AS212" s="13">
        <f t="shared" si="66"/>
        <v>0</v>
      </c>
      <c r="AT212" s="13">
        <f t="shared" si="67"/>
        <v>0</v>
      </c>
      <c r="AU212" s="13">
        <f t="shared" si="71"/>
        <v>1</v>
      </c>
      <c r="AV212" s="13">
        <f t="shared" si="68"/>
        <v>0</v>
      </c>
      <c r="AW212" s="13">
        <f t="shared" si="69"/>
        <v>0</v>
      </c>
      <c r="AX212" s="13">
        <v>0</v>
      </c>
      <c r="AY212" s="13">
        <v>1</v>
      </c>
      <c r="AZ212" s="13">
        <v>500</v>
      </c>
      <c r="BA212" s="13">
        <v>206.9222643385323</v>
      </c>
      <c r="BB212" s="13">
        <v>158.45398620518239</v>
      </c>
      <c r="BC212">
        <v>185.1736779966445</v>
      </c>
      <c r="BD212" s="13">
        <v>8.8736445455494302</v>
      </c>
      <c r="BE212" s="13">
        <v>6.8024149196553108</v>
      </c>
      <c r="BF212" s="13">
        <f t="shared" si="70"/>
        <v>2.0712296258941194</v>
      </c>
      <c r="BG212" s="13">
        <v>7.9415824557731014</v>
      </c>
    </row>
    <row r="213" spans="1:59" x14ac:dyDescent="0.25">
      <c r="A213" s="2" t="s">
        <v>113</v>
      </c>
      <c r="B213" s="1" t="s">
        <v>165</v>
      </c>
      <c r="C213" s="1" t="s">
        <v>168</v>
      </c>
      <c r="D213" s="13" t="s">
        <v>905</v>
      </c>
      <c r="E213" s="11">
        <v>1734</v>
      </c>
      <c r="F213" s="11">
        <v>188</v>
      </c>
      <c r="G213" s="11">
        <f t="shared" si="54"/>
        <v>0</v>
      </c>
      <c r="H213" s="11">
        <f t="shared" si="55"/>
        <v>1</v>
      </c>
      <c r="I213" s="13">
        <v>0</v>
      </c>
      <c r="J213" s="4">
        <v>2</v>
      </c>
      <c r="K213" s="3">
        <v>4</v>
      </c>
      <c r="L213" s="13">
        <v>0.5</v>
      </c>
      <c r="M213" s="13" t="s">
        <v>883</v>
      </c>
      <c r="N213" s="13">
        <v>1</v>
      </c>
      <c r="O213" s="13">
        <v>0</v>
      </c>
      <c r="P213" s="13">
        <v>0</v>
      </c>
      <c r="Q213" s="13">
        <v>0</v>
      </c>
      <c r="R213" s="13">
        <v>1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1</v>
      </c>
      <c r="Z213" s="13" t="s">
        <v>1721</v>
      </c>
      <c r="AA213" s="13">
        <f t="shared" si="56"/>
        <v>1</v>
      </c>
      <c r="AB213" s="13">
        <f t="shared" si="57"/>
        <v>0</v>
      </c>
      <c r="AC213" s="13">
        <f t="shared" si="58"/>
        <v>0</v>
      </c>
      <c r="AD213" s="13">
        <f t="shared" si="59"/>
        <v>0</v>
      </c>
      <c r="AE213" s="13">
        <f t="shared" si="60"/>
        <v>0</v>
      </c>
      <c r="AF213" s="13">
        <f t="shared" si="61"/>
        <v>1</v>
      </c>
      <c r="AG213" s="7">
        <v>1900</v>
      </c>
      <c r="AH213" s="8" t="s">
        <v>1716</v>
      </c>
      <c r="AI213" s="13">
        <f t="shared" si="62"/>
        <v>0</v>
      </c>
      <c r="AJ213" s="13">
        <f t="shared" si="63"/>
        <v>0</v>
      </c>
      <c r="AK213" s="13">
        <f t="shared" si="64"/>
        <v>1</v>
      </c>
      <c r="AL213" s="13">
        <f t="shared" si="65"/>
        <v>0</v>
      </c>
      <c r="AM213" s="13">
        <v>0</v>
      </c>
      <c r="AN213" s="9">
        <v>2</v>
      </c>
      <c r="AO213" s="9">
        <v>2</v>
      </c>
      <c r="AP213" s="10" t="s">
        <v>849</v>
      </c>
      <c r="AQ213" s="13" t="s">
        <v>1704</v>
      </c>
      <c r="AR213" s="13">
        <v>1</v>
      </c>
      <c r="AS213" s="13">
        <f t="shared" si="66"/>
        <v>0</v>
      </c>
      <c r="AT213" s="13">
        <f t="shared" si="67"/>
        <v>0</v>
      </c>
      <c r="AU213" s="13">
        <f t="shared" si="71"/>
        <v>1</v>
      </c>
      <c r="AV213" s="13">
        <f t="shared" si="68"/>
        <v>0</v>
      </c>
      <c r="AW213" s="13">
        <f t="shared" si="69"/>
        <v>0</v>
      </c>
      <c r="AX213" s="13">
        <v>0</v>
      </c>
      <c r="AY213" s="13">
        <v>1</v>
      </c>
      <c r="AZ213" s="13">
        <v>2500</v>
      </c>
      <c r="BA213" s="13">
        <v>259.74025974025977</v>
      </c>
      <c r="BB213" s="13">
        <v>180.20257254707016</v>
      </c>
      <c r="BC213">
        <v>223.69974523084571</v>
      </c>
      <c r="BD213" s="13">
        <v>11.133364099651313</v>
      </c>
      <c r="BE213" s="13">
        <v>7.7355406101665176</v>
      </c>
      <c r="BF213" s="13">
        <f t="shared" si="70"/>
        <v>3.3978234894847956</v>
      </c>
      <c r="BG213" s="13">
        <v>9.6043585785995056</v>
      </c>
    </row>
    <row r="214" spans="1:59" x14ac:dyDescent="0.25">
      <c r="A214" s="2" t="s">
        <v>113</v>
      </c>
      <c r="B214" s="1" t="s">
        <v>165</v>
      </c>
      <c r="C214" s="1" t="s">
        <v>169</v>
      </c>
      <c r="D214" s="13" t="s">
        <v>906</v>
      </c>
      <c r="E214" s="11">
        <v>1765</v>
      </c>
      <c r="F214" s="11">
        <v>193</v>
      </c>
      <c r="G214" s="11">
        <f t="shared" si="54"/>
        <v>0</v>
      </c>
      <c r="H214" s="11">
        <f t="shared" si="55"/>
        <v>1</v>
      </c>
      <c r="I214" s="13">
        <v>0</v>
      </c>
      <c r="J214" s="4">
        <v>3.5</v>
      </c>
      <c r="K214" s="3">
        <v>6</v>
      </c>
      <c r="L214" s="13">
        <v>0.58333333333333337</v>
      </c>
      <c r="M214" s="13" t="s">
        <v>883</v>
      </c>
      <c r="N214" s="13">
        <v>1</v>
      </c>
      <c r="O214" s="13">
        <v>0</v>
      </c>
      <c r="P214" s="13">
        <v>0</v>
      </c>
      <c r="Q214" s="13">
        <v>0</v>
      </c>
      <c r="R214" s="13">
        <v>1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1</v>
      </c>
      <c r="Z214" s="13" t="s">
        <v>1723</v>
      </c>
      <c r="AA214" s="13">
        <f t="shared" si="56"/>
        <v>0</v>
      </c>
      <c r="AB214" s="13">
        <f t="shared" si="57"/>
        <v>0</v>
      </c>
      <c r="AC214" s="13">
        <f t="shared" si="58"/>
        <v>1</v>
      </c>
      <c r="AD214" s="13">
        <f t="shared" si="59"/>
        <v>0</v>
      </c>
      <c r="AE214" s="13">
        <f t="shared" si="60"/>
        <v>0</v>
      </c>
      <c r="AF214" s="13">
        <f t="shared" si="61"/>
        <v>0</v>
      </c>
      <c r="AG214" s="7">
        <v>2150</v>
      </c>
      <c r="AH214" s="8" t="s">
        <v>1716</v>
      </c>
      <c r="AI214" s="13">
        <f t="shared" si="62"/>
        <v>0</v>
      </c>
      <c r="AJ214" s="13">
        <f t="shared" si="63"/>
        <v>0</v>
      </c>
      <c r="AK214" s="13">
        <f t="shared" si="64"/>
        <v>1</v>
      </c>
      <c r="AL214" s="13">
        <f t="shared" si="65"/>
        <v>0</v>
      </c>
      <c r="AM214" s="13">
        <v>0</v>
      </c>
      <c r="AN214" s="9">
        <v>2</v>
      </c>
      <c r="AO214" s="9">
        <v>2</v>
      </c>
      <c r="AP214" s="10" t="s">
        <v>849</v>
      </c>
      <c r="AQ214" s="13" t="s">
        <v>1703</v>
      </c>
      <c r="AR214" s="13">
        <v>0</v>
      </c>
      <c r="AS214" s="13">
        <f t="shared" si="66"/>
        <v>1</v>
      </c>
      <c r="AT214" s="13">
        <f t="shared" si="67"/>
        <v>0</v>
      </c>
      <c r="AU214" s="13">
        <f t="shared" si="71"/>
        <v>0</v>
      </c>
      <c r="AV214" s="13">
        <f t="shared" si="68"/>
        <v>0</v>
      </c>
      <c r="AW214" s="13">
        <f t="shared" si="69"/>
        <v>0</v>
      </c>
      <c r="AX214" s="13">
        <v>0</v>
      </c>
      <c r="AY214" s="13">
        <v>1</v>
      </c>
      <c r="AZ214" s="13">
        <v>3750</v>
      </c>
      <c r="BA214" s="13">
        <v>305.72298514882249</v>
      </c>
      <c r="BB214" s="13">
        <v>229.29223886161685</v>
      </c>
      <c r="BC214">
        <v>270.92524700180201</v>
      </c>
      <c r="BD214" s="13">
        <v>13.06747685185185</v>
      </c>
      <c r="BE214" s="13">
        <v>9.8006076388888879</v>
      </c>
      <c r="BF214" s="13">
        <f t="shared" si="70"/>
        <v>3.2668692129629626</v>
      </c>
      <c r="BG214" s="13">
        <v>10.941994433202302</v>
      </c>
    </row>
    <row r="215" spans="1:59" x14ac:dyDescent="0.25">
      <c r="A215" s="2" t="s">
        <v>113</v>
      </c>
      <c r="B215" s="1" t="s">
        <v>165</v>
      </c>
      <c r="C215" s="1" t="s">
        <v>170</v>
      </c>
      <c r="D215" s="13" t="s">
        <v>907</v>
      </c>
      <c r="E215" s="11">
        <v>1733</v>
      </c>
      <c r="F215" s="11">
        <v>231</v>
      </c>
      <c r="G215" s="11">
        <f t="shared" si="54"/>
        <v>1</v>
      </c>
      <c r="H215" s="11">
        <f t="shared" si="55"/>
        <v>1</v>
      </c>
      <c r="I215" s="13">
        <v>0</v>
      </c>
      <c r="J215" s="4">
        <v>3.5</v>
      </c>
      <c r="K215" s="3">
        <v>6</v>
      </c>
      <c r="L215" s="13">
        <v>0.58333333333333337</v>
      </c>
      <c r="M215" s="13" t="s">
        <v>883</v>
      </c>
      <c r="N215" s="13">
        <v>1</v>
      </c>
      <c r="O215" s="13">
        <v>0</v>
      </c>
      <c r="P215" s="13">
        <v>0</v>
      </c>
      <c r="Q215" s="13">
        <v>0</v>
      </c>
      <c r="R215" s="13">
        <v>1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1</v>
      </c>
      <c r="Z215" s="13" t="s">
        <v>1723</v>
      </c>
      <c r="AA215" s="13">
        <f t="shared" si="56"/>
        <v>0</v>
      </c>
      <c r="AB215" s="13">
        <f t="shared" si="57"/>
        <v>0</v>
      </c>
      <c r="AC215" s="13">
        <f t="shared" si="58"/>
        <v>1</v>
      </c>
      <c r="AD215" s="13">
        <f t="shared" si="59"/>
        <v>0</v>
      </c>
      <c r="AE215" s="13">
        <f t="shared" si="60"/>
        <v>0</v>
      </c>
      <c r="AF215" s="13">
        <f t="shared" si="61"/>
        <v>0</v>
      </c>
      <c r="AG215" s="7">
        <v>1950</v>
      </c>
      <c r="AH215" s="8" t="s">
        <v>1716</v>
      </c>
      <c r="AI215" s="13">
        <f t="shared" si="62"/>
        <v>0</v>
      </c>
      <c r="AJ215" s="13">
        <f t="shared" si="63"/>
        <v>0</v>
      </c>
      <c r="AK215" s="13">
        <f t="shared" si="64"/>
        <v>1</v>
      </c>
      <c r="AL215" s="13">
        <f t="shared" si="65"/>
        <v>0</v>
      </c>
      <c r="AM215" s="13">
        <v>0</v>
      </c>
      <c r="AN215" s="9">
        <v>2</v>
      </c>
      <c r="AO215" s="9">
        <v>2</v>
      </c>
      <c r="AP215" s="10" t="s">
        <v>849</v>
      </c>
      <c r="AQ215" s="13" t="s">
        <v>1704</v>
      </c>
      <c r="AR215" s="13">
        <v>1</v>
      </c>
      <c r="AS215" s="13">
        <f t="shared" si="66"/>
        <v>0</v>
      </c>
      <c r="AT215" s="13">
        <f t="shared" si="67"/>
        <v>0</v>
      </c>
      <c r="AU215" s="13">
        <f t="shared" si="71"/>
        <v>1</v>
      </c>
      <c r="AV215" s="13">
        <f t="shared" si="68"/>
        <v>0</v>
      </c>
      <c r="AW215" s="13">
        <f t="shared" si="69"/>
        <v>0</v>
      </c>
      <c r="AX215" s="13">
        <v>0</v>
      </c>
      <c r="AY215" s="13">
        <v>1</v>
      </c>
      <c r="AZ215" s="13">
        <v>2750</v>
      </c>
      <c r="BA215" s="13">
        <v>277.76051699496674</v>
      </c>
      <c r="BB215" s="13">
        <v>196.35866525818679</v>
      </c>
      <c r="BC215">
        <v>241.09861430435595</v>
      </c>
      <c r="BD215" s="13">
        <v>11.877184965250953</v>
      </c>
      <c r="BE215" s="13">
        <v>8.4009408803773518</v>
      </c>
      <c r="BF215" s="13">
        <f t="shared" si="70"/>
        <v>3.4762440848736009</v>
      </c>
      <c r="BG215" s="13">
        <v>10.3128557795033</v>
      </c>
    </row>
    <row r="216" spans="1:59" x14ac:dyDescent="0.25">
      <c r="A216" s="2" t="s">
        <v>113</v>
      </c>
      <c r="B216" s="1" t="s">
        <v>165</v>
      </c>
      <c r="C216" s="1" t="s">
        <v>171</v>
      </c>
      <c r="D216" s="13" t="s">
        <v>908</v>
      </c>
      <c r="E216" s="11">
        <v>1765</v>
      </c>
      <c r="F216" s="11">
        <v>231</v>
      </c>
      <c r="G216" s="11">
        <f t="shared" si="54"/>
        <v>1</v>
      </c>
      <c r="H216" s="11">
        <f t="shared" si="55"/>
        <v>1</v>
      </c>
      <c r="I216" s="13">
        <v>0</v>
      </c>
      <c r="J216" s="4">
        <v>3.5</v>
      </c>
      <c r="K216" s="3">
        <v>6</v>
      </c>
      <c r="L216" s="13">
        <v>0.58333333333333337</v>
      </c>
      <c r="M216" s="13" t="s">
        <v>883</v>
      </c>
      <c r="N216" s="13">
        <v>1</v>
      </c>
      <c r="O216" s="13">
        <v>0</v>
      </c>
      <c r="P216" s="13">
        <v>0</v>
      </c>
      <c r="Q216" s="13">
        <v>0</v>
      </c>
      <c r="R216" s="13">
        <v>1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1</v>
      </c>
      <c r="Z216" s="13" t="s">
        <v>1723</v>
      </c>
      <c r="AA216" s="13">
        <f t="shared" si="56"/>
        <v>0</v>
      </c>
      <c r="AB216" s="13">
        <f t="shared" si="57"/>
        <v>0</v>
      </c>
      <c r="AC216" s="13">
        <f t="shared" si="58"/>
        <v>1</v>
      </c>
      <c r="AD216" s="13">
        <f t="shared" si="59"/>
        <v>0</v>
      </c>
      <c r="AE216" s="13">
        <f t="shared" si="60"/>
        <v>0</v>
      </c>
      <c r="AF216" s="13">
        <f t="shared" si="61"/>
        <v>0</v>
      </c>
      <c r="AG216" s="7">
        <v>2150</v>
      </c>
      <c r="AH216" s="8" t="s">
        <v>1716</v>
      </c>
      <c r="AI216" s="13">
        <f t="shared" si="62"/>
        <v>0</v>
      </c>
      <c r="AJ216" s="13">
        <f t="shared" si="63"/>
        <v>0</v>
      </c>
      <c r="AK216" s="13">
        <f t="shared" si="64"/>
        <v>1</v>
      </c>
      <c r="AL216" s="13">
        <f t="shared" si="65"/>
        <v>0</v>
      </c>
      <c r="AM216" s="13">
        <v>0</v>
      </c>
      <c r="AN216" s="9">
        <v>2</v>
      </c>
      <c r="AO216" s="9">
        <v>2</v>
      </c>
      <c r="AP216" s="10" t="s">
        <v>849</v>
      </c>
      <c r="AQ216" s="13" t="s">
        <v>1703</v>
      </c>
      <c r="AR216" s="13">
        <v>0</v>
      </c>
      <c r="AS216" s="13">
        <f t="shared" si="66"/>
        <v>1</v>
      </c>
      <c r="AT216" s="13">
        <f t="shared" si="67"/>
        <v>0</v>
      </c>
      <c r="AU216" s="13">
        <f t="shared" si="71"/>
        <v>0</v>
      </c>
      <c r="AV216" s="13">
        <f t="shared" si="68"/>
        <v>0</v>
      </c>
      <c r="AW216" s="13">
        <f t="shared" si="69"/>
        <v>0</v>
      </c>
      <c r="AX216" s="13">
        <v>0</v>
      </c>
      <c r="AY216" s="13">
        <v>1</v>
      </c>
      <c r="AZ216" s="13">
        <v>3750</v>
      </c>
      <c r="BA216" s="13">
        <v>305.72298514882249</v>
      </c>
      <c r="BB216" s="13">
        <v>229.29223886161685</v>
      </c>
      <c r="BC216">
        <v>270.92524700180201</v>
      </c>
      <c r="BD216" s="13">
        <v>13.06747685185185</v>
      </c>
      <c r="BE216" s="13">
        <v>9.8006076388888879</v>
      </c>
      <c r="BF216" s="13">
        <f t="shared" si="70"/>
        <v>3.2668692129629626</v>
      </c>
      <c r="BG216" s="13">
        <v>10.941994433202302</v>
      </c>
    </row>
    <row r="217" spans="1:59" x14ac:dyDescent="0.25">
      <c r="A217" s="2" t="s">
        <v>113</v>
      </c>
      <c r="B217" s="1" t="s">
        <v>165</v>
      </c>
      <c r="C217" s="1" t="s">
        <v>172</v>
      </c>
      <c r="D217" s="13" t="s">
        <v>909</v>
      </c>
      <c r="E217" s="11">
        <v>1734</v>
      </c>
      <c r="F217" s="11">
        <v>232</v>
      </c>
      <c r="G217" s="11">
        <f t="shared" si="54"/>
        <v>1</v>
      </c>
      <c r="H217" s="11">
        <f t="shared" si="55"/>
        <v>1</v>
      </c>
      <c r="I217" s="13">
        <v>0</v>
      </c>
      <c r="J217" s="4">
        <v>5</v>
      </c>
      <c r="K217" s="3">
        <v>8</v>
      </c>
      <c r="L217" s="13">
        <v>0.625</v>
      </c>
      <c r="M217" s="13" t="s">
        <v>883</v>
      </c>
      <c r="N217" s="13">
        <v>1</v>
      </c>
      <c r="O217" s="13">
        <v>0</v>
      </c>
      <c r="P217" s="13">
        <v>0</v>
      </c>
      <c r="Q217" s="13">
        <v>0</v>
      </c>
      <c r="R217" s="13">
        <v>1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1</v>
      </c>
      <c r="Z217" s="13" t="s">
        <v>1723</v>
      </c>
      <c r="AA217" s="13">
        <f t="shared" si="56"/>
        <v>0</v>
      </c>
      <c r="AB217" s="13">
        <f t="shared" si="57"/>
        <v>0</v>
      </c>
      <c r="AC217" s="13">
        <f t="shared" si="58"/>
        <v>1</v>
      </c>
      <c r="AD217" s="13">
        <f t="shared" si="59"/>
        <v>0</v>
      </c>
      <c r="AE217" s="13">
        <f t="shared" si="60"/>
        <v>0</v>
      </c>
      <c r="AF217" s="13">
        <f t="shared" si="61"/>
        <v>0</v>
      </c>
      <c r="AG217" s="7">
        <v>2350</v>
      </c>
      <c r="AH217" s="8" t="s">
        <v>1716</v>
      </c>
      <c r="AI217" s="13">
        <f t="shared" si="62"/>
        <v>0</v>
      </c>
      <c r="AJ217" s="13">
        <f t="shared" si="63"/>
        <v>0</v>
      </c>
      <c r="AK217" s="13">
        <f t="shared" si="64"/>
        <v>1</v>
      </c>
      <c r="AL217" s="13">
        <f t="shared" si="65"/>
        <v>0</v>
      </c>
      <c r="AM217" s="13">
        <v>0</v>
      </c>
      <c r="AN217" s="9">
        <v>2</v>
      </c>
      <c r="AO217" s="9">
        <v>2</v>
      </c>
      <c r="AP217" s="10" t="s">
        <v>849</v>
      </c>
      <c r="AQ217" s="13" t="s">
        <v>1704</v>
      </c>
      <c r="AR217" s="13">
        <v>1</v>
      </c>
      <c r="AS217" s="13">
        <f t="shared" si="66"/>
        <v>0</v>
      </c>
      <c r="AT217" s="13">
        <f t="shared" si="67"/>
        <v>0</v>
      </c>
      <c r="AU217" s="13">
        <f t="shared" si="71"/>
        <v>1</v>
      </c>
      <c r="AV217" s="13">
        <f t="shared" si="68"/>
        <v>0</v>
      </c>
      <c r="AW217" s="13">
        <f t="shared" si="69"/>
        <v>0</v>
      </c>
      <c r="AX217" s="13">
        <v>0</v>
      </c>
      <c r="AY217" s="13">
        <v>1</v>
      </c>
      <c r="AZ217" s="13">
        <v>4750</v>
      </c>
      <c r="BA217" s="13">
        <v>343.00627602063008</v>
      </c>
      <c r="BB217" s="13">
        <v>219.35002796246815</v>
      </c>
      <c r="BC217">
        <v>288.94550425650903</v>
      </c>
      <c r="BD217" s="13">
        <v>14.700911458333332</v>
      </c>
      <c r="BE217" s="13">
        <v>9.4085833333333326</v>
      </c>
      <c r="BF217" s="13">
        <f t="shared" si="70"/>
        <v>5.2923281249999992</v>
      </c>
      <c r="BG217" s="13">
        <v>12.379714912280701</v>
      </c>
    </row>
    <row r="218" spans="1:59" x14ac:dyDescent="0.25">
      <c r="A218" s="2" t="s">
        <v>173</v>
      </c>
      <c r="B218" s="1" t="s">
        <v>174</v>
      </c>
      <c r="C218" s="1" t="s">
        <v>175</v>
      </c>
      <c r="D218" s="13" t="s">
        <v>910</v>
      </c>
      <c r="E218" s="11">
        <v>1849</v>
      </c>
      <c r="F218" s="11">
        <v>492</v>
      </c>
      <c r="G218" s="11">
        <f t="shared" si="54"/>
        <v>1</v>
      </c>
      <c r="H218" s="11">
        <f t="shared" si="55"/>
        <v>1</v>
      </c>
      <c r="I218" s="13">
        <v>0</v>
      </c>
      <c r="J218" s="4">
        <v>4.7</v>
      </c>
      <c r="K218" s="3">
        <v>8</v>
      </c>
      <c r="L218" s="13">
        <v>0.58750000000000002</v>
      </c>
      <c r="M218" s="13" t="s">
        <v>885</v>
      </c>
      <c r="N218" s="13">
        <v>1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1</v>
      </c>
      <c r="U218" s="13">
        <v>0</v>
      </c>
      <c r="V218" s="13">
        <v>0</v>
      </c>
      <c r="W218" s="13">
        <v>0</v>
      </c>
      <c r="X218" s="13">
        <v>0</v>
      </c>
      <c r="Y218" s="13">
        <v>1</v>
      </c>
      <c r="Z218" s="13" t="s">
        <v>1723</v>
      </c>
      <c r="AA218" s="13">
        <f t="shared" si="56"/>
        <v>0</v>
      </c>
      <c r="AB218" s="13">
        <f t="shared" si="57"/>
        <v>0</v>
      </c>
      <c r="AC218" s="13">
        <f t="shared" si="58"/>
        <v>1</v>
      </c>
      <c r="AD218" s="13">
        <f t="shared" si="59"/>
        <v>0</v>
      </c>
      <c r="AE218" s="13">
        <f t="shared" si="60"/>
        <v>0</v>
      </c>
      <c r="AF218" s="13">
        <f t="shared" si="61"/>
        <v>0</v>
      </c>
      <c r="AG218" s="7">
        <v>2800</v>
      </c>
      <c r="AH218" s="8" t="s">
        <v>1715</v>
      </c>
      <c r="AI218" s="13">
        <f t="shared" si="62"/>
        <v>0</v>
      </c>
      <c r="AJ218" s="13">
        <f t="shared" si="63"/>
        <v>1</v>
      </c>
      <c r="AK218" s="13">
        <f t="shared" si="64"/>
        <v>0</v>
      </c>
      <c r="AL218" s="13">
        <f t="shared" si="65"/>
        <v>0</v>
      </c>
      <c r="AM218" s="13">
        <v>0</v>
      </c>
      <c r="AN218" s="9">
        <v>2</v>
      </c>
      <c r="AO218" s="9">
        <v>2</v>
      </c>
      <c r="AP218" s="10" t="s">
        <v>849</v>
      </c>
      <c r="AQ218" s="13" t="s">
        <v>1704</v>
      </c>
      <c r="AR218" s="13">
        <v>1</v>
      </c>
      <c r="AS218" s="13">
        <f t="shared" si="66"/>
        <v>0</v>
      </c>
      <c r="AT218" s="13">
        <f t="shared" si="67"/>
        <v>0</v>
      </c>
      <c r="AU218" s="13">
        <f t="shared" si="71"/>
        <v>1</v>
      </c>
      <c r="AV218" s="13">
        <f t="shared" si="68"/>
        <v>0</v>
      </c>
      <c r="AW218" s="13">
        <f t="shared" si="69"/>
        <v>0</v>
      </c>
      <c r="AX218" s="13">
        <v>0</v>
      </c>
      <c r="AY218" s="13">
        <v>1</v>
      </c>
      <c r="AZ218" s="13">
        <v>7000</v>
      </c>
      <c r="BA218" s="13">
        <v>418.19424594544211</v>
      </c>
      <c r="BB218" s="13">
        <v>274.03218790778601</v>
      </c>
      <c r="BC218">
        <v>353.56987510097559</v>
      </c>
      <c r="BD218" s="13">
        <v>17.806201755780474</v>
      </c>
      <c r="BE218" s="13">
        <v>11.625064662060421</v>
      </c>
      <c r="BF218" s="13">
        <f t="shared" si="70"/>
        <v>6.1811370937200536</v>
      </c>
      <c r="BG218" s="13">
        <v>15.024693605532558</v>
      </c>
    </row>
    <row r="219" spans="1:59" x14ac:dyDescent="0.25">
      <c r="A219" s="2" t="s">
        <v>57</v>
      </c>
      <c r="B219" s="1" t="s">
        <v>57</v>
      </c>
      <c r="C219" s="1" t="s">
        <v>176</v>
      </c>
      <c r="D219" s="13" t="s">
        <v>1199</v>
      </c>
      <c r="E219" s="11">
        <v>1659</v>
      </c>
      <c r="F219" s="11">
        <v>136</v>
      </c>
      <c r="G219" s="11">
        <f t="shared" si="54"/>
        <v>0</v>
      </c>
      <c r="H219" s="11">
        <f t="shared" si="55"/>
        <v>1</v>
      </c>
      <c r="I219" s="13">
        <v>0</v>
      </c>
      <c r="J219" s="4">
        <v>2</v>
      </c>
      <c r="K219" s="3">
        <v>4</v>
      </c>
      <c r="L219" s="13">
        <v>0.5</v>
      </c>
      <c r="M219" s="13" t="s">
        <v>885</v>
      </c>
      <c r="N219" s="13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1</v>
      </c>
      <c r="U219" s="13">
        <v>0</v>
      </c>
      <c r="V219" s="13">
        <v>0</v>
      </c>
      <c r="W219" s="13">
        <v>0</v>
      </c>
      <c r="X219" s="13">
        <v>0</v>
      </c>
      <c r="Y219" s="13">
        <v>1</v>
      </c>
      <c r="Z219" s="13" t="s">
        <v>1721</v>
      </c>
      <c r="AA219" s="13">
        <f t="shared" si="56"/>
        <v>1</v>
      </c>
      <c r="AB219" s="13">
        <f t="shared" si="57"/>
        <v>0</v>
      </c>
      <c r="AC219" s="13">
        <f t="shared" si="58"/>
        <v>0</v>
      </c>
      <c r="AD219" s="13">
        <f t="shared" si="59"/>
        <v>0</v>
      </c>
      <c r="AE219" s="13">
        <f t="shared" si="60"/>
        <v>0</v>
      </c>
      <c r="AF219" s="13">
        <f t="shared" si="61"/>
        <v>1</v>
      </c>
      <c r="AG219" s="7">
        <v>1600</v>
      </c>
      <c r="AH219" s="8" t="s">
        <v>1714</v>
      </c>
      <c r="AI219" s="13">
        <f t="shared" si="62"/>
        <v>1</v>
      </c>
      <c r="AJ219" s="13">
        <f t="shared" si="63"/>
        <v>0</v>
      </c>
      <c r="AK219" s="13">
        <f t="shared" si="64"/>
        <v>0</v>
      </c>
      <c r="AL219" s="13">
        <f t="shared" si="65"/>
        <v>0</v>
      </c>
      <c r="AM219" s="13">
        <v>1</v>
      </c>
      <c r="AN219" s="9">
        <v>2</v>
      </c>
      <c r="AO219" s="9">
        <v>2</v>
      </c>
      <c r="AP219" s="10" t="s">
        <v>849</v>
      </c>
      <c r="AQ219" s="13" t="s">
        <v>1706</v>
      </c>
      <c r="AR219" s="13">
        <v>1</v>
      </c>
      <c r="AS219" s="13">
        <f t="shared" si="66"/>
        <v>0</v>
      </c>
      <c r="AT219" s="13">
        <f t="shared" si="67"/>
        <v>0</v>
      </c>
      <c r="AU219" s="13">
        <f t="shared" si="71"/>
        <v>0</v>
      </c>
      <c r="AV219" s="13">
        <f t="shared" si="68"/>
        <v>1</v>
      </c>
      <c r="AW219" s="13">
        <f t="shared" si="69"/>
        <v>0</v>
      </c>
      <c r="AX219" s="13">
        <v>0</v>
      </c>
      <c r="AY219" s="13">
        <v>1</v>
      </c>
      <c r="AZ219" s="13">
        <v>1000</v>
      </c>
      <c r="BA219" s="13">
        <v>226.1852979556329</v>
      </c>
      <c r="BB219" s="13">
        <v>156.589821661592</v>
      </c>
      <c r="BC219">
        <v>194.49450071459643</v>
      </c>
      <c r="BD219" s="13">
        <v>9.6248734904098221</v>
      </c>
      <c r="BE219" s="13">
        <v>6.6744014361937074</v>
      </c>
      <c r="BF219" s="13">
        <f t="shared" si="70"/>
        <v>2.9504720542161147</v>
      </c>
      <c r="BG219" s="13">
        <v>8.2971619022086767</v>
      </c>
    </row>
    <row r="220" spans="1:59" x14ac:dyDescent="0.25">
      <c r="A220" s="2" t="s">
        <v>57</v>
      </c>
      <c r="B220" s="1" t="s">
        <v>57</v>
      </c>
      <c r="C220" s="1" t="s">
        <v>177</v>
      </c>
      <c r="D220" s="13" t="s">
        <v>1200</v>
      </c>
      <c r="E220" s="11">
        <v>1673</v>
      </c>
      <c r="F220" s="11">
        <v>133</v>
      </c>
      <c r="G220" s="11">
        <f t="shared" si="54"/>
        <v>0</v>
      </c>
      <c r="H220" s="11">
        <f t="shared" si="55"/>
        <v>1</v>
      </c>
      <c r="I220" s="13">
        <v>0</v>
      </c>
      <c r="J220" s="4">
        <v>2</v>
      </c>
      <c r="K220" s="3">
        <v>4</v>
      </c>
      <c r="L220" s="13">
        <v>0.5</v>
      </c>
      <c r="M220" s="13" t="s">
        <v>885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1</v>
      </c>
      <c r="U220" s="13">
        <v>0</v>
      </c>
      <c r="V220" s="13">
        <v>0</v>
      </c>
      <c r="W220" s="13">
        <v>0</v>
      </c>
      <c r="X220" s="13">
        <v>0</v>
      </c>
      <c r="Y220" s="13">
        <v>1</v>
      </c>
      <c r="Z220" s="13" t="s">
        <v>1721</v>
      </c>
      <c r="AA220" s="13">
        <f t="shared" si="56"/>
        <v>1</v>
      </c>
      <c r="AB220" s="13">
        <f t="shared" si="57"/>
        <v>0</v>
      </c>
      <c r="AC220" s="13">
        <f t="shared" si="58"/>
        <v>0</v>
      </c>
      <c r="AD220" s="13">
        <f t="shared" si="59"/>
        <v>0</v>
      </c>
      <c r="AE220" s="13">
        <f t="shared" si="60"/>
        <v>0</v>
      </c>
      <c r="AF220" s="13">
        <f t="shared" si="61"/>
        <v>1</v>
      </c>
      <c r="AG220" s="7">
        <v>1600</v>
      </c>
      <c r="AH220" s="8" t="s">
        <v>1714</v>
      </c>
      <c r="AI220" s="13">
        <f t="shared" si="62"/>
        <v>1</v>
      </c>
      <c r="AJ220" s="13">
        <f t="shared" si="63"/>
        <v>0</v>
      </c>
      <c r="AK220" s="13">
        <f t="shared" si="64"/>
        <v>0</v>
      </c>
      <c r="AL220" s="13">
        <f t="shared" si="65"/>
        <v>0</v>
      </c>
      <c r="AM220" s="13">
        <v>1</v>
      </c>
      <c r="AN220" s="9">
        <v>2</v>
      </c>
      <c r="AO220" s="9">
        <v>2</v>
      </c>
      <c r="AP220" s="10" t="s">
        <v>849</v>
      </c>
      <c r="AQ220" s="13" t="s">
        <v>1707</v>
      </c>
      <c r="AR220" s="13">
        <v>0</v>
      </c>
      <c r="AS220" s="13">
        <f t="shared" si="66"/>
        <v>0</v>
      </c>
      <c r="AT220" s="13">
        <f t="shared" si="67"/>
        <v>1</v>
      </c>
      <c r="AU220" s="13">
        <f t="shared" si="71"/>
        <v>0</v>
      </c>
      <c r="AV220" s="13">
        <f t="shared" si="68"/>
        <v>0</v>
      </c>
      <c r="AW220" s="13">
        <f t="shared" si="69"/>
        <v>0</v>
      </c>
      <c r="AX220" s="13">
        <v>0</v>
      </c>
      <c r="AY220" s="13">
        <v>1</v>
      </c>
      <c r="AZ220" s="13">
        <v>1000</v>
      </c>
      <c r="BA220" s="13">
        <v>231.15640340520724</v>
      </c>
      <c r="BB220" s="13">
        <v>164.66786801715031</v>
      </c>
      <c r="BC220">
        <v>201.32977070776116</v>
      </c>
      <c r="BD220" s="13">
        <v>9.8217653584318416</v>
      </c>
      <c r="BE220" s="13">
        <v>7.002830829996376</v>
      </c>
      <c r="BF220" s="13">
        <f t="shared" si="70"/>
        <v>2.8189345284354657</v>
      </c>
      <c r="BG220" s="13">
        <v>8.5532575757575735</v>
      </c>
    </row>
    <row r="221" spans="1:59" x14ac:dyDescent="0.25">
      <c r="A221" s="2" t="s">
        <v>57</v>
      </c>
      <c r="B221" s="1" t="s">
        <v>57</v>
      </c>
      <c r="C221" s="1" t="s">
        <v>1738</v>
      </c>
      <c r="D221" s="13" t="s">
        <v>1777</v>
      </c>
      <c r="E221" s="11">
        <v>1955</v>
      </c>
      <c r="F221" s="11">
        <v>336</v>
      </c>
      <c r="G221" s="11">
        <f t="shared" si="54"/>
        <v>1</v>
      </c>
      <c r="H221" s="11">
        <f t="shared" si="55"/>
        <v>1</v>
      </c>
      <c r="I221" s="13">
        <v>0</v>
      </c>
      <c r="J221" s="4">
        <v>3</v>
      </c>
      <c r="K221" s="3">
        <v>6</v>
      </c>
      <c r="L221" s="13">
        <v>0.5</v>
      </c>
      <c r="M221" s="13" t="s">
        <v>885</v>
      </c>
      <c r="N221" s="13">
        <v>1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1</v>
      </c>
      <c r="U221" s="13">
        <v>0</v>
      </c>
      <c r="V221" s="13">
        <v>0</v>
      </c>
      <c r="W221" s="13">
        <v>0</v>
      </c>
      <c r="X221" s="13">
        <v>0</v>
      </c>
      <c r="Y221" s="13">
        <v>1</v>
      </c>
      <c r="Z221" s="13" t="s">
        <v>1721</v>
      </c>
      <c r="AA221" s="13">
        <f t="shared" si="56"/>
        <v>1</v>
      </c>
      <c r="AB221" s="13">
        <f t="shared" si="57"/>
        <v>0</v>
      </c>
      <c r="AC221" s="13">
        <f t="shared" si="58"/>
        <v>0</v>
      </c>
      <c r="AD221" s="13">
        <f t="shared" si="59"/>
        <v>0</v>
      </c>
      <c r="AE221" s="13">
        <f t="shared" si="60"/>
        <v>0</v>
      </c>
      <c r="AF221" s="13">
        <f t="shared" si="61"/>
        <v>1</v>
      </c>
      <c r="AG221" s="7">
        <v>2150</v>
      </c>
      <c r="AH221" s="8" t="s">
        <v>1714</v>
      </c>
      <c r="AI221" s="13">
        <f t="shared" si="62"/>
        <v>1</v>
      </c>
      <c r="AJ221" s="13">
        <f t="shared" si="63"/>
        <v>0</v>
      </c>
      <c r="AK221" s="13">
        <f t="shared" si="64"/>
        <v>0</v>
      </c>
      <c r="AL221" s="13">
        <f t="shared" si="65"/>
        <v>0</v>
      </c>
      <c r="AM221" s="13">
        <v>1</v>
      </c>
      <c r="AN221" s="9">
        <v>2</v>
      </c>
      <c r="AO221" s="9">
        <v>2</v>
      </c>
      <c r="AP221" s="10" t="s">
        <v>849</v>
      </c>
      <c r="AQ221" s="13" t="s">
        <v>1707</v>
      </c>
      <c r="AR221" s="13">
        <v>0</v>
      </c>
      <c r="AS221" s="13">
        <f t="shared" si="66"/>
        <v>0</v>
      </c>
      <c r="AT221" s="13">
        <f t="shared" si="67"/>
        <v>1</v>
      </c>
      <c r="AU221" s="13">
        <f t="shared" si="71"/>
        <v>0</v>
      </c>
      <c r="AV221" s="13">
        <f t="shared" si="68"/>
        <v>0</v>
      </c>
      <c r="AW221" s="13">
        <f t="shared" si="69"/>
        <v>0</v>
      </c>
      <c r="AX221" s="13">
        <v>0</v>
      </c>
      <c r="AY221" s="13">
        <v>1</v>
      </c>
      <c r="AZ221" s="13">
        <v>3750</v>
      </c>
      <c r="BA221" s="13">
        <v>300.13049151805131</v>
      </c>
      <c r="BB221" s="13">
        <v>218.10725160007456</v>
      </c>
      <c r="BC221">
        <v>262.84720064624372</v>
      </c>
      <c r="BD221" s="13">
        <v>12.723999552812321</v>
      </c>
      <c r="BE221" s="13">
        <v>9.2557523505215205</v>
      </c>
      <c r="BF221" s="13">
        <f t="shared" si="70"/>
        <v>3.4682472022908009</v>
      </c>
      <c r="BG221" s="13">
        <v>11.163270907687243</v>
      </c>
    </row>
    <row r="222" spans="1:59" x14ac:dyDescent="0.25">
      <c r="A222" s="2" t="s">
        <v>57</v>
      </c>
      <c r="B222" s="1" t="s">
        <v>57</v>
      </c>
      <c r="C222" s="1" t="s">
        <v>1739</v>
      </c>
      <c r="D222" s="13" t="s">
        <v>1778</v>
      </c>
      <c r="E222" s="11">
        <v>1855</v>
      </c>
      <c r="F222" s="11">
        <v>336</v>
      </c>
      <c r="G222" s="11">
        <f t="shared" si="54"/>
        <v>1</v>
      </c>
      <c r="H222" s="11">
        <f t="shared" si="55"/>
        <v>1</v>
      </c>
      <c r="I222" s="13">
        <v>0</v>
      </c>
      <c r="J222" s="4">
        <v>3</v>
      </c>
      <c r="K222" s="3">
        <v>6</v>
      </c>
      <c r="L222" s="13">
        <v>0.5</v>
      </c>
      <c r="M222" s="13" t="s">
        <v>885</v>
      </c>
      <c r="N222" s="13">
        <v>1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1</v>
      </c>
      <c r="U222" s="13">
        <v>0</v>
      </c>
      <c r="V222" s="13">
        <v>0</v>
      </c>
      <c r="W222" s="13">
        <v>0</v>
      </c>
      <c r="X222" s="13">
        <v>0</v>
      </c>
      <c r="Y222" s="13">
        <v>1</v>
      </c>
      <c r="Z222" s="13" t="s">
        <v>1721</v>
      </c>
      <c r="AA222" s="13">
        <f t="shared" si="56"/>
        <v>1</v>
      </c>
      <c r="AB222" s="13">
        <f t="shared" si="57"/>
        <v>0</v>
      </c>
      <c r="AC222" s="13">
        <f t="shared" si="58"/>
        <v>0</v>
      </c>
      <c r="AD222" s="13">
        <f t="shared" si="59"/>
        <v>0</v>
      </c>
      <c r="AE222" s="13">
        <f t="shared" si="60"/>
        <v>0</v>
      </c>
      <c r="AF222" s="13">
        <f t="shared" si="61"/>
        <v>1</v>
      </c>
      <c r="AG222" s="7">
        <v>2050</v>
      </c>
      <c r="AH222" s="8" t="s">
        <v>1714</v>
      </c>
      <c r="AI222" s="13">
        <f t="shared" si="62"/>
        <v>1</v>
      </c>
      <c r="AJ222" s="13">
        <f t="shared" si="63"/>
        <v>0</v>
      </c>
      <c r="AK222" s="13">
        <f t="shared" si="64"/>
        <v>0</v>
      </c>
      <c r="AL222" s="13">
        <f t="shared" si="65"/>
        <v>0</v>
      </c>
      <c r="AM222" s="13">
        <v>1</v>
      </c>
      <c r="AN222" s="9">
        <v>2</v>
      </c>
      <c r="AO222" s="9">
        <v>2</v>
      </c>
      <c r="AP222" s="10" t="s">
        <v>849</v>
      </c>
      <c r="AQ222" s="13" t="s">
        <v>1707</v>
      </c>
      <c r="AR222" s="13">
        <v>0</v>
      </c>
      <c r="AS222" s="13">
        <f t="shared" si="66"/>
        <v>0</v>
      </c>
      <c r="AT222" s="13">
        <f t="shared" si="67"/>
        <v>1</v>
      </c>
      <c r="AU222" s="13">
        <f t="shared" si="71"/>
        <v>0</v>
      </c>
      <c r="AV222" s="13">
        <f t="shared" si="68"/>
        <v>0</v>
      </c>
      <c r="AW222" s="13">
        <f t="shared" si="69"/>
        <v>0</v>
      </c>
      <c r="AX222" s="13">
        <v>0</v>
      </c>
      <c r="AY222" s="13">
        <v>1</v>
      </c>
      <c r="AZ222" s="13">
        <v>3250</v>
      </c>
      <c r="BA222" s="13">
        <v>295.15938606847698</v>
      </c>
      <c r="BB222" s="13">
        <v>206.9222643385323</v>
      </c>
      <c r="BC222">
        <v>255.39054247188218</v>
      </c>
      <c r="BD222" s="13">
        <v>12.524671505121553</v>
      </c>
      <c r="BE222" s="13">
        <v>8.7633550292404188</v>
      </c>
      <c r="BF222" s="13">
        <f t="shared" si="70"/>
        <v>3.7613164758811344</v>
      </c>
      <c r="BG222" s="13">
        <v>10.832093767941076</v>
      </c>
    </row>
    <row r="223" spans="1:59" x14ac:dyDescent="0.25">
      <c r="A223" s="2" t="s">
        <v>57</v>
      </c>
      <c r="B223" s="1" t="s">
        <v>57</v>
      </c>
      <c r="C223" s="1" t="s">
        <v>1740</v>
      </c>
      <c r="D223" s="13" t="s">
        <v>1779</v>
      </c>
      <c r="E223" s="11">
        <v>1988</v>
      </c>
      <c r="F223" s="11">
        <v>409</v>
      </c>
      <c r="G223" s="11">
        <f t="shared" si="54"/>
        <v>1</v>
      </c>
      <c r="H223" s="11">
        <f t="shared" si="55"/>
        <v>1</v>
      </c>
      <c r="I223" s="13">
        <v>0</v>
      </c>
      <c r="J223" s="4">
        <v>4</v>
      </c>
      <c r="K223" s="3">
        <v>8</v>
      </c>
      <c r="L223" s="13">
        <v>0.5</v>
      </c>
      <c r="M223" s="13" t="s">
        <v>885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1</v>
      </c>
      <c r="U223" s="13">
        <v>0</v>
      </c>
      <c r="V223" s="13">
        <v>0</v>
      </c>
      <c r="W223" s="13">
        <v>0</v>
      </c>
      <c r="X223" s="13">
        <v>0</v>
      </c>
      <c r="Y223" s="13">
        <v>1</v>
      </c>
      <c r="Z223" s="13" t="s">
        <v>1721</v>
      </c>
      <c r="AA223" s="13">
        <f t="shared" si="56"/>
        <v>1</v>
      </c>
      <c r="AB223" s="13">
        <f t="shared" si="57"/>
        <v>0</v>
      </c>
      <c r="AC223" s="13">
        <f t="shared" si="58"/>
        <v>0</v>
      </c>
      <c r="AD223" s="13">
        <f t="shared" si="59"/>
        <v>0</v>
      </c>
      <c r="AE223" s="13">
        <f t="shared" si="60"/>
        <v>0</v>
      </c>
      <c r="AF223" s="13">
        <f t="shared" si="61"/>
        <v>1</v>
      </c>
      <c r="AG223" s="7">
        <v>2250</v>
      </c>
      <c r="AH223" s="8" t="s">
        <v>1714</v>
      </c>
      <c r="AI223" s="13">
        <f t="shared" si="62"/>
        <v>1</v>
      </c>
      <c r="AJ223" s="13">
        <f t="shared" si="63"/>
        <v>0</v>
      </c>
      <c r="AK223" s="13">
        <f t="shared" si="64"/>
        <v>0</v>
      </c>
      <c r="AL223" s="13">
        <f t="shared" si="65"/>
        <v>0</v>
      </c>
      <c r="AM223" s="13">
        <v>1</v>
      </c>
      <c r="AN223" s="9">
        <v>2</v>
      </c>
      <c r="AO223" s="9">
        <v>2</v>
      </c>
      <c r="AP223" s="10" t="s">
        <v>849</v>
      </c>
      <c r="AQ223" s="13" t="s">
        <v>1704</v>
      </c>
      <c r="AR223" s="13">
        <v>1</v>
      </c>
      <c r="AS223" s="13">
        <f t="shared" si="66"/>
        <v>0</v>
      </c>
      <c r="AT223" s="13">
        <f t="shared" si="67"/>
        <v>0</v>
      </c>
      <c r="AU223" s="13">
        <f t="shared" si="71"/>
        <v>1</v>
      </c>
      <c r="AV223" s="13">
        <f t="shared" si="68"/>
        <v>0</v>
      </c>
      <c r="AW223" s="13">
        <f t="shared" si="69"/>
        <v>0</v>
      </c>
      <c r="AX223" s="13">
        <v>0</v>
      </c>
      <c r="AY223" s="13">
        <v>1</v>
      </c>
      <c r="AZ223" s="13">
        <v>4250</v>
      </c>
      <c r="BA223" s="13">
        <v>324.36463058472629</v>
      </c>
      <c r="BB223" s="13">
        <v>226.80668613682968</v>
      </c>
      <c r="BC223">
        <v>280.86745790095074</v>
      </c>
      <c r="BD223" s="13">
        <v>13.833629357783776</v>
      </c>
      <c r="BE223" s="13">
        <v>9.6277100132345499</v>
      </c>
      <c r="BF223" s="13">
        <f t="shared" si="70"/>
        <v>4.2059193445492262</v>
      </c>
      <c r="BG223" s="13">
        <v>11.940978233095239</v>
      </c>
    </row>
    <row r="224" spans="1:59" x14ac:dyDescent="0.25">
      <c r="A224" s="2" t="s">
        <v>57</v>
      </c>
      <c r="B224" s="1" t="s">
        <v>57</v>
      </c>
      <c r="C224" s="1" t="s">
        <v>1741</v>
      </c>
      <c r="D224" s="13" t="s">
        <v>1780</v>
      </c>
      <c r="E224" s="11">
        <v>2020</v>
      </c>
      <c r="F224" s="11">
        <v>399</v>
      </c>
      <c r="G224" s="11">
        <f t="shared" si="54"/>
        <v>1</v>
      </c>
      <c r="H224" s="11">
        <f t="shared" si="55"/>
        <v>1</v>
      </c>
      <c r="I224" s="13">
        <v>0</v>
      </c>
      <c r="J224" s="4">
        <v>4</v>
      </c>
      <c r="K224" s="3">
        <v>8</v>
      </c>
      <c r="L224" s="13">
        <v>0.5</v>
      </c>
      <c r="M224" s="13" t="s">
        <v>885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1</v>
      </c>
      <c r="U224" s="13">
        <v>0</v>
      </c>
      <c r="V224" s="13">
        <v>0</v>
      </c>
      <c r="W224" s="13">
        <v>0</v>
      </c>
      <c r="X224" s="13">
        <v>0</v>
      </c>
      <c r="Y224" s="13">
        <v>1</v>
      </c>
      <c r="Z224" s="13" t="s">
        <v>1721</v>
      </c>
      <c r="AA224" s="13">
        <f t="shared" si="56"/>
        <v>1</v>
      </c>
      <c r="AB224" s="13">
        <f t="shared" si="57"/>
        <v>0</v>
      </c>
      <c r="AC224" s="13">
        <f t="shared" si="58"/>
        <v>0</v>
      </c>
      <c r="AD224" s="13">
        <f t="shared" si="59"/>
        <v>0</v>
      </c>
      <c r="AE224" s="13">
        <f t="shared" si="60"/>
        <v>0</v>
      </c>
      <c r="AF224" s="13">
        <f t="shared" si="61"/>
        <v>1</v>
      </c>
      <c r="AG224" s="7">
        <v>2250</v>
      </c>
      <c r="AH224" s="8" t="s">
        <v>1714</v>
      </c>
      <c r="AI224" s="13">
        <f t="shared" si="62"/>
        <v>1</v>
      </c>
      <c r="AJ224" s="13">
        <f t="shared" si="63"/>
        <v>0</v>
      </c>
      <c r="AK224" s="13">
        <f t="shared" si="64"/>
        <v>0</v>
      </c>
      <c r="AL224" s="13">
        <f t="shared" si="65"/>
        <v>0</v>
      </c>
      <c r="AM224" s="13">
        <v>1</v>
      </c>
      <c r="AN224" s="9">
        <v>2</v>
      </c>
      <c r="AO224" s="9">
        <v>2</v>
      </c>
      <c r="AP224" s="10" t="s">
        <v>849</v>
      </c>
      <c r="AQ224" s="13" t="s">
        <v>1704</v>
      </c>
      <c r="AR224" s="13">
        <v>1</v>
      </c>
      <c r="AS224" s="13">
        <f t="shared" si="66"/>
        <v>0</v>
      </c>
      <c r="AT224" s="13">
        <f t="shared" si="67"/>
        <v>0</v>
      </c>
      <c r="AU224" s="13">
        <f t="shared" si="71"/>
        <v>1</v>
      </c>
      <c r="AV224" s="13">
        <f t="shared" si="68"/>
        <v>0</v>
      </c>
      <c r="AW224" s="13">
        <f t="shared" si="69"/>
        <v>0</v>
      </c>
      <c r="AX224" s="13">
        <v>0</v>
      </c>
      <c r="AY224" s="13">
        <v>1</v>
      </c>
      <c r="AZ224" s="13">
        <v>4250</v>
      </c>
      <c r="BA224" s="13">
        <v>325.6074069471199</v>
      </c>
      <c r="BB224" s="13">
        <v>215.62169887528739</v>
      </c>
      <c r="BC224">
        <v>275.8963524513764</v>
      </c>
      <c r="BD224" s="13">
        <v>13.833629357783776</v>
      </c>
      <c r="BE224" s="13">
        <v>9.1617653741536316</v>
      </c>
      <c r="BF224" s="13">
        <f t="shared" si="70"/>
        <v>4.6718639836301445</v>
      </c>
      <c r="BG224" s="13">
        <v>11.731283644718422</v>
      </c>
    </row>
    <row r="225" spans="1:59" x14ac:dyDescent="0.25">
      <c r="A225" s="2" t="s">
        <v>57</v>
      </c>
      <c r="B225" s="1" t="s">
        <v>57</v>
      </c>
      <c r="C225" s="1" t="s">
        <v>1742</v>
      </c>
      <c r="D225" s="13" t="s">
        <v>1781</v>
      </c>
      <c r="E225" s="11">
        <v>1988</v>
      </c>
      <c r="F225" s="11">
        <v>409</v>
      </c>
      <c r="G225" s="11">
        <f t="shared" si="54"/>
        <v>1</v>
      </c>
      <c r="H225" s="11">
        <f t="shared" si="55"/>
        <v>1</v>
      </c>
      <c r="I225" s="13">
        <v>0</v>
      </c>
      <c r="J225" s="4">
        <v>4</v>
      </c>
      <c r="K225" s="3">
        <v>8</v>
      </c>
      <c r="L225" s="13">
        <v>0.5</v>
      </c>
      <c r="M225" s="13" t="s">
        <v>885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1</v>
      </c>
      <c r="U225" s="13">
        <v>0</v>
      </c>
      <c r="V225" s="13">
        <v>0</v>
      </c>
      <c r="W225" s="13">
        <v>0</v>
      </c>
      <c r="X225" s="13">
        <v>0</v>
      </c>
      <c r="Y225" s="13">
        <v>1</v>
      </c>
      <c r="Z225" s="13" t="s">
        <v>1721</v>
      </c>
      <c r="AA225" s="13">
        <f t="shared" si="56"/>
        <v>1</v>
      </c>
      <c r="AB225" s="13">
        <f t="shared" si="57"/>
        <v>0</v>
      </c>
      <c r="AC225" s="13">
        <f t="shared" si="58"/>
        <v>0</v>
      </c>
      <c r="AD225" s="13">
        <f t="shared" si="59"/>
        <v>0</v>
      </c>
      <c r="AE225" s="13">
        <f t="shared" si="60"/>
        <v>0</v>
      </c>
      <c r="AF225" s="13">
        <f t="shared" si="61"/>
        <v>1</v>
      </c>
      <c r="AG225" s="7">
        <v>2250</v>
      </c>
      <c r="AH225" s="8" t="s">
        <v>1714</v>
      </c>
      <c r="AI225" s="13">
        <f t="shared" si="62"/>
        <v>1</v>
      </c>
      <c r="AJ225" s="13">
        <f t="shared" si="63"/>
        <v>0</v>
      </c>
      <c r="AK225" s="13">
        <f t="shared" si="64"/>
        <v>0</v>
      </c>
      <c r="AL225" s="13">
        <f t="shared" si="65"/>
        <v>0</v>
      </c>
      <c r="AM225" s="13">
        <v>1</v>
      </c>
      <c r="AN225" s="9">
        <v>2</v>
      </c>
      <c r="AO225" s="9">
        <v>2</v>
      </c>
      <c r="AP225" s="10" t="s">
        <v>849</v>
      </c>
      <c r="AQ225" s="13" t="s">
        <v>1704</v>
      </c>
      <c r="AR225" s="13">
        <v>1</v>
      </c>
      <c r="AS225" s="13">
        <f t="shared" si="66"/>
        <v>0</v>
      </c>
      <c r="AT225" s="13">
        <f t="shared" si="67"/>
        <v>0</v>
      </c>
      <c r="AU225" s="13">
        <f t="shared" si="71"/>
        <v>1</v>
      </c>
      <c r="AV225" s="13">
        <f t="shared" si="68"/>
        <v>0</v>
      </c>
      <c r="AW225" s="13">
        <f t="shared" si="69"/>
        <v>0</v>
      </c>
      <c r="AX225" s="13">
        <v>0</v>
      </c>
      <c r="AY225" s="13">
        <v>1</v>
      </c>
      <c r="AZ225" s="13">
        <v>4250</v>
      </c>
      <c r="BA225" s="13">
        <v>324.36463058472629</v>
      </c>
      <c r="BB225" s="13">
        <v>226.80668613682968</v>
      </c>
      <c r="BC225">
        <v>280.86745790095074</v>
      </c>
      <c r="BD225" s="13">
        <v>13.833629357783776</v>
      </c>
      <c r="BE225" s="13">
        <v>9.6277100132345499</v>
      </c>
      <c r="BF225" s="13">
        <f t="shared" si="70"/>
        <v>4.2059193445492262</v>
      </c>
      <c r="BG225" s="13">
        <v>11.940978233095239</v>
      </c>
    </row>
    <row r="226" spans="1:59" x14ac:dyDescent="0.25">
      <c r="A226" s="2" t="s">
        <v>57</v>
      </c>
      <c r="B226" s="1" t="s">
        <v>57</v>
      </c>
      <c r="C226" s="1" t="s">
        <v>1743</v>
      </c>
      <c r="D226" s="13" t="s">
        <v>1782</v>
      </c>
      <c r="E226" s="11">
        <v>2020</v>
      </c>
      <c r="F226" s="11">
        <v>399</v>
      </c>
      <c r="G226" s="11">
        <f t="shared" si="54"/>
        <v>1</v>
      </c>
      <c r="H226" s="11">
        <f t="shared" si="55"/>
        <v>1</v>
      </c>
      <c r="I226" s="13">
        <v>0</v>
      </c>
      <c r="J226" s="4">
        <v>4</v>
      </c>
      <c r="K226" s="3">
        <v>8</v>
      </c>
      <c r="L226" s="13">
        <v>0.5</v>
      </c>
      <c r="M226" s="13" t="s">
        <v>885</v>
      </c>
      <c r="N226" s="13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1</v>
      </c>
      <c r="U226" s="13">
        <v>0</v>
      </c>
      <c r="V226" s="13">
        <v>0</v>
      </c>
      <c r="W226" s="13">
        <v>0</v>
      </c>
      <c r="X226" s="13">
        <v>0</v>
      </c>
      <c r="Y226" s="13">
        <v>1</v>
      </c>
      <c r="Z226" s="13" t="s">
        <v>1721</v>
      </c>
      <c r="AA226" s="13">
        <f t="shared" si="56"/>
        <v>1</v>
      </c>
      <c r="AB226" s="13">
        <f t="shared" si="57"/>
        <v>0</v>
      </c>
      <c r="AC226" s="13">
        <f t="shared" si="58"/>
        <v>0</v>
      </c>
      <c r="AD226" s="13">
        <f t="shared" si="59"/>
        <v>0</v>
      </c>
      <c r="AE226" s="13">
        <f t="shared" si="60"/>
        <v>0</v>
      </c>
      <c r="AF226" s="13">
        <f t="shared" si="61"/>
        <v>1</v>
      </c>
      <c r="AG226" s="7">
        <v>2250</v>
      </c>
      <c r="AH226" s="8" t="s">
        <v>1714</v>
      </c>
      <c r="AI226" s="13">
        <f t="shared" si="62"/>
        <v>1</v>
      </c>
      <c r="AJ226" s="13">
        <f t="shared" si="63"/>
        <v>0</v>
      </c>
      <c r="AK226" s="13">
        <f t="shared" si="64"/>
        <v>0</v>
      </c>
      <c r="AL226" s="13">
        <f t="shared" si="65"/>
        <v>0</v>
      </c>
      <c r="AM226" s="13">
        <v>1</v>
      </c>
      <c r="AN226" s="9">
        <v>2</v>
      </c>
      <c r="AO226" s="9">
        <v>2</v>
      </c>
      <c r="AP226" s="10" t="s">
        <v>849</v>
      </c>
      <c r="AQ226" s="13" t="s">
        <v>1704</v>
      </c>
      <c r="AR226" s="13">
        <v>1</v>
      </c>
      <c r="AS226" s="13">
        <f t="shared" si="66"/>
        <v>0</v>
      </c>
      <c r="AT226" s="13">
        <f t="shared" si="67"/>
        <v>0</v>
      </c>
      <c r="AU226" s="13">
        <f t="shared" si="71"/>
        <v>1</v>
      </c>
      <c r="AV226" s="13">
        <f t="shared" si="68"/>
        <v>0</v>
      </c>
      <c r="AW226" s="13">
        <f t="shared" si="69"/>
        <v>0</v>
      </c>
      <c r="AX226" s="13">
        <v>0</v>
      </c>
      <c r="AY226" s="13">
        <v>1</v>
      </c>
      <c r="AZ226" s="13">
        <v>4250</v>
      </c>
      <c r="BA226" s="13">
        <v>325.6074069471199</v>
      </c>
      <c r="BB226" s="13">
        <v>215.62169887528739</v>
      </c>
      <c r="BC226">
        <v>275.8963524513764</v>
      </c>
      <c r="BD226" s="13">
        <v>13.833629357783776</v>
      </c>
      <c r="BE226" s="13">
        <v>9.1617653741536316</v>
      </c>
      <c r="BF226" s="13">
        <f t="shared" si="70"/>
        <v>4.6718639836301445</v>
      </c>
      <c r="BG226" s="13">
        <v>11.731283644718422</v>
      </c>
    </row>
    <row r="227" spans="1:59" x14ac:dyDescent="0.25">
      <c r="A227" s="2" t="s">
        <v>57</v>
      </c>
      <c r="B227" s="1" t="s">
        <v>57</v>
      </c>
      <c r="C227" s="1" t="s">
        <v>1744</v>
      </c>
      <c r="D227" s="13" t="s">
        <v>1783</v>
      </c>
      <c r="E227" s="11">
        <v>1878</v>
      </c>
      <c r="F227" s="11">
        <v>452</v>
      </c>
      <c r="G227" s="11">
        <f t="shared" si="54"/>
        <v>1</v>
      </c>
      <c r="H227" s="11">
        <f t="shared" si="55"/>
        <v>1</v>
      </c>
      <c r="I227" s="13">
        <v>0</v>
      </c>
      <c r="J227" s="4">
        <v>3</v>
      </c>
      <c r="K227" s="3">
        <v>6</v>
      </c>
      <c r="L227" s="13">
        <v>0.5</v>
      </c>
      <c r="M227" s="13" t="s">
        <v>885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1</v>
      </c>
      <c r="U227" s="13">
        <v>0</v>
      </c>
      <c r="V227" s="13">
        <v>0</v>
      </c>
      <c r="W227" s="13">
        <v>0</v>
      </c>
      <c r="X227" s="13">
        <v>0</v>
      </c>
      <c r="Y227" s="13">
        <v>1</v>
      </c>
      <c r="Z227" s="13" t="s">
        <v>1724</v>
      </c>
      <c r="AA227" s="13">
        <f t="shared" si="56"/>
        <v>0</v>
      </c>
      <c r="AB227" s="13">
        <f t="shared" si="57"/>
        <v>0</v>
      </c>
      <c r="AC227" s="13">
        <f t="shared" si="58"/>
        <v>0</v>
      </c>
      <c r="AD227" s="13">
        <f t="shared" si="59"/>
        <v>1</v>
      </c>
      <c r="AE227" s="13">
        <f t="shared" si="60"/>
        <v>0</v>
      </c>
      <c r="AF227" s="13">
        <f t="shared" si="61"/>
        <v>1</v>
      </c>
      <c r="AG227" s="7">
        <v>1950</v>
      </c>
      <c r="AH227" s="8" t="s">
        <v>1714</v>
      </c>
      <c r="AI227" s="13">
        <f t="shared" si="62"/>
        <v>1</v>
      </c>
      <c r="AJ227" s="13">
        <f t="shared" si="63"/>
        <v>0</v>
      </c>
      <c r="AK227" s="13">
        <f t="shared" si="64"/>
        <v>0</v>
      </c>
      <c r="AL227" s="13">
        <f t="shared" si="65"/>
        <v>0</v>
      </c>
      <c r="AM227" s="13">
        <v>1</v>
      </c>
      <c r="AN227" s="9">
        <v>2</v>
      </c>
      <c r="AO227" s="9">
        <v>2</v>
      </c>
      <c r="AP227" s="10" t="s">
        <v>849</v>
      </c>
      <c r="AQ227" s="13" t="s">
        <v>1707</v>
      </c>
      <c r="AR227" s="13">
        <v>0</v>
      </c>
      <c r="AS227" s="13">
        <f t="shared" si="66"/>
        <v>0</v>
      </c>
      <c r="AT227" s="13">
        <f t="shared" si="67"/>
        <v>1</v>
      </c>
      <c r="AU227" s="13">
        <f t="shared" si="71"/>
        <v>0</v>
      </c>
      <c r="AV227" s="13">
        <f t="shared" si="68"/>
        <v>0</v>
      </c>
      <c r="AW227" s="13">
        <f t="shared" si="69"/>
        <v>0</v>
      </c>
      <c r="AX227" s="13">
        <v>0</v>
      </c>
      <c r="AY227" s="13">
        <v>1</v>
      </c>
      <c r="AZ227" s="13">
        <v>2750</v>
      </c>
      <c r="BA227" s="13">
        <v>272.16802336419562</v>
      </c>
      <c r="BB227" s="13">
        <v>212.51475796930342</v>
      </c>
      <c r="BC227">
        <v>244.8269433915367</v>
      </c>
      <c r="BD227" s="13">
        <v>11.579851880296435</v>
      </c>
      <c r="BE227" s="13">
        <v>9.0246390879745437</v>
      </c>
      <c r="BF227" s="13">
        <f t="shared" si="70"/>
        <v>2.5552127923218908</v>
      </c>
      <c r="BG227" s="13">
        <v>10.430015623360248</v>
      </c>
    </row>
    <row r="228" spans="1:59" x14ac:dyDescent="0.25">
      <c r="A228" s="2" t="s">
        <v>57</v>
      </c>
      <c r="B228" s="1" t="s">
        <v>57</v>
      </c>
      <c r="C228" s="1" t="s">
        <v>1745</v>
      </c>
      <c r="D228" s="13" t="s">
        <v>1784</v>
      </c>
      <c r="E228" s="11">
        <v>1878</v>
      </c>
      <c r="F228" s="11">
        <v>452</v>
      </c>
      <c r="G228" s="11">
        <f t="shared" si="54"/>
        <v>1</v>
      </c>
      <c r="H228" s="11">
        <f t="shared" si="55"/>
        <v>1</v>
      </c>
      <c r="I228" s="13">
        <v>0</v>
      </c>
      <c r="J228" s="4">
        <v>3</v>
      </c>
      <c r="K228" s="3">
        <v>6</v>
      </c>
      <c r="L228" s="13">
        <v>0.5</v>
      </c>
      <c r="M228" s="13" t="s">
        <v>885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1</v>
      </c>
      <c r="U228" s="13">
        <v>0</v>
      </c>
      <c r="V228" s="13">
        <v>0</v>
      </c>
      <c r="W228" s="13">
        <v>0</v>
      </c>
      <c r="X228" s="13">
        <v>0</v>
      </c>
      <c r="Y228" s="13">
        <v>1</v>
      </c>
      <c r="Z228" s="13" t="s">
        <v>1724</v>
      </c>
      <c r="AA228" s="13">
        <f t="shared" si="56"/>
        <v>0</v>
      </c>
      <c r="AB228" s="13">
        <f t="shared" si="57"/>
        <v>0</v>
      </c>
      <c r="AC228" s="13">
        <f t="shared" si="58"/>
        <v>0</v>
      </c>
      <c r="AD228" s="13">
        <f t="shared" si="59"/>
        <v>1</v>
      </c>
      <c r="AE228" s="13">
        <f t="shared" si="60"/>
        <v>0</v>
      </c>
      <c r="AF228" s="13">
        <f t="shared" si="61"/>
        <v>1</v>
      </c>
      <c r="AG228" s="7">
        <v>1950</v>
      </c>
      <c r="AH228" s="8" t="s">
        <v>1714</v>
      </c>
      <c r="AI228" s="13">
        <f t="shared" si="62"/>
        <v>1</v>
      </c>
      <c r="AJ228" s="13">
        <f t="shared" si="63"/>
        <v>0</v>
      </c>
      <c r="AK228" s="13">
        <f t="shared" si="64"/>
        <v>0</v>
      </c>
      <c r="AL228" s="13">
        <f t="shared" si="65"/>
        <v>0</v>
      </c>
      <c r="AM228" s="13">
        <v>1</v>
      </c>
      <c r="AN228" s="9">
        <v>2</v>
      </c>
      <c r="AO228" s="9">
        <v>2</v>
      </c>
      <c r="AP228" s="10" t="s">
        <v>849</v>
      </c>
      <c r="AQ228" s="13" t="s">
        <v>1707</v>
      </c>
      <c r="AR228" s="13">
        <v>0</v>
      </c>
      <c r="AS228" s="13">
        <f t="shared" si="66"/>
        <v>0</v>
      </c>
      <c r="AT228" s="13">
        <f t="shared" si="67"/>
        <v>1</v>
      </c>
      <c r="AU228" s="13">
        <f t="shared" si="71"/>
        <v>0</v>
      </c>
      <c r="AV228" s="13">
        <f t="shared" si="68"/>
        <v>0</v>
      </c>
      <c r="AW228" s="13">
        <f t="shared" si="69"/>
        <v>0</v>
      </c>
      <c r="AX228" s="13">
        <v>0</v>
      </c>
      <c r="AY228" s="13">
        <v>1</v>
      </c>
      <c r="AZ228" s="13">
        <v>2750</v>
      </c>
      <c r="BA228" s="13">
        <v>265.95414155222767</v>
      </c>
      <c r="BB228" s="13">
        <v>200.08699434536754</v>
      </c>
      <c r="BC228">
        <v>236.74889703597839</v>
      </c>
      <c r="BD228" s="13">
        <v>11.337664226070832</v>
      </c>
      <c r="BE228" s="13">
        <v>8.5180393548612923</v>
      </c>
      <c r="BF228" s="13">
        <f t="shared" si="70"/>
        <v>2.8196248712095393</v>
      </c>
      <c r="BG228" s="13">
        <v>10.06881571756554</v>
      </c>
    </row>
    <row r="229" spans="1:59" x14ac:dyDescent="0.25">
      <c r="A229" s="2" t="s">
        <v>57</v>
      </c>
      <c r="B229" s="1" t="s">
        <v>57</v>
      </c>
      <c r="C229" s="1" t="s">
        <v>1746</v>
      </c>
      <c r="D229" s="13" t="s">
        <v>1785</v>
      </c>
      <c r="E229" s="11">
        <v>2185</v>
      </c>
      <c r="F229" s="11">
        <v>440</v>
      </c>
      <c r="G229" s="11">
        <f t="shared" si="54"/>
        <v>1</v>
      </c>
      <c r="H229" s="11">
        <f t="shared" si="55"/>
        <v>1</v>
      </c>
      <c r="I229" s="13">
        <v>0</v>
      </c>
      <c r="J229" s="4">
        <v>4</v>
      </c>
      <c r="K229" s="3">
        <v>8</v>
      </c>
      <c r="L229" s="13">
        <v>0.5</v>
      </c>
      <c r="M229" s="13" t="s">
        <v>885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1</v>
      </c>
      <c r="U229" s="13">
        <v>0</v>
      </c>
      <c r="V229" s="13">
        <v>0</v>
      </c>
      <c r="W229" s="13">
        <v>0</v>
      </c>
      <c r="X229" s="13">
        <v>0</v>
      </c>
      <c r="Y229" s="13">
        <v>1</v>
      </c>
      <c r="Z229" s="13" t="s">
        <v>1721</v>
      </c>
      <c r="AA229" s="13">
        <f t="shared" si="56"/>
        <v>1</v>
      </c>
      <c r="AB229" s="13">
        <f t="shared" si="57"/>
        <v>0</v>
      </c>
      <c r="AC229" s="13">
        <f t="shared" si="58"/>
        <v>0</v>
      </c>
      <c r="AD229" s="13">
        <f t="shared" si="59"/>
        <v>0</v>
      </c>
      <c r="AE229" s="13">
        <f t="shared" si="60"/>
        <v>0</v>
      </c>
      <c r="AF229" s="13">
        <f t="shared" si="61"/>
        <v>1</v>
      </c>
      <c r="AG229" s="7">
        <v>2500</v>
      </c>
      <c r="AH229" s="8" t="s">
        <v>1714</v>
      </c>
      <c r="AI229" s="13">
        <f t="shared" si="62"/>
        <v>1</v>
      </c>
      <c r="AJ229" s="13">
        <f t="shared" si="63"/>
        <v>0</v>
      </c>
      <c r="AK229" s="13">
        <f t="shared" si="64"/>
        <v>0</v>
      </c>
      <c r="AL229" s="13">
        <f t="shared" si="65"/>
        <v>0</v>
      </c>
      <c r="AM229" s="13">
        <v>1</v>
      </c>
      <c r="AN229" s="9">
        <v>2</v>
      </c>
      <c r="AO229" s="9">
        <v>2</v>
      </c>
      <c r="AP229" s="10" t="s">
        <v>849</v>
      </c>
      <c r="AQ229" s="13" t="s">
        <v>1707</v>
      </c>
      <c r="AR229" s="13">
        <v>0</v>
      </c>
      <c r="AS229" s="13">
        <f t="shared" si="66"/>
        <v>0</v>
      </c>
      <c r="AT229" s="13">
        <f t="shared" si="67"/>
        <v>1</v>
      </c>
      <c r="AU229" s="13">
        <f t="shared" si="71"/>
        <v>0</v>
      </c>
      <c r="AV229" s="13">
        <f t="shared" si="68"/>
        <v>0</v>
      </c>
      <c r="AW229" s="13">
        <f t="shared" si="69"/>
        <v>0</v>
      </c>
      <c r="AX229" s="13">
        <v>1</v>
      </c>
      <c r="AY229" s="13">
        <v>1</v>
      </c>
      <c r="AZ229" s="13">
        <v>5500</v>
      </c>
      <c r="BA229" s="13">
        <v>370.347355993289</v>
      </c>
      <c r="BB229" s="13">
        <v>228.67085068042007</v>
      </c>
      <c r="BC229">
        <v>306.34437333001927</v>
      </c>
      <c r="BD229" s="13">
        <v>15.792254978974057</v>
      </c>
      <c r="BE229" s="13">
        <v>9.759009859363351</v>
      </c>
      <c r="BF229" s="13">
        <f t="shared" si="70"/>
        <v>6.0332451196107062</v>
      </c>
      <c r="BG229" s="13">
        <v>13.077284815463448</v>
      </c>
    </row>
    <row r="230" spans="1:59" x14ac:dyDescent="0.25">
      <c r="A230" s="2" t="s">
        <v>57</v>
      </c>
      <c r="B230" s="1" t="s">
        <v>57</v>
      </c>
      <c r="C230" s="1" t="s">
        <v>1747</v>
      </c>
      <c r="D230" s="13" t="s">
        <v>1786</v>
      </c>
      <c r="E230" s="11">
        <v>2097</v>
      </c>
      <c r="F230" s="11">
        <v>463</v>
      </c>
      <c r="G230" s="11">
        <f t="shared" si="54"/>
        <v>1</v>
      </c>
      <c r="H230" s="11">
        <f t="shared" si="55"/>
        <v>1</v>
      </c>
      <c r="I230" s="13">
        <v>0</v>
      </c>
      <c r="J230" s="4">
        <v>6</v>
      </c>
      <c r="K230" s="3">
        <v>12</v>
      </c>
      <c r="L230" s="13">
        <v>0.5</v>
      </c>
      <c r="M230" s="13" t="s">
        <v>885</v>
      </c>
      <c r="N230" s="13">
        <v>1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1</v>
      </c>
      <c r="U230" s="13">
        <v>0</v>
      </c>
      <c r="V230" s="13">
        <v>0</v>
      </c>
      <c r="W230" s="13">
        <v>0</v>
      </c>
      <c r="X230" s="13">
        <v>0</v>
      </c>
      <c r="Y230" s="13">
        <v>1</v>
      </c>
      <c r="Z230" s="13" t="s">
        <v>1721</v>
      </c>
      <c r="AA230" s="13">
        <f t="shared" si="56"/>
        <v>1</v>
      </c>
      <c r="AB230" s="13">
        <f t="shared" si="57"/>
        <v>0</v>
      </c>
      <c r="AC230" s="13">
        <f t="shared" si="58"/>
        <v>0</v>
      </c>
      <c r="AD230" s="13">
        <f t="shared" si="59"/>
        <v>0</v>
      </c>
      <c r="AE230" s="13">
        <f t="shared" si="60"/>
        <v>0</v>
      </c>
      <c r="AF230" s="13">
        <f t="shared" si="61"/>
        <v>1</v>
      </c>
      <c r="AG230" s="7">
        <v>2800</v>
      </c>
      <c r="AH230" s="8" t="s">
        <v>1715</v>
      </c>
      <c r="AI230" s="13">
        <f t="shared" si="62"/>
        <v>0</v>
      </c>
      <c r="AJ230" s="13">
        <f t="shared" si="63"/>
        <v>1</v>
      </c>
      <c r="AK230" s="13">
        <f t="shared" si="64"/>
        <v>0</v>
      </c>
      <c r="AL230" s="13">
        <f t="shared" si="65"/>
        <v>0</v>
      </c>
      <c r="AM230" s="13">
        <v>1</v>
      </c>
      <c r="AN230" s="9">
        <v>2</v>
      </c>
      <c r="AO230" s="9">
        <v>1</v>
      </c>
      <c r="AP230" s="10" t="s">
        <v>849</v>
      </c>
      <c r="AQ230" s="13" t="s">
        <v>1704</v>
      </c>
      <c r="AR230" s="13">
        <v>1</v>
      </c>
      <c r="AS230" s="13">
        <f t="shared" si="66"/>
        <v>0</v>
      </c>
      <c r="AT230" s="13">
        <f t="shared" si="67"/>
        <v>0</v>
      </c>
      <c r="AU230" s="13">
        <f t="shared" si="71"/>
        <v>1</v>
      </c>
      <c r="AV230" s="13">
        <f t="shared" si="68"/>
        <v>0</v>
      </c>
      <c r="AW230" s="13">
        <f t="shared" si="69"/>
        <v>0</v>
      </c>
      <c r="AX230" s="13">
        <v>0</v>
      </c>
      <c r="AY230" s="13">
        <v>1</v>
      </c>
      <c r="AZ230" s="13">
        <v>7000</v>
      </c>
      <c r="BA230" s="13">
        <v>400.79537687193192</v>
      </c>
      <c r="BB230" s="13">
        <v>259.11887155906294</v>
      </c>
      <c r="BC230">
        <v>336.79239420866219</v>
      </c>
      <c r="BD230" s="13">
        <v>17.037250982068052</v>
      </c>
      <c r="BE230" s="13">
        <v>11.026165988511996</v>
      </c>
      <c r="BF230" s="13">
        <f t="shared" si="70"/>
        <v>6.0110849935560555</v>
      </c>
      <c r="BG230" s="13">
        <v>14.332302552072225</v>
      </c>
    </row>
    <row r="231" spans="1:59" x14ac:dyDescent="0.25">
      <c r="A231" s="2" t="s">
        <v>57</v>
      </c>
      <c r="B231" s="1" t="s">
        <v>57</v>
      </c>
      <c r="C231" s="1" t="s">
        <v>1748</v>
      </c>
      <c r="D231" s="13" t="s">
        <v>1787</v>
      </c>
      <c r="E231" s="11">
        <v>1684</v>
      </c>
      <c r="F231" s="11">
        <v>181</v>
      </c>
      <c r="G231" s="11">
        <f t="shared" si="54"/>
        <v>0</v>
      </c>
      <c r="H231" s="11">
        <f t="shared" si="55"/>
        <v>1</v>
      </c>
      <c r="I231" s="13">
        <v>0</v>
      </c>
      <c r="J231" s="4">
        <v>2</v>
      </c>
      <c r="K231" s="3">
        <v>4</v>
      </c>
      <c r="L231" s="13">
        <v>0.5</v>
      </c>
      <c r="M231" s="13" t="s">
        <v>885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1</v>
      </c>
      <c r="U231" s="13">
        <v>0</v>
      </c>
      <c r="V231" s="13">
        <v>0</v>
      </c>
      <c r="W231" s="13">
        <v>0</v>
      </c>
      <c r="X231" s="13">
        <v>0</v>
      </c>
      <c r="Y231" s="13">
        <v>1</v>
      </c>
      <c r="Z231" s="13" t="s">
        <v>1721</v>
      </c>
      <c r="AA231" s="13">
        <f t="shared" si="56"/>
        <v>1</v>
      </c>
      <c r="AB231" s="13">
        <f t="shared" si="57"/>
        <v>0</v>
      </c>
      <c r="AC231" s="13">
        <f t="shared" si="58"/>
        <v>0</v>
      </c>
      <c r="AD231" s="13">
        <f t="shared" si="59"/>
        <v>0</v>
      </c>
      <c r="AE231" s="13">
        <f t="shared" si="60"/>
        <v>0</v>
      </c>
      <c r="AF231" s="13">
        <f t="shared" si="61"/>
        <v>1</v>
      </c>
      <c r="AG231" s="7">
        <v>1900</v>
      </c>
      <c r="AH231" s="8" t="s">
        <v>1714</v>
      </c>
      <c r="AI231" s="13">
        <f t="shared" si="62"/>
        <v>1</v>
      </c>
      <c r="AJ231" s="13">
        <f t="shared" si="63"/>
        <v>0</v>
      </c>
      <c r="AK231" s="13">
        <f t="shared" si="64"/>
        <v>0</v>
      </c>
      <c r="AL231" s="13">
        <f t="shared" si="65"/>
        <v>0</v>
      </c>
      <c r="AM231" s="13">
        <v>1</v>
      </c>
      <c r="AN231" s="9">
        <v>2</v>
      </c>
      <c r="AO231" s="9">
        <v>2</v>
      </c>
      <c r="AP231" s="10" t="s">
        <v>849</v>
      </c>
      <c r="AQ231" s="13" t="s">
        <v>1704</v>
      </c>
      <c r="AR231" s="13">
        <v>1</v>
      </c>
      <c r="AS231" s="13">
        <f t="shared" si="66"/>
        <v>0</v>
      </c>
      <c r="AT231" s="13">
        <f t="shared" si="67"/>
        <v>0</v>
      </c>
      <c r="AU231" s="13">
        <f t="shared" si="71"/>
        <v>1</v>
      </c>
      <c r="AV231" s="13">
        <f t="shared" si="68"/>
        <v>0</v>
      </c>
      <c r="AW231" s="13">
        <f t="shared" si="69"/>
        <v>0</v>
      </c>
      <c r="AX231" s="13">
        <v>0</v>
      </c>
      <c r="AY231" s="13">
        <v>1</v>
      </c>
      <c r="AZ231" s="13">
        <v>2500</v>
      </c>
      <c r="BA231" s="13">
        <v>262.84720064624372</v>
      </c>
      <c r="BB231" s="13">
        <v>191.38755980861245</v>
      </c>
      <c r="BC231">
        <v>230.53501522401044</v>
      </c>
      <c r="BD231" s="13">
        <v>11.182217161800896</v>
      </c>
      <c r="BE231" s="13">
        <v>8.1409974641719085</v>
      </c>
      <c r="BF231" s="13">
        <f t="shared" si="70"/>
        <v>3.0412196976289874</v>
      </c>
      <c r="BG231" s="13">
        <v>9.8136516174971451</v>
      </c>
    </row>
    <row r="232" spans="1:59" x14ac:dyDescent="0.25">
      <c r="A232" s="2" t="s">
        <v>57</v>
      </c>
      <c r="B232" s="1" t="s">
        <v>57</v>
      </c>
      <c r="C232" s="1" t="s">
        <v>1749</v>
      </c>
      <c r="D232" s="13" t="s">
        <v>1788</v>
      </c>
      <c r="E232" s="11">
        <v>1682</v>
      </c>
      <c r="F232" s="11">
        <v>181</v>
      </c>
      <c r="G232" s="11">
        <f t="shared" si="54"/>
        <v>0</v>
      </c>
      <c r="H232" s="11">
        <f t="shared" si="55"/>
        <v>1</v>
      </c>
      <c r="I232" s="13">
        <v>0</v>
      </c>
      <c r="J232" s="4">
        <v>2</v>
      </c>
      <c r="K232" s="3">
        <v>4</v>
      </c>
      <c r="L232" s="13">
        <v>0.5</v>
      </c>
      <c r="M232" s="13" t="s">
        <v>885</v>
      </c>
      <c r="N232" s="13">
        <v>1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1</v>
      </c>
      <c r="U232" s="13">
        <v>0</v>
      </c>
      <c r="V232" s="13">
        <v>0</v>
      </c>
      <c r="W232" s="13">
        <v>0</v>
      </c>
      <c r="X232" s="13">
        <v>0</v>
      </c>
      <c r="Y232" s="13">
        <v>1</v>
      </c>
      <c r="Z232" s="13" t="s">
        <v>1721</v>
      </c>
      <c r="AA232" s="13">
        <f t="shared" si="56"/>
        <v>1</v>
      </c>
      <c r="AB232" s="13">
        <f t="shared" si="57"/>
        <v>0</v>
      </c>
      <c r="AC232" s="13">
        <f t="shared" si="58"/>
        <v>0</v>
      </c>
      <c r="AD232" s="13">
        <f t="shared" si="59"/>
        <v>0</v>
      </c>
      <c r="AE232" s="13">
        <f t="shared" si="60"/>
        <v>0</v>
      </c>
      <c r="AF232" s="13">
        <f t="shared" si="61"/>
        <v>1</v>
      </c>
      <c r="AG232" s="7">
        <v>1800</v>
      </c>
      <c r="AH232" s="8" t="s">
        <v>1714</v>
      </c>
      <c r="AI232" s="13">
        <f t="shared" si="62"/>
        <v>1</v>
      </c>
      <c r="AJ232" s="13">
        <f t="shared" si="63"/>
        <v>0</v>
      </c>
      <c r="AK232" s="13">
        <f t="shared" si="64"/>
        <v>0</v>
      </c>
      <c r="AL232" s="13">
        <f t="shared" si="65"/>
        <v>0</v>
      </c>
      <c r="AM232" s="13">
        <v>1</v>
      </c>
      <c r="AN232" s="9">
        <v>2</v>
      </c>
      <c r="AO232" s="9">
        <v>2</v>
      </c>
      <c r="AP232" s="10" t="s">
        <v>849</v>
      </c>
      <c r="AQ232" s="13" t="s">
        <v>1704</v>
      </c>
      <c r="AR232" s="13">
        <v>1</v>
      </c>
      <c r="AS232" s="13">
        <f t="shared" si="66"/>
        <v>0</v>
      </c>
      <c r="AT232" s="13">
        <f t="shared" si="67"/>
        <v>0</v>
      </c>
      <c r="AU232" s="13">
        <f t="shared" si="71"/>
        <v>1</v>
      </c>
      <c r="AV232" s="13">
        <f t="shared" si="68"/>
        <v>0</v>
      </c>
      <c r="AW232" s="13">
        <f t="shared" si="69"/>
        <v>0</v>
      </c>
      <c r="AX232" s="13">
        <v>0</v>
      </c>
      <c r="AY232" s="13">
        <v>1</v>
      </c>
      <c r="AZ232" s="13">
        <v>2000</v>
      </c>
      <c r="BA232" s="13">
        <v>256.01193065307899</v>
      </c>
      <c r="BB232" s="13">
        <v>180.20257254707016</v>
      </c>
      <c r="BC232">
        <v>221.83558068725534</v>
      </c>
      <c r="BD232" s="13">
        <v>10.921113927890447</v>
      </c>
      <c r="BE232" s="13">
        <v>7.6706827636660888</v>
      </c>
      <c r="BF232" s="13">
        <f t="shared" si="70"/>
        <v>3.2504311642243584</v>
      </c>
      <c r="BG232" s="13">
        <v>9.4584102384695896</v>
      </c>
    </row>
    <row r="233" spans="1:59" x14ac:dyDescent="0.25">
      <c r="A233" s="2" t="s">
        <v>57</v>
      </c>
      <c r="B233" s="1" t="s">
        <v>57</v>
      </c>
      <c r="C233" s="1" t="s">
        <v>1750</v>
      </c>
      <c r="D233" s="13" t="s">
        <v>1789</v>
      </c>
      <c r="E233" s="11">
        <v>1805</v>
      </c>
      <c r="F233" s="11">
        <v>180</v>
      </c>
      <c r="G233" s="11">
        <f t="shared" si="54"/>
        <v>0</v>
      </c>
      <c r="H233" s="11">
        <f t="shared" si="55"/>
        <v>1</v>
      </c>
      <c r="I233" s="13">
        <v>0</v>
      </c>
      <c r="J233" s="4">
        <v>2</v>
      </c>
      <c r="K233" s="3">
        <v>4</v>
      </c>
      <c r="L233" s="13">
        <v>0.5</v>
      </c>
      <c r="M233" s="13" t="s">
        <v>885</v>
      </c>
      <c r="N233" s="13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1</v>
      </c>
      <c r="U233" s="13">
        <v>0</v>
      </c>
      <c r="V233" s="13">
        <v>0</v>
      </c>
      <c r="W233" s="13">
        <v>0</v>
      </c>
      <c r="X233" s="13">
        <v>0</v>
      </c>
      <c r="Y233" s="13">
        <v>1</v>
      </c>
      <c r="Z233" s="13" t="s">
        <v>1721</v>
      </c>
      <c r="AA233" s="13">
        <f t="shared" si="56"/>
        <v>1</v>
      </c>
      <c r="AB233" s="13">
        <f t="shared" si="57"/>
        <v>0</v>
      </c>
      <c r="AC233" s="13">
        <f t="shared" si="58"/>
        <v>0</v>
      </c>
      <c r="AD233" s="13">
        <f t="shared" si="59"/>
        <v>0</v>
      </c>
      <c r="AE233" s="13">
        <f t="shared" si="60"/>
        <v>0</v>
      </c>
      <c r="AF233" s="13">
        <f t="shared" si="61"/>
        <v>1</v>
      </c>
      <c r="AG233" s="7">
        <v>1900</v>
      </c>
      <c r="AH233" s="8" t="s">
        <v>1714</v>
      </c>
      <c r="AI233" s="13">
        <f t="shared" si="62"/>
        <v>1</v>
      </c>
      <c r="AJ233" s="13">
        <f t="shared" si="63"/>
        <v>0</v>
      </c>
      <c r="AK233" s="13">
        <f t="shared" si="64"/>
        <v>0</v>
      </c>
      <c r="AL233" s="13">
        <f t="shared" si="65"/>
        <v>0</v>
      </c>
      <c r="AM233" s="13">
        <v>1</v>
      </c>
      <c r="AN233" s="9">
        <v>2</v>
      </c>
      <c r="AO233" s="9">
        <v>2</v>
      </c>
      <c r="AP233" s="10" t="s">
        <v>849</v>
      </c>
      <c r="AQ233" s="13" t="s">
        <v>1707</v>
      </c>
      <c r="AR233" s="13">
        <v>0</v>
      </c>
      <c r="AS233" s="13">
        <f t="shared" si="66"/>
        <v>0</v>
      </c>
      <c r="AT233" s="13">
        <f t="shared" si="67"/>
        <v>1</v>
      </c>
      <c r="AU233" s="13">
        <f t="shared" si="71"/>
        <v>0</v>
      </c>
      <c r="AV233" s="13">
        <f t="shared" si="68"/>
        <v>0</v>
      </c>
      <c r="AW233" s="13">
        <f t="shared" si="69"/>
        <v>0</v>
      </c>
      <c r="AX233" s="13">
        <v>0</v>
      </c>
      <c r="AY233" s="13">
        <v>1</v>
      </c>
      <c r="AZ233" s="13">
        <v>2500</v>
      </c>
      <c r="BA233" s="13">
        <v>265.95414155222767</v>
      </c>
      <c r="BB233" s="13">
        <v>188.90200708382528</v>
      </c>
      <c r="BC233">
        <v>231.15640340520724</v>
      </c>
      <c r="BD233" s="13">
        <v>11.337664226070832</v>
      </c>
      <c r="BE233" s="13">
        <v>8.0349040050192251</v>
      </c>
      <c r="BF233" s="13">
        <f t="shared" si="70"/>
        <v>3.3027602210516065</v>
      </c>
      <c r="BG233" s="13">
        <v>9.8514245706323997</v>
      </c>
    </row>
    <row r="234" spans="1:59" x14ac:dyDescent="0.25">
      <c r="A234" s="2" t="s">
        <v>57</v>
      </c>
      <c r="B234" s="1" t="s">
        <v>57</v>
      </c>
      <c r="C234" s="1" t="s">
        <v>1751</v>
      </c>
      <c r="D234" s="13" t="s">
        <v>1790</v>
      </c>
      <c r="E234" s="11">
        <v>1746</v>
      </c>
      <c r="F234" s="11">
        <v>180</v>
      </c>
      <c r="G234" s="11">
        <f t="shared" si="54"/>
        <v>0</v>
      </c>
      <c r="H234" s="11">
        <f t="shared" si="55"/>
        <v>1</v>
      </c>
      <c r="I234" s="13">
        <v>0</v>
      </c>
      <c r="J234" s="4">
        <v>2</v>
      </c>
      <c r="K234" s="3">
        <v>4</v>
      </c>
      <c r="L234" s="13">
        <v>0.5</v>
      </c>
      <c r="M234" s="13" t="s">
        <v>885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1</v>
      </c>
      <c r="U234" s="13">
        <v>0</v>
      </c>
      <c r="V234" s="13">
        <v>0</v>
      </c>
      <c r="W234" s="13">
        <v>0</v>
      </c>
      <c r="X234" s="13">
        <v>0</v>
      </c>
      <c r="Y234" s="13">
        <v>1</v>
      </c>
      <c r="Z234" s="13" t="s">
        <v>1721</v>
      </c>
      <c r="AA234" s="13">
        <f t="shared" si="56"/>
        <v>1</v>
      </c>
      <c r="AB234" s="13">
        <f t="shared" si="57"/>
        <v>0</v>
      </c>
      <c r="AC234" s="13">
        <f t="shared" si="58"/>
        <v>0</v>
      </c>
      <c r="AD234" s="13">
        <f t="shared" si="59"/>
        <v>0</v>
      </c>
      <c r="AE234" s="13">
        <f t="shared" si="60"/>
        <v>0</v>
      </c>
      <c r="AF234" s="13">
        <f t="shared" si="61"/>
        <v>1</v>
      </c>
      <c r="AG234" s="7">
        <v>1800</v>
      </c>
      <c r="AH234" s="8" t="s">
        <v>1714</v>
      </c>
      <c r="AI234" s="13">
        <f t="shared" si="62"/>
        <v>1</v>
      </c>
      <c r="AJ234" s="13">
        <f t="shared" si="63"/>
        <v>0</v>
      </c>
      <c r="AK234" s="13">
        <f t="shared" si="64"/>
        <v>0</v>
      </c>
      <c r="AL234" s="13">
        <f t="shared" si="65"/>
        <v>0</v>
      </c>
      <c r="AM234" s="13">
        <v>1</v>
      </c>
      <c r="AN234" s="9">
        <v>2</v>
      </c>
      <c r="AO234" s="9">
        <v>2</v>
      </c>
      <c r="AP234" s="10" t="s">
        <v>849</v>
      </c>
      <c r="AQ234" s="13" t="s">
        <v>1707</v>
      </c>
      <c r="AR234" s="13">
        <v>0</v>
      </c>
      <c r="AS234" s="13">
        <f t="shared" si="66"/>
        <v>0</v>
      </c>
      <c r="AT234" s="13">
        <f t="shared" si="67"/>
        <v>1</v>
      </c>
      <c r="AU234" s="13">
        <f t="shared" si="71"/>
        <v>0</v>
      </c>
      <c r="AV234" s="13">
        <f t="shared" si="68"/>
        <v>0</v>
      </c>
      <c r="AW234" s="13">
        <f t="shared" si="69"/>
        <v>0</v>
      </c>
      <c r="AX234" s="13">
        <v>0</v>
      </c>
      <c r="AY234" s="13">
        <v>1</v>
      </c>
      <c r="AZ234" s="13">
        <v>2000</v>
      </c>
      <c r="BA234" s="13">
        <v>254.76915429068541</v>
      </c>
      <c r="BB234" s="13">
        <v>180.20257254707016</v>
      </c>
      <c r="BC234">
        <v>221.21419250605854</v>
      </c>
      <c r="BD234" s="13">
        <v>10.921113927890447</v>
      </c>
      <c r="BE234" s="13">
        <v>7.7022815066108228</v>
      </c>
      <c r="BF234" s="13">
        <f t="shared" si="70"/>
        <v>3.2188324212796244</v>
      </c>
      <c r="BG234" s="13">
        <v>9.4726563810950584</v>
      </c>
    </row>
    <row r="235" spans="1:59" x14ac:dyDescent="0.25">
      <c r="A235" s="2" t="s">
        <v>57</v>
      </c>
      <c r="B235" s="1" t="s">
        <v>57</v>
      </c>
      <c r="C235" s="1" t="s">
        <v>1752</v>
      </c>
      <c r="D235" s="13" t="s">
        <v>1791</v>
      </c>
      <c r="E235" s="11">
        <v>1736</v>
      </c>
      <c r="F235" s="11">
        <v>270</v>
      </c>
      <c r="G235" s="11">
        <f t="shared" si="54"/>
        <v>1</v>
      </c>
      <c r="H235" s="11">
        <f t="shared" si="55"/>
        <v>1</v>
      </c>
      <c r="I235" s="13">
        <v>0</v>
      </c>
      <c r="J235" s="4">
        <v>3</v>
      </c>
      <c r="K235" s="3">
        <v>6</v>
      </c>
      <c r="L235" s="13">
        <v>0.5</v>
      </c>
      <c r="M235" s="13" t="s">
        <v>885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1</v>
      </c>
      <c r="U235" s="13">
        <v>0</v>
      </c>
      <c r="V235" s="13">
        <v>0</v>
      </c>
      <c r="W235" s="13">
        <v>0</v>
      </c>
      <c r="X235" s="13">
        <v>0</v>
      </c>
      <c r="Y235" s="13">
        <v>1</v>
      </c>
      <c r="Z235" s="13" t="s">
        <v>1721</v>
      </c>
      <c r="AA235" s="13">
        <f t="shared" si="56"/>
        <v>1</v>
      </c>
      <c r="AB235" s="13">
        <f t="shared" si="57"/>
        <v>0</v>
      </c>
      <c r="AC235" s="13">
        <f t="shared" si="58"/>
        <v>0</v>
      </c>
      <c r="AD235" s="13">
        <f t="shared" si="59"/>
        <v>0</v>
      </c>
      <c r="AE235" s="13">
        <f t="shared" si="60"/>
        <v>0</v>
      </c>
      <c r="AF235" s="13">
        <f t="shared" si="61"/>
        <v>1</v>
      </c>
      <c r="AG235" s="7">
        <v>1950</v>
      </c>
      <c r="AH235" s="8" t="s">
        <v>1714</v>
      </c>
      <c r="AI235" s="13">
        <f t="shared" si="62"/>
        <v>1</v>
      </c>
      <c r="AJ235" s="13">
        <f t="shared" si="63"/>
        <v>0</v>
      </c>
      <c r="AK235" s="13">
        <f t="shared" si="64"/>
        <v>0</v>
      </c>
      <c r="AL235" s="13">
        <f t="shared" si="65"/>
        <v>0</v>
      </c>
      <c r="AM235" s="13">
        <v>1</v>
      </c>
      <c r="AN235" s="9">
        <v>2</v>
      </c>
      <c r="AO235" s="9">
        <v>2</v>
      </c>
      <c r="AP235" s="10" t="s">
        <v>849</v>
      </c>
      <c r="AQ235" s="13" t="s">
        <v>1704</v>
      </c>
      <c r="AR235" s="13">
        <v>1</v>
      </c>
      <c r="AS235" s="13">
        <f t="shared" si="66"/>
        <v>0</v>
      </c>
      <c r="AT235" s="13">
        <f t="shared" si="67"/>
        <v>0</v>
      </c>
      <c r="AU235" s="13">
        <f t="shared" si="71"/>
        <v>1</v>
      </c>
      <c r="AV235" s="13">
        <f t="shared" si="68"/>
        <v>0</v>
      </c>
      <c r="AW235" s="13">
        <f t="shared" si="69"/>
        <v>0</v>
      </c>
      <c r="AX235" s="13">
        <v>0</v>
      </c>
      <c r="AY235" s="13">
        <v>1</v>
      </c>
      <c r="AZ235" s="13">
        <v>2750</v>
      </c>
      <c r="BA235" s="13">
        <v>278.38190517616357</v>
      </c>
      <c r="BB235" s="13">
        <v>201.95115888895793</v>
      </c>
      <c r="BC235">
        <v>244.2055552103399</v>
      </c>
      <c r="BD235" s="13">
        <v>11.833683827462973</v>
      </c>
      <c r="BE235" s="13">
        <v>8.5779621066246534</v>
      </c>
      <c r="BF235" s="13">
        <f t="shared" si="70"/>
        <v>3.25572172083832</v>
      </c>
      <c r="BG235" s="13">
        <v>10.368590379379302</v>
      </c>
    </row>
    <row r="236" spans="1:59" x14ac:dyDescent="0.25">
      <c r="A236" s="2" t="s">
        <v>57</v>
      </c>
      <c r="B236" s="1" t="s">
        <v>57</v>
      </c>
      <c r="C236" s="1" t="s">
        <v>1753</v>
      </c>
      <c r="D236" s="13" t="s">
        <v>1792</v>
      </c>
      <c r="E236" s="11">
        <v>2135</v>
      </c>
      <c r="F236" s="11">
        <v>270</v>
      </c>
      <c r="G236" s="11">
        <f t="shared" si="54"/>
        <v>1</v>
      </c>
      <c r="H236" s="11">
        <f t="shared" si="55"/>
        <v>1</v>
      </c>
      <c r="I236" s="13">
        <v>0</v>
      </c>
      <c r="J236" s="4">
        <v>3</v>
      </c>
      <c r="K236" s="3">
        <v>6</v>
      </c>
      <c r="L236" s="13">
        <v>0.5</v>
      </c>
      <c r="M236" s="13" t="s">
        <v>885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1</v>
      </c>
      <c r="U236" s="13">
        <v>0</v>
      </c>
      <c r="V236" s="13">
        <v>0</v>
      </c>
      <c r="W236" s="13">
        <v>0</v>
      </c>
      <c r="X236" s="13">
        <v>0</v>
      </c>
      <c r="Y236" s="13">
        <v>1</v>
      </c>
      <c r="Z236" s="13" t="s">
        <v>1721</v>
      </c>
      <c r="AA236" s="13">
        <f t="shared" si="56"/>
        <v>1</v>
      </c>
      <c r="AB236" s="13">
        <f t="shared" si="57"/>
        <v>0</v>
      </c>
      <c r="AC236" s="13">
        <f t="shared" si="58"/>
        <v>0</v>
      </c>
      <c r="AD236" s="13">
        <f t="shared" si="59"/>
        <v>0</v>
      </c>
      <c r="AE236" s="13">
        <f t="shared" si="60"/>
        <v>0</v>
      </c>
      <c r="AF236" s="13">
        <f t="shared" si="61"/>
        <v>1</v>
      </c>
      <c r="AG236" s="7">
        <v>1950</v>
      </c>
      <c r="AH236" s="8" t="s">
        <v>1714</v>
      </c>
      <c r="AI236" s="13">
        <f t="shared" si="62"/>
        <v>1</v>
      </c>
      <c r="AJ236" s="13">
        <f t="shared" si="63"/>
        <v>0</v>
      </c>
      <c r="AK236" s="13">
        <f t="shared" si="64"/>
        <v>0</v>
      </c>
      <c r="AL236" s="13">
        <f t="shared" si="65"/>
        <v>0</v>
      </c>
      <c r="AM236" s="13">
        <v>1</v>
      </c>
      <c r="AN236" s="9">
        <v>2</v>
      </c>
      <c r="AO236" s="9">
        <v>2</v>
      </c>
      <c r="AP236" s="10" t="s">
        <v>849</v>
      </c>
      <c r="AQ236" s="13" t="s">
        <v>1704</v>
      </c>
      <c r="AR236" s="13">
        <v>1</v>
      </c>
      <c r="AS236" s="13">
        <f t="shared" si="66"/>
        <v>0</v>
      </c>
      <c r="AT236" s="13">
        <f t="shared" si="67"/>
        <v>0</v>
      </c>
      <c r="AU236" s="13">
        <f t="shared" si="71"/>
        <v>1</v>
      </c>
      <c r="AV236" s="13">
        <f t="shared" si="68"/>
        <v>0</v>
      </c>
      <c r="AW236" s="13">
        <f t="shared" si="69"/>
        <v>0</v>
      </c>
      <c r="AX236" s="13">
        <v>0</v>
      </c>
      <c r="AY236" s="13">
        <v>1</v>
      </c>
      <c r="AZ236" s="13">
        <v>2750</v>
      </c>
      <c r="BA236" s="13">
        <v>277.76051699496674</v>
      </c>
      <c r="BB236" s="13">
        <v>196.35866525818679</v>
      </c>
      <c r="BC236">
        <v>241.09861430435595</v>
      </c>
      <c r="BD236" s="13">
        <v>11.833683827462973</v>
      </c>
      <c r="BE236" s="13">
        <v>8.3437239126990317</v>
      </c>
      <c r="BF236" s="13">
        <f t="shared" si="70"/>
        <v>3.4899599147639417</v>
      </c>
      <c r="BG236" s="13">
        <v>10.263222388029309</v>
      </c>
    </row>
    <row r="237" spans="1:59" x14ac:dyDescent="0.25">
      <c r="A237" s="2" t="s">
        <v>57</v>
      </c>
      <c r="B237" s="1" t="s">
        <v>57</v>
      </c>
      <c r="C237" s="1" t="s">
        <v>1754</v>
      </c>
      <c r="D237" s="13" t="s">
        <v>1793</v>
      </c>
      <c r="E237" s="11">
        <v>1736</v>
      </c>
      <c r="F237" s="11">
        <v>270</v>
      </c>
      <c r="G237" s="11">
        <f t="shared" si="54"/>
        <v>1</v>
      </c>
      <c r="H237" s="11">
        <f t="shared" si="55"/>
        <v>1</v>
      </c>
      <c r="I237" s="13">
        <v>0</v>
      </c>
      <c r="J237" s="4">
        <v>3</v>
      </c>
      <c r="K237" s="3">
        <v>6</v>
      </c>
      <c r="L237" s="13">
        <v>0.5</v>
      </c>
      <c r="M237" s="13" t="s">
        <v>885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1</v>
      </c>
      <c r="U237" s="13">
        <v>0</v>
      </c>
      <c r="V237" s="13">
        <v>0</v>
      </c>
      <c r="W237" s="13">
        <v>0</v>
      </c>
      <c r="X237" s="13">
        <v>0</v>
      </c>
      <c r="Y237" s="13">
        <v>1</v>
      </c>
      <c r="Z237" s="13" t="s">
        <v>1721</v>
      </c>
      <c r="AA237" s="13">
        <f t="shared" si="56"/>
        <v>1</v>
      </c>
      <c r="AB237" s="13">
        <f t="shared" si="57"/>
        <v>0</v>
      </c>
      <c r="AC237" s="13">
        <f t="shared" si="58"/>
        <v>0</v>
      </c>
      <c r="AD237" s="13">
        <f t="shared" si="59"/>
        <v>0</v>
      </c>
      <c r="AE237" s="13">
        <f t="shared" si="60"/>
        <v>0</v>
      </c>
      <c r="AF237" s="13">
        <f t="shared" si="61"/>
        <v>1</v>
      </c>
      <c r="AG237" s="7">
        <v>2050</v>
      </c>
      <c r="AH237" s="8" t="s">
        <v>1714</v>
      </c>
      <c r="AI237" s="13">
        <f t="shared" si="62"/>
        <v>1</v>
      </c>
      <c r="AJ237" s="13">
        <f t="shared" si="63"/>
        <v>0</v>
      </c>
      <c r="AK237" s="13">
        <f t="shared" si="64"/>
        <v>0</v>
      </c>
      <c r="AL237" s="13">
        <f t="shared" si="65"/>
        <v>0</v>
      </c>
      <c r="AM237" s="13">
        <v>1</v>
      </c>
      <c r="AN237" s="9">
        <v>2</v>
      </c>
      <c r="AO237" s="9">
        <v>2</v>
      </c>
      <c r="AP237" s="10" t="s">
        <v>849</v>
      </c>
      <c r="AQ237" s="13" t="s">
        <v>1707</v>
      </c>
      <c r="AR237" s="13">
        <v>0</v>
      </c>
      <c r="AS237" s="13">
        <f t="shared" si="66"/>
        <v>0</v>
      </c>
      <c r="AT237" s="13">
        <f t="shared" si="67"/>
        <v>1</v>
      </c>
      <c r="AU237" s="13">
        <f t="shared" si="71"/>
        <v>0</v>
      </c>
      <c r="AV237" s="13">
        <f t="shared" si="68"/>
        <v>0</v>
      </c>
      <c r="AW237" s="13">
        <f t="shared" si="69"/>
        <v>0</v>
      </c>
      <c r="AX237" s="13">
        <v>0</v>
      </c>
      <c r="AY237" s="13">
        <v>1</v>
      </c>
      <c r="AZ237" s="13">
        <v>3250</v>
      </c>
      <c r="BA237" s="13">
        <v>288.32411607531225</v>
      </c>
      <c r="BB237" s="13">
        <v>210.65059342571305</v>
      </c>
      <c r="BC237">
        <v>253.52637792829182</v>
      </c>
      <c r="BD237" s="13">
        <v>12.284798678282185</v>
      </c>
      <c r="BE237" s="13">
        <v>8.9577232087885843</v>
      </c>
      <c r="BF237" s="13">
        <f t="shared" si="70"/>
        <v>3.3270754694936002</v>
      </c>
      <c r="BG237" s="13">
        <v>10.787630919567114</v>
      </c>
    </row>
    <row r="238" spans="1:59" x14ac:dyDescent="0.25">
      <c r="A238" s="2" t="s">
        <v>57</v>
      </c>
      <c r="B238" s="1" t="s">
        <v>57</v>
      </c>
      <c r="C238" s="1" t="s">
        <v>1755</v>
      </c>
      <c r="D238" s="13" t="s">
        <v>1794</v>
      </c>
      <c r="E238" s="11">
        <v>2050</v>
      </c>
      <c r="F238" s="11">
        <v>270</v>
      </c>
      <c r="G238" s="11">
        <f t="shared" si="54"/>
        <v>1</v>
      </c>
      <c r="H238" s="11">
        <f t="shared" si="55"/>
        <v>1</v>
      </c>
      <c r="I238" s="13">
        <v>0</v>
      </c>
      <c r="J238" s="4">
        <v>3</v>
      </c>
      <c r="K238" s="3">
        <v>6</v>
      </c>
      <c r="L238" s="13">
        <v>0.5</v>
      </c>
      <c r="M238" s="13" t="s">
        <v>885</v>
      </c>
      <c r="N238" s="13">
        <v>1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1</v>
      </c>
      <c r="U238" s="13">
        <v>0</v>
      </c>
      <c r="V238" s="13">
        <v>0</v>
      </c>
      <c r="W238" s="13">
        <v>0</v>
      </c>
      <c r="X238" s="13">
        <v>0</v>
      </c>
      <c r="Y238" s="13">
        <v>1</v>
      </c>
      <c r="Z238" s="13" t="s">
        <v>1721</v>
      </c>
      <c r="AA238" s="13">
        <f t="shared" si="56"/>
        <v>1</v>
      </c>
      <c r="AB238" s="13">
        <f t="shared" si="57"/>
        <v>0</v>
      </c>
      <c r="AC238" s="13">
        <f t="shared" si="58"/>
        <v>0</v>
      </c>
      <c r="AD238" s="13">
        <f t="shared" si="59"/>
        <v>0</v>
      </c>
      <c r="AE238" s="13">
        <f t="shared" si="60"/>
        <v>0</v>
      </c>
      <c r="AF238" s="13">
        <f t="shared" si="61"/>
        <v>1</v>
      </c>
      <c r="AG238" s="7">
        <v>2050</v>
      </c>
      <c r="AH238" s="8" t="s">
        <v>1714</v>
      </c>
      <c r="AI238" s="13">
        <f t="shared" si="62"/>
        <v>1</v>
      </c>
      <c r="AJ238" s="13">
        <f t="shared" si="63"/>
        <v>0</v>
      </c>
      <c r="AK238" s="13">
        <f t="shared" si="64"/>
        <v>0</v>
      </c>
      <c r="AL238" s="13">
        <f t="shared" si="65"/>
        <v>0</v>
      </c>
      <c r="AM238" s="13">
        <v>1</v>
      </c>
      <c r="AN238" s="9">
        <v>2</v>
      </c>
      <c r="AO238" s="9">
        <v>2</v>
      </c>
      <c r="AP238" s="10" t="s">
        <v>849</v>
      </c>
      <c r="AQ238" s="13" t="s">
        <v>1707</v>
      </c>
      <c r="AR238" s="13">
        <v>0</v>
      </c>
      <c r="AS238" s="13">
        <f t="shared" si="66"/>
        <v>0</v>
      </c>
      <c r="AT238" s="13">
        <f t="shared" si="67"/>
        <v>1</v>
      </c>
      <c r="AU238" s="13">
        <f t="shared" si="71"/>
        <v>0</v>
      </c>
      <c r="AV238" s="13">
        <f t="shared" si="68"/>
        <v>0</v>
      </c>
      <c r="AW238" s="13">
        <f t="shared" si="69"/>
        <v>0</v>
      </c>
      <c r="AX238" s="13">
        <v>0</v>
      </c>
      <c r="AY238" s="13">
        <v>1</v>
      </c>
      <c r="AZ238" s="13">
        <v>3250</v>
      </c>
      <c r="BA238" s="13">
        <v>290.80966880009942</v>
      </c>
      <c r="BB238" s="13">
        <v>210.02920524451625</v>
      </c>
      <c r="BC238">
        <v>254.1477661094886</v>
      </c>
      <c r="BD238" s="13">
        <v>12.379519446184181</v>
      </c>
      <c r="BE238" s="13">
        <v>8.9137287670990606</v>
      </c>
      <c r="BF238" s="13">
        <f t="shared" si="70"/>
        <v>3.4657906790851207</v>
      </c>
      <c r="BG238" s="13">
        <v>10.819935752947849</v>
      </c>
    </row>
    <row r="239" spans="1:59" x14ac:dyDescent="0.25">
      <c r="A239" s="2" t="s">
        <v>57</v>
      </c>
      <c r="B239" s="1" t="s">
        <v>57</v>
      </c>
      <c r="C239" s="1" t="s">
        <v>1756</v>
      </c>
      <c r="D239" s="13" t="s">
        <v>1795</v>
      </c>
      <c r="E239" s="11">
        <v>2150</v>
      </c>
      <c r="F239" s="11">
        <v>345</v>
      </c>
      <c r="G239" s="11">
        <f t="shared" si="54"/>
        <v>1</v>
      </c>
      <c r="H239" s="11">
        <f t="shared" si="55"/>
        <v>1</v>
      </c>
      <c r="I239" s="13">
        <v>0</v>
      </c>
      <c r="J239" s="4">
        <v>4</v>
      </c>
      <c r="K239" s="3">
        <v>8</v>
      </c>
      <c r="L239" s="13">
        <v>0.5</v>
      </c>
      <c r="M239" s="13" t="s">
        <v>885</v>
      </c>
      <c r="N239" s="13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1</v>
      </c>
      <c r="U239" s="13">
        <v>0</v>
      </c>
      <c r="V239" s="13">
        <v>0</v>
      </c>
      <c r="W239" s="13">
        <v>0</v>
      </c>
      <c r="X239" s="13">
        <v>0</v>
      </c>
      <c r="Y239" s="13">
        <v>1</v>
      </c>
      <c r="Z239" s="13" t="s">
        <v>1721</v>
      </c>
      <c r="AA239" s="13">
        <f t="shared" si="56"/>
        <v>1</v>
      </c>
      <c r="AB239" s="13">
        <f t="shared" si="57"/>
        <v>0</v>
      </c>
      <c r="AC239" s="13">
        <f t="shared" si="58"/>
        <v>0</v>
      </c>
      <c r="AD239" s="13">
        <f t="shared" si="59"/>
        <v>0</v>
      </c>
      <c r="AE239" s="13">
        <f t="shared" si="60"/>
        <v>0</v>
      </c>
      <c r="AF239" s="13">
        <f t="shared" si="61"/>
        <v>1</v>
      </c>
      <c r="AG239" s="7">
        <v>2250</v>
      </c>
      <c r="AH239" s="8" t="s">
        <v>1714</v>
      </c>
      <c r="AI239" s="13">
        <f t="shared" si="62"/>
        <v>1</v>
      </c>
      <c r="AJ239" s="13">
        <f t="shared" si="63"/>
        <v>0</v>
      </c>
      <c r="AK239" s="13">
        <f t="shared" si="64"/>
        <v>0</v>
      </c>
      <c r="AL239" s="13">
        <f t="shared" si="65"/>
        <v>0</v>
      </c>
      <c r="AM239" s="13">
        <v>1</v>
      </c>
      <c r="AN239" s="9">
        <v>2</v>
      </c>
      <c r="AO239" s="9">
        <v>2</v>
      </c>
      <c r="AP239" s="10" t="s">
        <v>849</v>
      </c>
      <c r="AQ239" s="13" t="s">
        <v>1706</v>
      </c>
      <c r="AR239" s="13">
        <v>1</v>
      </c>
      <c r="AS239" s="13">
        <f t="shared" si="66"/>
        <v>0</v>
      </c>
      <c r="AT239" s="13">
        <f t="shared" si="67"/>
        <v>0</v>
      </c>
      <c r="AU239" s="13">
        <f t="shared" si="71"/>
        <v>0</v>
      </c>
      <c r="AV239" s="13">
        <f t="shared" si="68"/>
        <v>1</v>
      </c>
      <c r="AW239" s="13">
        <f t="shared" si="69"/>
        <v>0</v>
      </c>
      <c r="AX239" s="13">
        <v>1</v>
      </c>
      <c r="AY239" s="13">
        <v>1</v>
      </c>
      <c r="AZ239" s="13">
        <v>4250</v>
      </c>
      <c r="BA239" s="13">
        <v>322.50046604113589</v>
      </c>
      <c r="BB239" s="13">
        <v>212.51475796930342</v>
      </c>
      <c r="BC239">
        <v>272.7894115453924</v>
      </c>
      <c r="BD239" s="13">
        <v>13.773200333378224</v>
      </c>
      <c r="BE239" s="13">
        <v>9.0698428428389821</v>
      </c>
      <c r="BF239" s="13">
        <f t="shared" si="70"/>
        <v>4.7033574905392417</v>
      </c>
      <c r="BG239" s="13">
        <v>11.656693180034855</v>
      </c>
    </row>
    <row r="240" spans="1:59" x14ac:dyDescent="0.25">
      <c r="A240" s="2" t="s">
        <v>14</v>
      </c>
      <c r="B240" s="1" t="s">
        <v>87</v>
      </c>
      <c r="C240" s="1" t="s">
        <v>178</v>
      </c>
      <c r="D240" s="13" t="s">
        <v>1201</v>
      </c>
      <c r="E240" s="11">
        <v>1255</v>
      </c>
      <c r="F240" s="11">
        <v>133</v>
      </c>
      <c r="G240" s="11">
        <f t="shared" si="54"/>
        <v>0</v>
      </c>
      <c r="H240" s="11">
        <f t="shared" si="55"/>
        <v>0</v>
      </c>
      <c r="I240" s="13">
        <v>0</v>
      </c>
      <c r="J240" s="4">
        <v>1.5</v>
      </c>
      <c r="K240" s="3">
        <v>3</v>
      </c>
      <c r="L240" s="13">
        <v>0.5</v>
      </c>
      <c r="M240" s="13" t="s">
        <v>883</v>
      </c>
      <c r="N240" s="13">
        <v>1</v>
      </c>
      <c r="O240" s="13">
        <v>0</v>
      </c>
      <c r="P240" s="13">
        <v>0</v>
      </c>
      <c r="Q240" s="13">
        <v>0</v>
      </c>
      <c r="R240" s="13">
        <v>1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1</v>
      </c>
      <c r="Z240" s="13" t="s">
        <v>1721</v>
      </c>
      <c r="AA240" s="13">
        <f t="shared" si="56"/>
        <v>1</v>
      </c>
      <c r="AB240" s="13">
        <f t="shared" si="57"/>
        <v>0</v>
      </c>
      <c r="AC240" s="13">
        <f t="shared" si="58"/>
        <v>0</v>
      </c>
      <c r="AD240" s="13">
        <f t="shared" si="59"/>
        <v>0</v>
      </c>
      <c r="AE240" s="13">
        <f t="shared" si="60"/>
        <v>0</v>
      </c>
      <c r="AF240" s="13">
        <f t="shared" si="61"/>
        <v>1</v>
      </c>
      <c r="AG240" s="7">
        <v>1500</v>
      </c>
      <c r="AH240" s="8" t="s">
        <v>1714</v>
      </c>
      <c r="AI240" s="13">
        <f t="shared" si="62"/>
        <v>1</v>
      </c>
      <c r="AJ240" s="13">
        <f t="shared" si="63"/>
        <v>0</v>
      </c>
      <c r="AK240" s="13">
        <f t="shared" si="64"/>
        <v>0</v>
      </c>
      <c r="AL240" s="13">
        <f t="shared" si="65"/>
        <v>0</v>
      </c>
      <c r="AM240" s="13">
        <v>0</v>
      </c>
      <c r="AN240" s="9">
        <v>2</v>
      </c>
      <c r="AO240" s="9">
        <v>2</v>
      </c>
      <c r="AP240" s="10" t="s">
        <v>849</v>
      </c>
      <c r="AQ240" s="13" t="s">
        <v>1706</v>
      </c>
      <c r="AR240" s="13">
        <v>1</v>
      </c>
      <c r="AS240" s="13">
        <f t="shared" si="66"/>
        <v>0</v>
      </c>
      <c r="AT240" s="13">
        <f t="shared" si="67"/>
        <v>0</v>
      </c>
      <c r="AU240" s="13">
        <f t="shared" si="71"/>
        <v>0</v>
      </c>
      <c r="AV240" s="13">
        <f t="shared" si="68"/>
        <v>1</v>
      </c>
      <c r="AW240" s="13">
        <f t="shared" si="69"/>
        <v>0</v>
      </c>
      <c r="AX240" s="13">
        <v>0</v>
      </c>
      <c r="AY240" s="13">
        <v>1</v>
      </c>
      <c r="AZ240" s="13">
        <v>500</v>
      </c>
      <c r="BA240" s="13">
        <v>205.67948797613869</v>
      </c>
      <c r="BB240" s="13">
        <v>158.45398620518239</v>
      </c>
      <c r="BC240">
        <v>184.55228981544772</v>
      </c>
      <c r="BD240" s="13">
        <v>8.7780064611874682</v>
      </c>
      <c r="BE240" s="13">
        <v>6.7784205799147941</v>
      </c>
      <c r="BF240" s="13">
        <f t="shared" si="70"/>
        <v>1.9995858812726741</v>
      </c>
      <c r="BG240" s="13">
        <v>7.8781964112663712</v>
      </c>
    </row>
    <row r="241" spans="1:59" x14ac:dyDescent="0.25">
      <c r="A241" s="2" t="s">
        <v>14</v>
      </c>
      <c r="B241" s="1" t="s">
        <v>87</v>
      </c>
      <c r="C241" s="1" t="s">
        <v>178</v>
      </c>
      <c r="D241" s="13" t="s">
        <v>1201</v>
      </c>
      <c r="E241" s="11">
        <v>1255</v>
      </c>
      <c r="F241" s="11">
        <v>133</v>
      </c>
      <c r="G241" s="11">
        <f t="shared" si="54"/>
        <v>0</v>
      </c>
      <c r="H241" s="11">
        <f t="shared" si="55"/>
        <v>0</v>
      </c>
      <c r="I241" s="13">
        <v>0</v>
      </c>
      <c r="J241" s="4">
        <v>1.5</v>
      </c>
      <c r="K241" s="3">
        <v>3</v>
      </c>
      <c r="L241" s="13">
        <v>0.5</v>
      </c>
      <c r="M241" s="13" t="s">
        <v>884</v>
      </c>
      <c r="N241" s="13">
        <v>0</v>
      </c>
      <c r="O241" s="13">
        <v>1</v>
      </c>
      <c r="P241" s="13">
        <v>0</v>
      </c>
      <c r="Q241" s="13">
        <v>0</v>
      </c>
      <c r="R241" s="13">
        <v>0</v>
      </c>
      <c r="S241" s="13">
        <v>1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1</v>
      </c>
      <c r="Z241" s="13" t="s">
        <v>1721</v>
      </c>
      <c r="AA241" s="13">
        <f t="shared" si="56"/>
        <v>1</v>
      </c>
      <c r="AB241" s="13">
        <f t="shared" si="57"/>
        <v>0</v>
      </c>
      <c r="AC241" s="13">
        <f t="shared" si="58"/>
        <v>0</v>
      </c>
      <c r="AD241" s="13">
        <f t="shared" si="59"/>
        <v>0</v>
      </c>
      <c r="AE241" s="13">
        <f t="shared" si="60"/>
        <v>0</v>
      </c>
      <c r="AF241" s="13">
        <f t="shared" si="61"/>
        <v>1</v>
      </c>
      <c r="AG241" s="7">
        <v>1400</v>
      </c>
      <c r="AH241" s="8" t="s">
        <v>1714</v>
      </c>
      <c r="AI241" s="13">
        <f t="shared" si="62"/>
        <v>1</v>
      </c>
      <c r="AJ241" s="13">
        <f t="shared" si="63"/>
        <v>0</v>
      </c>
      <c r="AK241" s="13">
        <f t="shared" si="64"/>
        <v>0</v>
      </c>
      <c r="AL241" s="13">
        <f t="shared" si="65"/>
        <v>0</v>
      </c>
      <c r="AM241" s="13">
        <v>0</v>
      </c>
      <c r="AN241" s="9">
        <v>2</v>
      </c>
      <c r="AO241" s="9">
        <v>2</v>
      </c>
      <c r="AP241" s="10" t="s">
        <v>849</v>
      </c>
      <c r="AQ241" s="13" t="s">
        <v>1706</v>
      </c>
      <c r="AR241" s="13">
        <v>1</v>
      </c>
      <c r="AS241" s="13">
        <f t="shared" si="66"/>
        <v>0</v>
      </c>
      <c r="AT241" s="13">
        <f t="shared" si="67"/>
        <v>0</v>
      </c>
      <c r="AU241" s="13">
        <f t="shared" si="71"/>
        <v>0</v>
      </c>
      <c r="AV241" s="13">
        <f t="shared" si="68"/>
        <v>1</v>
      </c>
      <c r="AW241" s="13">
        <f t="shared" si="69"/>
        <v>0</v>
      </c>
      <c r="AX241" s="13">
        <v>0</v>
      </c>
      <c r="AY241" s="13">
        <v>1</v>
      </c>
      <c r="AZ241" s="13"/>
      <c r="BA241" s="13">
        <v>199.46560616417077</v>
      </c>
      <c r="BB241" s="13">
        <v>145.40483440004971</v>
      </c>
      <c r="BC241">
        <v>175.23146709749582</v>
      </c>
      <c r="BD241" s="13">
        <v>8.4794096264652676</v>
      </c>
      <c r="BE241" s="13">
        <v>6.2170981625631594</v>
      </c>
      <c r="BF241" s="13">
        <f t="shared" si="70"/>
        <v>2.2623114639021082</v>
      </c>
      <c r="BG241" s="13">
        <v>7.4613737127654947</v>
      </c>
    </row>
    <row r="242" spans="1:59" x14ac:dyDescent="0.25">
      <c r="A242" s="2" t="s">
        <v>14</v>
      </c>
      <c r="B242" s="1" t="s">
        <v>87</v>
      </c>
      <c r="C242" s="1" t="s">
        <v>179</v>
      </c>
      <c r="D242" s="13" t="s">
        <v>1202</v>
      </c>
      <c r="E242" s="11">
        <v>1300</v>
      </c>
      <c r="F242" s="11">
        <v>133</v>
      </c>
      <c r="G242" s="11">
        <f t="shared" si="54"/>
        <v>0</v>
      </c>
      <c r="H242" s="11">
        <f t="shared" si="55"/>
        <v>0</v>
      </c>
      <c r="I242" s="13">
        <v>0</v>
      </c>
      <c r="J242" s="4">
        <v>1.5</v>
      </c>
      <c r="K242" s="3">
        <v>3</v>
      </c>
      <c r="L242" s="13">
        <v>0.5</v>
      </c>
      <c r="M242" s="13" t="s">
        <v>883</v>
      </c>
      <c r="N242" s="13">
        <v>1</v>
      </c>
      <c r="O242" s="13">
        <v>0</v>
      </c>
      <c r="P242" s="13">
        <v>0</v>
      </c>
      <c r="Q242" s="13">
        <v>0</v>
      </c>
      <c r="R242" s="13">
        <v>1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1</v>
      </c>
      <c r="Z242" s="13" t="s">
        <v>1721</v>
      </c>
      <c r="AA242" s="13">
        <f t="shared" si="56"/>
        <v>1</v>
      </c>
      <c r="AB242" s="13">
        <f t="shared" si="57"/>
        <v>0</v>
      </c>
      <c r="AC242" s="13">
        <f t="shared" si="58"/>
        <v>0</v>
      </c>
      <c r="AD242" s="13">
        <f t="shared" si="59"/>
        <v>0</v>
      </c>
      <c r="AE242" s="13">
        <f t="shared" si="60"/>
        <v>0</v>
      </c>
      <c r="AF242" s="13">
        <f t="shared" si="61"/>
        <v>1</v>
      </c>
      <c r="AG242" s="7">
        <v>1500</v>
      </c>
      <c r="AH242" s="8" t="s">
        <v>1714</v>
      </c>
      <c r="AI242" s="13">
        <f t="shared" si="62"/>
        <v>1</v>
      </c>
      <c r="AJ242" s="13">
        <f t="shared" si="63"/>
        <v>0</v>
      </c>
      <c r="AK242" s="13">
        <f t="shared" si="64"/>
        <v>0</v>
      </c>
      <c r="AL242" s="13">
        <f t="shared" si="65"/>
        <v>0</v>
      </c>
      <c r="AM242" s="13">
        <v>0</v>
      </c>
      <c r="AN242" s="9">
        <v>2</v>
      </c>
      <c r="AO242" s="9">
        <v>2</v>
      </c>
      <c r="AP242" s="10" t="s">
        <v>849</v>
      </c>
      <c r="AQ242" s="13" t="s">
        <v>1706</v>
      </c>
      <c r="AR242" s="13">
        <v>1</v>
      </c>
      <c r="AS242" s="13">
        <f t="shared" si="66"/>
        <v>0</v>
      </c>
      <c r="AT242" s="13">
        <f t="shared" si="67"/>
        <v>0</v>
      </c>
      <c r="AU242" s="13">
        <f t="shared" si="71"/>
        <v>0</v>
      </c>
      <c r="AV242" s="13">
        <f t="shared" si="68"/>
        <v>1</v>
      </c>
      <c r="AW242" s="13">
        <f t="shared" si="69"/>
        <v>0</v>
      </c>
      <c r="AX242" s="13">
        <v>0</v>
      </c>
      <c r="AY242" s="13">
        <v>1</v>
      </c>
      <c r="AZ242" s="13">
        <v>500</v>
      </c>
      <c r="BA242" s="13">
        <v>205.67948797613869</v>
      </c>
      <c r="BB242" s="13">
        <v>158.45398620518239</v>
      </c>
      <c r="BC242">
        <v>184.55228981544772</v>
      </c>
      <c r="BD242" s="13">
        <v>8.7780064611874682</v>
      </c>
      <c r="BE242" s="13">
        <v>6.7784205799147941</v>
      </c>
      <c r="BF242" s="13">
        <f t="shared" si="70"/>
        <v>1.9995858812726741</v>
      </c>
      <c r="BG242" s="13">
        <v>7.8781964112663712</v>
      </c>
    </row>
    <row r="243" spans="1:59" x14ac:dyDescent="0.25">
      <c r="A243" s="2" t="s">
        <v>14</v>
      </c>
      <c r="B243" s="1" t="s">
        <v>87</v>
      </c>
      <c r="C243" s="1" t="s">
        <v>179</v>
      </c>
      <c r="D243" s="13" t="s">
        <v>1202</v>
      </c>
      <c r="E243" s="11">
        <v>1300</v>
      </c>
      <c r="F243" s="11">
        <v>133</v>
      </c>
      <c r="G243" s="11">
        <f t="shared" si="54"/>
        <v>0</v>
      </c>
      <c r="H243" s="11">
        <f t="shared" si="55"/>
        <v>0</v>
      </c>
      <c r="I243" s="13">
        <v>0</v>
      </c>
      <c r="J243" s="4">
        <v>1.5</v>
      </c>
      <c r="K243" s="3">
        <v>3</v>
      </c>
      <c r="L243" s="13">
        <v>0.5</v>
      </c>
      <c r="M243" s="13" t="s">
        <v>884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1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1</v>
      </c>
      <c r="Z243" s="13" t="s">
        <v>1721</v>
      </c>
      <c r="AA243" s="13">
        <f t="shared" si="56"/>
        <v>1</v>
      </c>
      <c r="AB243" s="13">
        <f t="shared" si="57"/>
        <v>0</v>
      </c>
      <c r="AC243" s="13">
        <f t="shared" si="58"/>
        <v>0</v>
      </c>
      <c r="AD243" s="13">
        <f t="shared" si="59"/>
        <v>0</v>
      </c>
      <c r="AE243" s="13">
        <f t="shared" si="60"/>
        <v>0</v>
      </c>
      <c r="AF243" s="13">
        <f t="shared" si="61"/>
        <v>1</v>
      </c>
      <c r="AG243" s="7">
        <v>1450</v>
      </c>
      <c r="AH243" s="8" t="s">
        <v>1714</v>
      </c>
      <c r="AI243" s="13">
        <f t="shared" si="62"/>
        <v>1</v>
      </c>
      <c r="AJ243" s="13">
        <f t="shared" si="63"/>
        <v>0</v>
      </c>
      <c r="AK243" s="13">
        <f t="shared" si="64"/>
        <v>0</v>
      </c>
      <c r="AL243" s="13">
        <f t="shared" si="65"/>
        <v>0</v>
      </c>
      <c r="AM243" s="13">
        <v>0</v>
      </c>
      <c r="AN243" s="9">
        <v>2</v>
      </c>
      <c r="AO243" s="9">
        <v>2</v>
      </c>
      <c r="AP243" s="10" t="s">
        <v>849</v>
      </c>
      <c r="AQ243" s="13" t="s">
        <v>1706</v>
      </c>
      <c r="AR243" s="13">
        <v>1</v>
      </c>
      <c r="AS243" s="13">
        <f t="shared" si="66"/>
        <v>0</v>
      </c>
      <c r="AT243" s="13">
        <f t="shared" si="67"/>
        <v>0</v>
      </c>
      <c r="AU243" s="13">
        <f t="shared" si="71"/>
        <v>0</v>
      </c>
      <c r="AV243" s="13">
        <f t="shared" si="68"/>
        <v>1</v>
      </c>
      <c r="AW243" s="13">
        <f t="shared" si="69"/>
        <v>0</v>
      </c>
      <c r="AX243" s="13">
        <v>0</v>
      </c>
      <c r="AY243" s="13">
        <v>1</v>
      </c>
      <c r="AZ243" s="13">
        <v>250</v>
      </c>
      <c r="BA243" s="13">
        <v>197.60144162058037</v>
      </c>
      <c r="BB243" s="13">
        <v>147.89038712483688</v>
      </c>
      <c r="BC243">
        <v>175.23146709749582</v>
      </c>
      <c r="BD243" s="13">
        <v>8.4505905825348506</v>
      </c>
      <c r="BE243" s="13">
        <v>6.3076444160784897</v>
      </c>
      <c r="BF243" s="13">
        <f t="shared" si="70"/>
        <v>2.1429461664563609</v>
      </c>
      <c r="BG243" s="13">
        <v>7.4862611859938353</v>
      </c>
    </row>
    <row r="244" spans="1:59" x14ac:dyDescent="0.25">
      <c r="A244" s="2" t="s">
        <v>14</v>
      </c>
      <c r="B244" s="1" t="s">
        <v>87</v>
      </c>
      <c r="C244" s="1" t="s">
        <v>180</v>
      </c>
      <c r="D244" s="13" t="s">
        <v>1203</v>
      </c>
      <c r="E244" s="11">
        <v>1300</v>
      </c>
      <c r="F244" s="11">
        <v>190</v>
      </c>
      <c r="G244" s="11">
        <f t="shared" si="54"/>
        <v>0</v>
      </c>
      <c r="H244" s="11">
        <f t="shared" si="55"/>
        <v>0</v>
      </c>
      <c r="I244" s="13">
        <v>0</v>
      </c>
      <c r="J244" s="4">
        <v>2</v>
      </c>
      <c r="K244" s="3">
        <v>4</v>
      </c>
      <c r="L244" s="13">
        <v>0.5</v>
      </c>
      <c r="M244" s="13" t="s">
        <v>883</v>
      </c>
      <c r="N244" s="13">
        <v>1</v>
      </c>
      <c r="O244" s="13">
        <v>0</v>
      </c>
      <c r="P244" s="13">
        <v>0</v>
      </c>
      <c r="Q244" s="13">
        <v>0</v>
      </c>
      <c r="R244" s="13">
        <v>1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1</v>
      </c>
      <c r="Z244" s="13" t="s">
        <v>1721</v>
      </c>
      <c r="AA244" s="13">
        <f t="shared" si="56"/>
        <v>1</v>
      </c>
      <c r="AB244" s="13">
        <f t="shared" si="57"/>
        <v>0</v>
      </c>
      <c r="AC244" s="13">
        <f t="shared" si="58"/>
        <v>0</v>
      </c>
      <c r="AD244" s="13">
        <f t="shared" si="59"/>
        <v>0</v>
      </c>
      <c r="AE244" s="13">
        <f t="shared" si="60"/>
        <v>0</v>
      </c>
      <c r="AF244" s="13">
        <f t="shared" si="61"/>
        <v>1</v>
      </c>
      <c r="AG244" s="7">
        <v>1600</v>
      </c>
      <c r="AH244" s="8" t="s">
        <v>1714</v>
      </c>
      <c r="AI244" s="13">
        <f t="shared" si="62"/>
        <v>1</v>
      </c>
      <c r="AJ244" s="13">
        <f t="shared" si="63"/>
        <v>0</v>
      </c>
      <c r="AK244" s="13">
        <f t="shared" si="64"/>
        <v>0</v>
      </c>
      <c r="AL244" s="13">
        <f t="shared" si="65"/>
        <v>0</v>
      </c>
      <c r="AM244" s="13">
        <v>0</v>
      </c>
      <c r="AN244" s="9">
        <v>2</v>
      </c>
      <c r="AO244" s="9">
        <v>2</v>
      </c>
      <c r="AP244" s="10" t="s">
        <v>849</v>
      </c>
      <c r="AQ244" s="13" t="s">
        <v>1706</v>
      </c>
      <c r="AR244" s="13">
        <v>1</v>
      </c>
      <c r="AS244" s="13">
        <f t="shared" si="66"/>
        <v>0</v>
      </c>
      <c r="AT244" s="13">
        <f t="shared" si="67"/>
        <v>0</v>
      </c>
      <c r="AU244" s="13">
        <f t="shared" si="71"/>
        <v>0</v>
      </c>
      <c r="AV244" s="13">
        <f t="shared" si="68"/>
        <v>1</v>
      </c>
      <c r="AW244" s="13">
        <f t="shared" si="69"/>
        <v>0</v>
      </c>
      <c r="AX244" s="13">
        <v>0</v>
      </c>
      <c r="AY244" s="13">
        <v>1</v>
      </c>
      <c r="AZ244" s="13">
        <v>1000</v>
      </c>
      <c r="BA244" s="13">
        <v>218.10725160007456</v>
      </c>
      <c r="BB244" s="13">
        <v>170.26036164792146</v>
      </c>
      <c r="BC244">
        <v>196.35866525818679</v>
      </c>
      <c r="BD244" s="13">
        <v>9.2676775636555142</v>
      </c>
      <c r="BE244" s="13">
        <v>7.2588804159195801</v>
      </c>
      <c r="BF244" s="13">
        <f t="shared" si="70"/>
        <v>2.0087971477359341</v>
      </c>
      <c r="BG244" s="13">
        <v>8.3637204632948343</v>
      </c>
    </row>
    <row r="245" spans="1:59" x14ac:dyDescent="0.25">
      <c r="A245" s="2" t="s">
        <v>14</v>
      </c>
      <c r="B245" s="1" t="s">
        <v>87</v>
      </c>
      <c r="C245" s="1" t="s">
        <v>180</v>
      </c>
      <c r="D245" s="13" t="s">
        <v>1203</v>
      </c>
      <c r="E245" s="11">
        <v>1300</v>
      </c>
      <c r="F245" s="11">
        <v>190</v>
      </c>
      <c r="G245" s="11">
        <f t="shared" si="54"/>
        <v>0</v>
      </c>
      <c r="H245" s="11">
        <f t="shared" si="55"/>
        <v>0</v>
      </c>
      <c r="I245" s="13">
        <v>0</v>
      </c>
      <c r="J245" s="4">
        <v>2</v>
      </c>
      <c r="K245" s="3">
        <v>4</v>
      </c>
      <c r="L245" s="13">
        <v>0.5</v>
      </c>
      <c r="M245" s="13" t="s">
        <v>884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1</v>
      </c>
      <c r="Z245" s="13" t="s">
        <v>1721</v>
      </c>
      <c r="AA245" s="13">
        <f t="shared" si="56"/>
        <v>1</v>
      </c>
      <c r="AB245" s="13">
        <f t="shared" si="57"/>
        <v>0</v>
      </c>
      <c r="AC245" s="13">
        <f t="shared" si="58"/>
        <v>0</v>
      </c>
      <c r="AD245" s="13">
        <f t="shared" si="59"/>
        <v>0</v>
      </c>
      <c r="AE245" s="13">
        <f t="shared" si="60"/>
        <v>0</v>
      </c>
      <c r="AF245" s="13">
        <f t="shared" si="61"/>
        <v>1</v>
      </c>
      <c r="AG245" s="7">
        <v>1750</v>
      </c>
      <c r="AH245" s="8" t="s">
        <v>1714</v>
      </c>
      <c r="AI245" s="13">
        <f t="shared" si="62"/>
        <v>1</v>
      </c>
      <c r="AJ245" s="13">
        <f t="shared" si="63"/>
        <v>0</v>
      </c>
      <c r="AK245" s="13">
        <f t="shared" si="64"/>
        <v>0</v>
      </c>
      <c r="AL245" s="13">
        <f t="shared" si="65"/>
        <v>0</v>
      </c>
      <c r="AM245" s="13">
        <v>0</v>
      </c>
      <c r="AN245" s="9">
        <v>2</v>
      </c>
      <c r="AO245" s="9">
        <v>2</v>
      </c>
      <c r="AP245" s="10" t="s">
        <v>849</v>
      </c>
      <c r="AQ245" s="13" t="s">
        <v>1706</v>
      </c>
      <c r="AR245" s="13">
        <v>1</v>
      </c>
      <c r="AS245" s="13">
        <f t="shared" si="66"/>
        <v>0</v>
      </c>
      <c r="AT245" s="13">
        <f t="shared" si="67"/>
        <v>0</v>
      </c>
      <c r="AU245" s="13">
        <f t="shared" si="71"/>
        <v>0</v>
      </c>
      <c r="AV245" s="13">
        <f t="shared" si="68"/>
        <v>1</v>
      </c>
      <c r="AW245" s="13">
        <f t="shared" si="69"/>
        <v>0</v>
      </c>
      <c r="AX245" s="13">
        <v>0</v>
      </c>
      <c r="AY245" s="13">
        <v>1</v>
      </c>
      <c r="AZ245" s="13">
        <v>1750</v>
      </c>
      <c r="BA245" s="13">
        <v>241.72000248555273</v>
      </c>
      <c r="BB245" s="13">
        <v>170.88174982911826</v>
      </c>
      <c r="BC245">
        <v>210.02920524451625</v>
      </c>
      <c r="BD245" s="13">
        <v>10.302015308990198</v>
      </c>
      <c r="BE245" s="13">
        <v>7.3055494300140484</v>
      </c>
      <c r="BF245" s="13">
        <f t="shared" si="70"/>
        <v>2.9964658789761494</v>
      </c>
      <c r="BG245" s="13">
        <v>8.9535973313437687</v>
      </c>
    </row>
    <row r="246" spans="1:59" x14ac:dyDescent="0.25">
      <c r="A246" s="2" t="s">
        <v>14</v>
      </c>
      <c r="B246" s="1" t="s">
        <v>87</v>
      </c>
      <c r="C246" s="1" t="s">
        <v>181</v>
      </c>
      <c r="D246" s="13" t="s">
        <v>1204</v>
      </c>
      <c r="E246" s="11">
        <v>1300</v>
      </c>
      <c r="F246" s="11">
        <v>190</v>
      </c>
      <c r="G246" s="11">
        <f t="shared" si="54"/>
        <v>0</v>
      </c>
      <c r="H246" s="11">
        <f t="shared" si="55"/>
        <v>0</v>
      </c>
      <c r="I246" s="13">
        <v>0</v>
      </c>
      <c r="J246" s="4">
        <v>2</v>
      </c>
      <c r="K246" s="3">
        <v>4</v>
      </c>
      <c r="L246" s="13">
        <v>0.5</v>
      </c>
      <c r="M246" s="13" t="s">
        <v>883</v>
      </c>
      <c r="N246" s="13">
        <v>1</v>
      </c>
      <c r="O246" s="13">
        <v>0</v>
      </c>
      <c r="P246" s="13">
        <v>0</v>
      </c>
      <c r="Q246" s="13">
        <v>0</v>
      </c>
      <c r="R246" s="13">
        <v>1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1</v>
      </c>
      <c r="Z246" s="13" t="s">
        <v>1721</v>
      </c>
      <c r="AA246" s="13">
        <f t="shared" si="56"/>
        <v>1</v>
      </c>
      <c r="AB246" s="13">
        <f t="shared" si="57"/>
        <v>0</v>
      </c>
      <c r="AC246" s="13">
        <f t="shared" si="58"/>
        <v>0</v>
      </c>
      <c r="AD246" s="13">
        <f t="shared" si="59"/>
        <v>0</v>
      </c>
      <c r="AE246" s="13">
        <f t="shared" si="60"/>
        <v>0</v>
      </c>
      <c r="AF246" s="13">
        <f t="shared" si="61"/>
        <v>1</v>
      </c>
      <c r="AG246" s="7">
        <v>1600</v>
      </c>
      <c r="AH246" s="8" t="s">
        <v>1714</v>
      </c>
      <c r="AI246" s="13">
        <f t="shared" si="62"/>
        <v>1</v>
      </c>
      <c r="AJ246" s="13">
        <f t="shared" si="63"/>
        <v>0</v>
      </c>
      <c r="AK246" s="13">
        <f t="shared" si="64"/>
        <v>0</v>
      </c>
      <c r="AL246" s="13">
        <f t="shared" si="65"/>
        <v>0</v>
      </c>
      <c r="AM246" s="13">
        <v>0</v>
      </c>
      <c r="AN246" s="9">
        <v>2</v>
      </c>
      <c r="AO246" s="9">
        <v>2</v>
      </c>
      <c r="AP246" s="10" t="s">
        <v>849</v>
      </c>
      <c r="AQ246" s="13" t="s">
        <v>1706</v>
      </c>
      <c r="AR246" s="13">
        <v>1</v>
      </c>
      <c r="AS246" s="13">
        <f t="shared" si="66"/>
        <v>0</v>
      </c>
      <c r="AT246" s="13">
        <f t="shared" si="67"/>
        <v>0</v>
      </c>
      <c r="AU246" s="13">
        <f t="shared" si="71"/>
        <v>0</v>
      </c>
      <c r="AV246" s="13">
        <f t="shared" si="68"/>
        <v>1</v>
      </c>
      <c r="AW246" s="13">
        <f t="shared" si="69"/>
        <v>0</v>
      </c>
      <c r="AX246" s="13">
        <v>0</v>
      </c>
      <c r="AY246" s="13">
        <v>1</v>
      </c>
      <c r="AZ246" s="13">
        <v>1000</v>
      </c>
      <c r="BA246" s="13">
        <v>218.10725160007456</v>
      </c>
      <c r="BB246" s="13">
        <v>170.26036164792146</v>
      </c>
      <c r="BC246">
        <v>196.35866525818679</v>
      </c>
      <c r="BD246" s="13">
        <v>9.2676775636555142</v>
      </c>
      <c r="BE246" s="13">
        <v>7.2588804159195801</v>
      </c>
      <c r="BF246" s="13">
        <f t="shared" si="70"/>
        <v>2.0087971477359341</v>
      </c>
      <c r="BG246" s="13">
        <v>8.3637204632948343</v>
      </c>
    </row>
    <row r="247" spans="1:59" x14ac:dyDescent="0.25">
      <c r="A247" s="2" t="s">
        <v>14</v>
      </c>
      <c r="B247" s="1" t="s">
        <v>87</v>
      </c>
      <c r="C247" s="1" t="s">
        <v>181</v>
      </c>
      <c r="D247" s="13" t="s">
        <v>1204</v>
      </c>
      <c r="E247" s="11">
        <v>1300</v>
      </c>
      <c r="F247" s="11">
        <v>190</v>
      </c>
      <c r="G247" s="11">
        <f t="shared" si="54"/>
        <v>0</v>
      </c>
      <c r="H247" s="11">
        <f t="shared" si="55"/>
        <v>0</v>
      </c>
      <c r="I247" s="13">
        <v>0</v>
      </c>
      <c r="J247" s="4">
        <v>2</v>
      </c>
      <c r="K247" s="3">
        <v>4</v>
      </c>
      <c r="L247" s="13">
        <v>0.5</v>
      </c>
      <c r="M247" s="13" t="s">
        <v>884</v>
      </c>
      <c r="N247" s="13">
        <v>0</v>
      </c>
      <c r="O247" s="13">
        <v>1</v>
      </c>
      <c r="P247" s="13">
        <v>0</v>
      </c>
      <c r="Q247" s="13">
        <v>0</v>
      </c>
      <c r="R247" s="13">
        <v>0</v>
      </c>
      <c r="S247" s="13">
        <v>1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</v>
      </c>
      <c r="Z247" s="13" t="s">
        <v>1721</v>
      </c>
      <c r="AA247" s="13">
        <f t="shared" si="56"/>
        <v>1</v>
      </c>
      <c r="AB247" s="13">
        <f t="shared" si="57"/>
        <v>0</v>
      </c>
      <c r="AC247" s="13">
        <f t="shared" si="58"/>
        <v>0</v>
      </c>
      <c r="AD247" s="13">
        <f t="shared" si="59"/>
        <v>0</v>
      </c>
      <c r="AE247" s="13">
        <f t="shared" si="60"/>
        <v>0</v>
      </c>
      <c r="AF247" s="13">
        <f t="shared" si="61"/>
        <v>1</v>
      </c>
      <c r="AG247" s="7">
        <v>1750</v>
      </c>
      <c r="AH247" s="8" t="s">
        <v>1714</v>
      </c>
      <c r="AI247" s="13">
        <f t="shared" si="62"/>
        <v>1</v>
      </c>
      <c r="AJ247" s="13">
        <f t="shared" si="63"/>
        <v>0</v>
      </c>
      <c r="AK247" s="13">
        <f t="shared" si="64"/>
        <v>0</v>
      </c>
      <c r="AL247" s="13">
        <f t="shared" si="65"/>
        <v>0</v>
      </c>
      <c r="AM247" s="13">
        <v>0</v>
      </c>
      <c r="AN247" s="9">
        <v>2</v>
      </c>
      <c r="AO247" s="9">
        <v>2</v>
      </c>
      <c r="AP247" s="10" t="s">
        <v>849</v>
      </c>
      <c r="AQ247" s="13" t="s">
        <v>1706</v>
      </c>
      <c r="AR247" s="13">
        <v>1</v>
      </c>
      <c r="AS247" s="13">
        <f t="shared" si="66"/>
        <v>0</v>
      </c>
      <c r="AT247" s="13">
        <f t="shared" si="67"/>
        <v>0</v>
      </c>
      <c r="AU247" s="13">
        <f t="shared" si="71"/>
        <v>0</v>
      </c>
      <c r="AV247" s="13">
        <f t="shared" si="68"/>
        <v>1</v>
      </c>
      <c r="AW247" s="13">
        <f t="shared" si="69"/>
        <v>0</v>
      </c>
      <c r="AX247" s="13">
        <v>0</v>
      </c>
      <c r="AY247" s="13">
        <v>1</v>
      </c>
      <c r="AZ247" s="13">
        <v>1750</v>
      </c>
      <c r="BA247" s="13">
        <v>241.72000248555273</v>
      </c>
      <c r="BB247" s="13">
        <v>170.88174982911826</v>
      </c>
      <c r="BC247">
        <v>210.02920524451625</v>
      </c>
      <c r="BD247" s="13">
        <v>10.302015308990198</v>
      </c>
      <c r="BE247" s="13">
        <v>7.3055494300140484</v>
      </c>
      <c r="BF247" s="13">
        <f t="shared" si="70"/>
        <v>2.9964658789761494</v>
      </c>
      <c r="BG247" s="13">
        <v>8.9535973313437687</v>
      </c>
    </row>
    <row r="248" spans="1:59" x14ac:dyDescent="0.25">
      <c r="A248" s="2" t="s">
        <v>14</v>
      </c>
      <c r="B248" s="1" t="s">
        <v>87</v>
      </c>
      <c r="C248" s="1" t="s">
        <v>1065</v>
      </c>
      <c r="D248" s="13" t="s">
        <v>1205</v>
      </c>
      <c r="E248" s="11">
        <v>1300</v>
      </c>
      <c r="F248" s="11">
        <v>231</v>
      </c>
      <c r="G248" s="11">
        <f t="shared" si="54"/>
        <v>1</v>
      </c>
      <c r="H248" s="11">
        <f t="shared" si="55"/>
        <v>0</v>
      </c>
      <c r="I248" s="13">
        <v>0</v>
      </c>
      <c r="J248" s="4">
        <v>2</v>
      </c>
      <c r="K248" s="3">
        <v>4</v>
      </c>
      <c r="L248" s="13">
        <v>0.5</v>
      </c>
      <c r="M248" s="13" t="s">
        <v>883</v>
      </c>
      <c r="N248" s="13">
        <v>1</v>
      </c>
      <c r="O248" s="13">
        <v>0</v>
      </c>
      <c r="P248" s="13">
        <v>0</v>
      </c>
      <c r="Q248" s="13">
        <v>0</v>
      </c>
      <c r="R248" s="13">
        <v>1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1</v>
      </c>
      <c r="Z248" s="13" t="s">
        <v>1721</v>
      </c>
      <c r="AA248" s="13">
        <f t="shared" si="56"/>
        <v>1</v>
      </c>
      <c r="AB248" s="13">
        <f t="shared" si="57"/>
        <v>0</v>
      </c>
      <c r="AC248" s="13">
        <f t="shared" si="58"/>
        <v>0</v>
      </c>
      <c r="AD248" s="13">
        <f t="shared" si="59"/>
        <v>0</v>
      </c>
      <c r="AE248" s="13">
        <f t="shared" si="60"/>
        <v>0</v>
      </c>
      <c r="AF248" s="13">
        <f t="shared" si="61"/>
        <v>1</v>
      </c>
      <c r="AG248" s="7">
        <v>1600</v>
      </c>
      <c r="AH248" s="8" t="s">
        <v>1714</v>
      </c>
      <c r="AI248" s="13">
        <f t="shared" si="62"/>
        <v>1</v>
      </c>
      <c r="AJ248" s="13">
        <f t="shared" si="63"/>
        <v>0</v>
      </c>
      <c r="AK248" s="13">
        <f t="shared" si="64"/>
        <v>0</v>
      </c>
      <c r="AL248" s="13">
        <f t="shared" si="65"/>
        <v>0</v>
      </c>
      <c r="AM248" s="13">
        <v>0</v>
      </c>
      <c r="AN248" s="9">
        <v>2</v>
      </c>
      <c r="AO248" s="9">
        <v>2</v>
      </c>
      <c r="AP248" s="10" t="s">
        <v>849</v>
      </c>
      <c r="AQ248" s="13" t="s">
        <v>1706</v>
      </c>
      <c r="AR248" s="13">
        <v>1</v>
      </c>
      <c r="AS248" s="13">
        <f t="shared" si="66"/>
        <v>0</v>
      </c>
      <c r="AT248" s="13">
        <f t="shared" si="67"/>
        <v>0</v>
      </c>
      <c r="AU248" s="13">
        <f t="shared" si="71"/>
        <v>0</v>
      </c>
      <c r="AV248" s="13">
        <f t="shared" si="68"/>
        <v>1</v>
      </c>
      <c r="AW248" s="13">
        <f t="shared" si="69"/>
        <v>0</v>
      </c>
      <c r="AX248" s="13">
        <v>0</v>
      </c>
      <c r="AY248" s="13">
        <v>1</v>
      </c>
      <c r="AZ248" s="13">
        <v>1000</v>
      </c>
      <c r="BA248" s="13">
        <v>218.10725160007456</v>
      </c>
      <c r="BB248" s="13">
        <v>170.26036164792146</v>
      </c>
      <c r="BC248">
        <v>196.35866525818679</v>
      </c>
      <c r="BD248" s="13">
        <v>9.2676775636555142</v>
      </c>
      <c r="BE248" s="13">
        <v>7.2588804159195801</v>
      </c>
      <c r="BF248" s="13">
        <f t="shared" si="70"/>
        <v>2.0087971477359341</v>
      </c>
      <c r="BG248" s="13">
        <v>8.3637204632948343</v>
      </c>
    </row>
    <row r="249" spans="1:59" x14ac:dyDescent="0.25">
      <c r="A249" s="2" t="s">
        <v>14</v>
      </c>
      <c r="B249" s="1" t="s">
        <v>87</v>
      </c>
      <c r="C249" s="1" t="s">
        <v>1065</v>
      </c>
      <c r="D249" s="13" t="s">
        <v>1205</v>
      </c>
      <c r="E249" s="11">
        <v>1300</v>
      </c>
      <c r="F249" s="11">
        <v>231</v>
      </c>
      <c r="G249" s="11">
        <f t="shared" si="54"/>
        <v>1</v>
      </c>
      <c r="H249" s="11">
        <f t="shared" si="55"/>
        <v>0</v>
      </c>
      <c r="I249" s="13">
        <v>0</v>
      </c>
      <c r="J249" s="4">
        <v>2</v>
      </c>
      <c r="K249" s="3">
        <v>4</v>
      </c>
      <c r="L249" s="13">
        <v>0.5</v>
      </c>
      <c r="M249" s="13" t="s">
        <v>884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1</v>
      </c>
      <c r="Z249" s="13" t="s">
        <v>1721</v>
      </c>
      <c r="AA249" s="13">
        <f t="shared" si="56"/>
        <v>1</v>
      </c>
      <c r="AB249" s="13">
        <f t="shared" si="57"/>
        <v>0</v>
      </c>
      <c r="AC249" s="13">
        <f t="shared" si="58"/>
        <v>0</v>
      </c>
      <c r="AD249" s="13">
        <f t="shared" si="59"/>
        <v>0</v>
      </c>
      <c r="AE249" s="13">
        <f t="shared" si="60"/>
        <v>0</v>
      </c>
      <c r="AF249" s="13">
        <f t="shared" si="61"/>
        <v>1</v>
      </c>
      <c r="AG249" s="7">
        <v>1750</v>
      </c>
      <c r="AH249" s="8" t="s">
        <v>1714</v>
      </c>
      <c r="AI249" s="13">
        <f t="shared" si="62"/>
        <v>1</v>
      </c>
      <c r="AJ249" s="13">
        <f t="shared" si="63"/>
        <v>0</v>
      </c>
      <c r="AK249" s="13">
        <f t="shared" si="64"/>
        <v>0</v>
      </c>
      <c r="AL249" s="13">
        <f t="shared" si="65"/>
        <v>0</v>
      </c>
      <c r="AM249" s="13">
        <v>0</v>
      </c>
      <c r="AN249" s="9">
        <v>2</v>
      </c>
      <c r="AO249" s="9">
        <v>2</v>
      </c>
      <c r="AP249" s="10" t="s">
        <v>849</v>
      </c>
      <c r="AQ249" s="13" t="s">
        <v>1706</v>
      </c>
      <c r="AR249" s="13">
        <v>1</v>
      </c>
      <c r="AS249" s="13">
        <f t="shared" si="66"/>
        <v>0</v>
      </c>
      <c r="AT249" s="13">
        <f t="shared" si="67"/>
        <v>0</v>
      </c>
      <c r="AU249" s="13">
        <f t="shared" si="71"/>
        <v>0</v>
      </c>
      <c r="AV249" s="13">
        <f t="shared" si="68"/>
        <v>1</v>
      </c>
      <c r="AW249" s="13">
        <f t="shared" si="69"/>
        <v>0</v>
      </c>
      <c r="AX249" s="13">
        <v>0</v>
      </c>
      <c r="AY249" s="13">
        <v>1</v>
      </c>
      <c r="AZ249" s="13">
        <v>1750</v>
      </c>
      <c r="BA249" s="13">
        <v>241.72000248555273</v>
      </c>
      <c r="BB249" s="13">
        <v>170.88174982911826</v>
      </c>
      <c r="BC249">
        <v>210.02920524451625</v>
      </c>
      <c r="BD249" s="13">
        <v>10.302015308990198</v>
      </c>
      <c r="BE249" s="13">
        <v>7.3055494300140484</v>
      </c>
      <c r="BF249" s="13">
        <f t="shared" si="70"/>
        <v>2.9964658789761494</v>
      </c>
      <c r="BG249" s="13">
        <v>8.9535973313437687</v>
      </c>
    </row>
    <row r="250" spans="1:59" x14ac:dyDescent="0.25">
      <c r="A250" s="2" t="s">
        <v>63</v>
      </c>
      <c r="B250" s="1" t="s">
        <v>64</v>
      </c>
      <c r="C250" s="1" t="s">
        <v>182</v>
      </c>
      <c r="D250" s="13" t="s">
        <v>911</v>
      </c>
      <c r="E250" s="11">
        <v>1790</v>
      </c>
      <c r="F250" s="11">
        <v>431</v>
      </c>
      <c r="G250" s="11">
        <f t="shared" si="54"/>
        <v>1</v>
      </c>
      <c r="H250" s="11">
        <f t="shared" si="55"/>
        <v>1</v>
      </c>
      <c r="I250" s="13">
        <v>0</v>
      </c>
      <c r="J250" s="4">
        <v>3.8</v>
      </c>
      <c r="K250" s="3">
        <v>6</v>
      </c>
      <c r="L250" s="13">
        <v>0.6333333333333333</v>
      </c>
      <c r="M250" s="13" t="s">
        <v>882</v>
      </c>
      <c r="N250" s="13">
        <v>1</v>
      </c>
      <c r="O250" s="13">
        <v>0</v>
      </c>
      <c r="P250" s="13">
        <v>1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1</v>
      </c>
      <c r="W250" s="13">
        <v>0</v>
      </c>
      <c r="X250" s="13">
        <v>0</v>
      </c>
      <c r="Y250" s="13">
        <v>1</v>
      </c>
      <c r="Z250" s="13" t="s">
        <v>1721</v>
      </c>
      <c r="AA250" s="13">
        <f t="shared" si="56"/>
        <v>1</v>
      </c>
      <c r="AB250" s="13">
        <f t="shared" si="57"/>
        <v>0</v>
      </c>
      <c r="AC250" s="13">
        <f t="shared" si="58"/>
        <v>0</v>
      </c>
      <c r="AD250" s="13">
        <f t="shared" si="59"/>
        <v>0</v>
      </c>
      <c r="AE250" s="13">
        <f t="shared" si="60"/>
        <v>0</v>
      </c>
      <c r="AF250" s="13">
        <f t="shared" si="61"/>
        <v>1</v>
      </c>
      <c r="AG250" s="7">
        <v>2500</v>
      </c>
      <c r="AH250" s="8" t="s">
        <v>1715</v>
      </c>
      <c r="AI250" s="13">
        <f t="shared" si="62"/>
        <v>0</v>
      </c>
      <c r="AJ250" s="13">
        <f t="shared" si="63"/>
        <v>1</v>
      </c>
      <c r="AK250" s="13">
        <f t="shared" si="64"/>
        <v>0</v>
      </c>
      <c r="AL250" s="13">
        <f t="shared" si="65"/>
        <v>0</v>
      </c>
      <c r="AM250" s="13">
        <v>0</v>
      </c>
      <c r="AN250" s="9">
        <v>2</v>
      </c>
      <c r="AO250" s="9">
        <v>2</v>
      </c>
      <c r="AP250" s="10" t="s">
        <v>849</v>
      </c>
      <c r="AQ250" s="13" t="s">
        <v>1703</v>
      </c>
      <c r="AR250" s="13">
        <v>0</v>
      </c>
      <c r="AS250" s="13">
        <f t="shared" si="66"/>
        <v>1</v>
      </c>
      <c r="AT250" s="13">
        <f t="shared" si="67"/>
        <v>0</v>
      </c>
      <c r="AU250" s="13">
        <f t="shared" si="71"/>
        <v>0</v>
      </c>
      <c r="AV250" s="13">
        <f t="shared" si="68"/>
        <v>0</v>
      </c>
      <c r="AW250" s="13">
        <f t="shared" si="69"/>
        <v>0</v>
      </c>
      <c r="AX250" s="13">
        <v>0</v>
      </c>
      <c r="AY250" s="13">
        <v>1</v>
      </c>
      <c r="AZ250" s="13">
        <v>5500</v>
      </c>
      <c r="BA250" s="13">
        <v>343.62766420182692</v>
      </c>
      <c r="BB250" s="13">
        <v>250.41943702230785</v>
      </c>
      <c r="BC250">
        <v>306.34437333001927</v>
      </c>
      <c r="BD250" s="13">
        <v>14.700911458333332</v>
      </c>
      <c r="BE250" s="13">
        <v>10.648445764351347</v>
      </c>
      <c r="BF250" s="13">
        <f t="shared" si="70"/>
        <v>4.0524656939819845</v>
      </c>
      <c r="BG250" s="13">
        <v>13.06747685185185</v>
      </c>
    </row>
    <row r="251" spans="1:59" x14ac:dyDescent="0.25">
      <c r="A251" s="2" t="s">
        <v>183</v>
      </c>
      <c r="B251" s="1" t="s">
        <v>183</v>
      </c>
      <c r="C251" s="1" t="s">
        <v>184</v>
      </c>
      <c r="D251" s="13" t="s">
        <v>1206</v>
      </c>
      <c r="E251" s="11">
        <v>1716</v>
      </c>
      <c r="F251" s="11">
        <v>750</v>
      </c>
      <c r="G251" s="11">
        <f t="shared" si="54"/>
        <v>1</v>
      </c>
      <c r="H251" s="11">
        <f t="shared" si="55"/>
        <v>1</v>
      </c>
      <c r="I251" s="13">
        <v>0</v>
      </c>
      <c r="J251" s="4">
        <v>5</v>
      </c>
      <c r="K251" s="3">
        <v>8</v>
      </c>
      <c r="L251" s="13">
        <v>0.625</v>
      </c>
      <c r="M251" s="13" t="s">
        <v>883</v>
      </c>
      <c r="N251" s="13">
        <v>1</v>
      </c>
      <c r="O251" s="13">
        <v>0</v>
      </c>
      <c r="P251" s="13">
        <v>0</v>
      </c>
      <c r="Q251" s="13">
        <v>0</v>
      </c>
      <c r="R251" s="13">
        <v>1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1</v>
      </c>
      <c r="Z251" s="13" t="s">
        <v>1722</v>
      </c>
      <c r="AA251" s="13">
        <f t="shared" si="56"/>
        <v>0</v>
      </c>
      <c r="AB251" s="13">
        <f t="shared" si="57"/>
        <v>1</v>
      </c>
      <c r="AC251" s="13">
        <f t="shared" si="58"/>
        <v>0</v>
      </c>
      <c r="AD251" s="13">
        <f t="shared" si="59"/>
        <v>0</v>
      </c>
      <c r="AE251" s="13">
        <f t="shared" si="60"/>
        <v>0</v>
      </c>
      <c r="AF251" s="13">
        <f t="shared" si="61"/>
        <v>1</v>
      </c>
      <c r="AG251" s="7">
        <v>3000</v>
      </c>
      <c r="AH251" s="8" t="s">
        <v>1716</v>
      </c>
      <c r="AI251" s="13">
        <f t="shared" si="62"/>
        <v>0</v>
      </c>
      <c r="AJ251" s="13">
        <f t="shared" si="63"/>
        <v>0</v>
      </c>
      <c r="AK251" s="13">
        <f t="shared" si="64"/>
        <v>1</v>
      </c>
      <c r="AL251" s="13">
        <f t="shared" si="65"/>
        <v>0</v>
      </c>
      <c r="AM251" s="13">
        <v>0</v>
      </c>
      <c r="AN251" s="9">
        <v>2</v>
      </c>
      <c r="AO251" s="9">
        <v>2</v>
      </c>
      <c r="AP251" s="10" t="s">
        <v>849</v>
      </c>
      <c r="AQ251" s="13" t="s">
        <v>1704</v>
      </c>
      <c r="AR251" s="13">
        <v>1</v>
      </c>
      <c r="AS251" s="13">
        <f t="shared" si="66"/>
        <v>0</v>
      </c>
      <c r="AT251" s="13">
        <f t="shared" si="67"/>
        <v>0</v>
      </c>
      <c r="AU251" s="13">
        <f t="shared" si="71"/>
        <v>1</v>
      </c>
      <c r="AV251" s="13">
        <f t="shared" si="68"/>
        <v>0</v>
      </c>
      <c r="AW251" s="13">
        <f t="shared" si="69"/>
        <v>0</v>
      </c>
      <c r="AX251" s="13">
        <v>0</v>
      </c>
      <c r="AY251" s="13">
        <v>1</v>
      </c>
      <c r="AZ251" s="13">
        <v>8000</v>
      </c>
      <c r="BA251" s="13">
        <v>441.8069968309203</v>
      </c>
      <c r="BB251" s="13">
        <v>288.94550425650903</v>
      </c>
      <c r="BC251">
        <v>372.83290871807617</v>
      </c>
      <c r="BD251" s="13">
        <v>18.979938620274137</v>
      </c>
      <c r="BE251" s="13">
        <v>12.400665510327094</v>
      </c>
      <c r="BF251" s="13">
        <f t="shared" si="70"/>
        <v>6.5792731099470423</v>
      </c>
      <c r="BG251" s="13">
        <v>16.019299834731754</v>
      </c>
    </row>
    <row r="252" spans="1:59" x14ac:dyDescent="0.25">
      <c r="A252" s="2" t="s">
        <v>183</v>
      </c>
      <c r="B252" s="1" t="s">
        <v>183</v>
      </c>
      <c r="C252" s="1" t="s">
        <v>184</v>
      </c>
      <c r="D252" s="13" t="s">
        <v>1206</v>
      </c>
      <c r="E252" s="11">
        <v>1716</v>
      </c>
      <c r="F252" s="11">
        <v>750</v>
      </c>
      <c r="G252" s="11">
        <f t="shared" si="54"/>
        <v>1</v>
      </c>
      <c r="H252" s="11">
        <f t="shared" si="55"/>
        <v>1</v>
      </c>
      <c r="I252" s="13">
        <v>0</v>
      </c>
      <c r="J252" s="4">
        <v>5</v>
      </c>
      <c r="K252" s="3">
        <v>8</v>
      </c>
      <c r="L252" s="13">
        <v>0.625</v>
      </c>
      <c r="M252" s="13" t="s">
        <v>884</v>
      </c>
      <c r="N252" s="13">
        <v>0</v>
      </c>
      <c r="O252" s="13">
        <v>1</v>
      </c>
      <c r="P252" s="13">
        <v>0</v>
      </c>
      <c r="Q252" s="13">
        <v>0</v>
      </c>
      <c r="R252" s="13">
        <v>0</v>
      </c>
      <c r="S252" s="13">
        <v>1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1</v>
      </c>
      <c r="Z252" s="13" t="s">
        <v>1722</v>
      </c>
      <c r="AA252" s="13">
        <f t="shared" si="56"/>
        <v>0</v>
      </c>
      <c r="AB252" s="13">
        <f t="shared" si="57"/>
        <v>1</v>
      </c>
      <c r="AC252" s="13">
        <f t="shared" si="58"/>
        <v>0</v>
      </c>
      <c r="AD252" s="13">
        <f t="shared" si="59"/>
        <v>0</v>
      </c>
      <c r="AE252" s="13">
        <f t="shared" si="60"/>
        <v>0</v>
      </c>
      <c r="AF252" s="13">
        <f t="shared" si="61"/>
        <v>1</v>
      </c>
      <c r="AG252" s="7">
        <v>3000</v>
      </c>
      <c r="AH252" s="8" t="s">
        <v>1716</v>
      </c>
      <c r="AI252" s="13">
        <f t="shared" si="62"/>
        <v>0</v>
      </c>
      <c r="AJ252" s="13">
        <f t="shared" si="63"/>
        <v>0</v>
      </c>
      <c r="AK252" s="13">
        <f t="shared" si="64"/>
        <v>1</v>
      </c>
      <c r="AL252" s="13">
        <f t="shared" si="65"/>
        <v>0</v>
      </c>
      <c r="AM252" s="13">
        <v>0</v>
      </c>
      <c r="AN252" s="9">
        <v>2</v>
      </c>
      <c r="AO252" s="9">
        <v>2</v>
      </c>
      <c r="AP252" s="10" t="s">
        <v>849</v>
      </c>
      <c r="AQ252" s="13" t="s">
        <v>1704</v>
      </c>
      <c r="AR252" s="13">
        <v>1</v>
      </c>
      <c r="AS252" s="13">
        <f t="shared" si="66"/>
        <v>0</v>
      </c>
      <c r="AT252" s="13">
        <f t="shared" si="67"/>
        <v>0</v>
      </c>
      <c r="AU252" s="13">
        <f t="shared" si="71"/>
        <v>1</v>
      </c>
      <c r="AV252" s="13">
        <f t="shared" si="68"/>
        <v>0</v>
      </c>
      <c r="AW252" s="13">
        <f t="shared" si="69"/>
        <v>0</v>
      </c>
      <c r="AX252" s="13">
        <v>0</v>
      </c>
      <c r="AY252" s="13">
        <v>1</v>
      </c>
      <c r="AZ252" s="13">
        <v>8000</v>
      </c>
      <c r="BA252" s="13">
        <v>424.40812775741006</v>
      </c>
      <c r="BB252" s="13">
        <v>269.06108245821167</v>
      </c>
      <c r="BC252">
        <v>354.19126328217237</v>
      </c>
      <c r="BD252" s="13">
        <v>18.321318502709339</v>
      </c>
      <c r="BE252" s="13">
        <v>11.812467775523457</v>
      </c>
      <c r="BF252" s="13">
        <f t="shared" si="70"/>
        <v>6.508850727185882</v>
      </c>
      <c r="BG252" s="13">
        <v>15.392315008103584</v>
      </c>
    </row>
    <row r="253" spans="1:59" x14ac:dyDescent="0.25">
      <c r="A253" s="2" t="s">
        <v>11</v>
      </c>
      <c r="B253" s="1" t="s">
        <v>185</v>
      </c>
      <c r="C253" s="1" t="s">
        <v>186</v>
      </c>
      <c r="D253" s="13" t="s">
        <v>1207</v>
      </c>
      <c r="E253" s="11">
        <v>1474</v>
      </c>
      <c r="F253" s="11">
        <v>118</v>
      </c>
      <c r="G253" s="11">
        <f t="shared" si="54"/>
        <v>0</v>
      </c>
      <c r="H253" s="11">
        <f t="shared" si="55"/>
        <v>0</v>
      </c>
      <c r="I253" s="13">
        <v>0</v>
      </c>
      <c r="J253" s="4">
        <v>2</v>
      </c>
      <c r="K253" s="3">
        <v>4</v>
      </c>
      <c r="L253" s="13">
        <v>0.5</v>
      </c>
      <c r="M253" s="13" t="s">
        <v>883</v>
      </c>
      <c r="N253" s="13">
        <v>1</v>
      </c>
      <c r="O253" s="13">
        <v>0</v>
      </c>
      <c r="P253" s="13">
        <v>0</v>
      </c>
      <c r="Q253" s="13">
        <v>0</v>
      </c>
      <c r="R253" s="13">
        <v>1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1</v>
      </c>
      <c r="Z253" s="13" t="s">
        <v>1721</v>
      </c>
      <c r="AA253" s="13">
        <f t="shared" si="56"/>
        <v>1</v>
      </c>
      <c r="AB253" s="13">
        <f t="shared" si="57"/>
        <v>0</v>
      </c>
      <c r="AC253" s="13">
        <f t="shared" si="58"/>
        <v>0</v>
      </c>
      <c r="AD253" s="13">
        <f t="shared" si="59"/>
        <v>0</v>
      </c>
      <c r="AE253" s="13">
        <f t="shared" si="60"/>
        <v>0</v>
      </c>
      <c r="AF253" s="13">
        <f t="shared" si="61"/>
        <v>1</v>
      </c>
      <c r="AG253" s="7">
        <v>1300</v>
      </c>
      <c r="AH253" s="8" t="s">
        <v>1714</v>
      </c>
      <c r="AI253" s="13">
        <f t="shared" si="62"/>
        <v>1</v>
      </c>
      <c r="AJ253" s="13">
        <f t="shared" si="63"/>
        <v>0</v>
      </c>
      <c r="AK253" s="13">
        <f t="shared" si="64"/>
        <v>0</v>
      </c>
      <c r="AL253" s="13">
        <f t="shared" si="65"/>
        <v>0</v>
      </c>
      <c r="AM253" s="13">
        <v>0</v>
      </c>
      <c r="AN253" s="9">
        <v>2</v>
      </c>
      <c r="AO253" s="9">
        <v>2</v>
      </c>
      <c r="AP253" s="10" t="s">
        <v>849</v>
      </c>
      <c r="AQ253" s="13" t="s">
        <v>1706</v>
      </c>
      <c r="AR253" s="13">
        <v>1</v>
      </c>
      <c r="AS253" s="13">
        <f t="shared" si="66"/>
        <v>0</v>
      </c>
      <c r="AT253" s="13">
        <f t="shared" si="67"/>
        <v>0</v>
      </c>
      <c r="AU253" s="13">
        <f t="shared" si="71"/>
        <v>0</v>
      </c>
      <c r="AV253" s="13">
        <f t="shared" si="68"/>
        <v>1</v>
      </c>
      <c r="AW253" s="13">
        <f t="shared" si="69"/>
        <v>0</v>
      </c>
      <c r="AX253" s="13">
        <v>0</v>
      </c>
      <c r="AY253" s="13">
        <v>1</v>
      </c>
      <c r="AZ253" s="13"/>
      <c r="BA253" s="13">
        <v>211.27198160690983</v>
      </c>
      <c r="BB253" s="13">
        <v>167.15342074193748</v>
      </c>
      <c r="BC253">
        <v>191.38755980861245</v>
      </c>
      <c r="BD253" s="13">
        <v>9.0404212195868752</v>
      </c>
      <c r="BE253" s="13">
        <v>7.1366462673992999</v>
      </c>
      <c r="BF253" s="13">
        <f t="shared" si="70"/>
        <v>1.9037749521875753</v>
      </c>
      <c r="BG253" s="13">
        <v>8.1837109482820605</v>
      </c>
    </row>
    <row r="254" spans="1:59" x14ac:dyDescent="0.25">
      <c r="A254" s="2" t="s">
        <v>2</v>
      </c>
      <c r="B254" s="1" t="s">
        <v>3</v>
      </c>
      <c r="C254" s="1" t="s">
        <v>187</v>
      </c>
      <c r="D254" s="13" t="s">
        <v>1208</v>
      </c>
      <c r="E254" s="11">
        <v>1415</v>
      </c>
      <c r="F254" s="11">
        <v>150</v>
      </c>
      <c r="G254" s="11">
        <f t="shared" si="54"/>
        <v>0</v>
      </c>
      <c r="H254" s="11">
        <f t="shared" si="55"/>
        <v>0</v>
      </c>
      <c r="I254" s="13">
        <v>0</v>
      </c>
      <c r="J254" s="4">
        <v>2.4</v>
      </c>
      <c r="K254" s="3">
        <v>4</v>
      </c>
      <c r="L254" s="13">
        <v>0.6</v>
      </c>
      <c r="M254" s="13" t="s">
        <v>881</v>
      </c>
      <c r="N254" s="13">
        <v>1</v>
      </c>
      <c r="O254" s="13">
        <v>0</v>
      </c>
      <c r="P254" s="13">
        <v>1</v>
      </c>
      <c r="Q254" s="13">
        <v>0</v>
      </c>
      <c r="R254" s="13">
        <v>0</v>
      </c>
      <c r="S254" s="13">
        <v>0</v>
      </c>
      <c r="T254" s="13">
        <v>0</v>
      </c>
      <c r="U254" s="13">
        <v>1</v>
      </c>
      <c r="V254" s="13">
        <v>0</v>
      </c>
      <c r="W254" s="13">
        <v>0</v>
      </c>
      <c r="X254" s="13">
        <v>0</v>
      </c>
      <c r="Y254" s="13">
        <v>1</v>
      </c>
      <c r="Z254" s="13" t="s">
        <v>1723</v>
      </c>
      <c r="AA254" s="13">
        <f t="shared" si="56"/>
        <v>0</v>
      </c>
      <c r="AB254" s="13">
        <f t="shared" si="57"/>
        <v>0</v>
      </c>
      <c r="AC254" s="13">
        <f t="shared" si="58"/>
        <v>1</v>
      </c>
      <c r="AD254" s="13">
        <f t="shared" si="59"/>
        <v>0</v>
      </c>
      <c r="AE254" s="13">
        <f t="shared" si="60"/>
        <v>0</v>
      </c>
      <c r="AF254" s="13">
        <f t="shared" si="61"/>
        <v>0</v>
      </c>
      <c r="AG254" s="7">
        <v>1600</v>
      </c>
      <c r="AH254" s="8" t="s">
        <v>1714</v>
      </c>
      <c r="AI254" s="13">
        <f t="shared" si="62"/>
        <v>1</v>
      </c>
      <c r="AJ254" s="13">
        <f t="shared" si="63"/>
        <v>0</v>
      </c>
      <c r="AK254" s="13">
        <f t="shared" si="64"/>
        <v>0</v>
      </c>
      <c r="AL254" s="13">
        <f t="shared" si="65"/>
        <v>0</v>
      </c>
      <c r="AM254" s="13">
        <v>0</v>
      </c>
      <c r="AN254" s="9">
        <v>2</v>
      </c>
      <c r="AO254" s="9">
        <v>2</v>
      </c>
      <c r="AP254" s="10" t="s">
        <v>850</v>
      </c>
      <c r="AQ254" s="13" t="s">
        <v>1706</v>
      </c>
      <c r="AR254" s="13">
        <v>1</v>
      </c>
      <c r="AS254" s="13">
        <f t="shared" si="66"/>
        <v>0</v>
      </c>
      <c r="AT254" s="13">
        <f t="shared" si="67"/>
        <v>0</v>
      </c>
      <c r="AU254" s="13">
        <f t="shared" si="71"/>
        <v>0</v>
      </c>
      <c r="AV254" s="13">
        <f t="shared" si="68"/>
        <v>1</v>
      </c>
      <c r="AW254" s="13">
        <f t="shared" si="69"/>
        <v>0</v>
      </c>
      <c r="AX254" s="13">
        <v>0</v>
      </c>
      <c r="AY254" s="13">
        <v>1</v>
      </c>
      <c r="AZ254" s="13">
        <v>1000</v>
      </c>
      <c r="BA254" s="13">
        <v>226.1852979556329</v>
      </c>
      <c r="BB254" s="13">
        <v>160.31815074877275</v>
      </c>
      <c r="BC254">
        <v>196.35866525818679</v>
      </c>
      <c r="BD254" s="13">
        <v>9.7081776970647518</v>
      </c>
      <c r="BE254" s="13">
        <v>6.8524736226226368</v>
      </c>
      <c r="BF254" s="13">
        <f t="shared" si="70"/>
        <v>2.8557040744421149</v>
      </c>
      <c r="BG254" s="13">
        <v>8.4231128252324385</v>
      </c>
    </row>
    <row r="255" spans="1:59" x14ac:dyDescent="0.25">
      <c r="A255" s="2" t="s">
        <v>2</v>
      </c>
      <c r="B255" s="1" t="s">
        <v>3</v>
      </c>
      <c r="C255" s="1" t="s">
        <v>188</v>
      </c>
      <c r="D255" s="13" t="s">
        <v>1209</v>
      </c>
      <c r="E255" s="11">
        <v>1712</v>
      </c>
      <c r="F255" s="11">
        <v>216</v>
      </c>
      <c r="G255" s="11">
        <f t="shared" si="54"/>
        <v>1</v>
      </c>
      <c r="H255" s="11">
        <f t="shared" si="55"/>
        <v>1</v>
      </c>
      <c r="I255" s="13">
        <v>0</v>
      </c>
      <c r="J255" s="4">
        <v>3.5</v>
      </c>
      <c r="K255" s="3">
        <v>6</v>
      </c>
      <c r="L255" s="13">
        <v>0.58333333333333337</v>
      </c>
      <c r="M255" s="13" t="s">
        <v>883</v>
      </c>
      <c r="N255" s="13">
        <v>1</v>
      </c>
      <c r="O255" s="13">
        <v>0</v>
      </c>
      <c r="P255" s="13">
        <v>0</v>
      </c>
      <c r="Q255" s="13">
        <v>0</v>
      </c>
      <c r="R255" s="13">
        <v>1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1</v>
      </c>
      <c r="Z255" s="13" t="s">
        <v>1723</v>
      </c>
      <c r="AA255" s="13">
        <f t="shared" si="56"/>
        <v>0</v>
      </c>
      <c r="AB255" s="13">
        <f t="shared" si="57"/>
        <v>0</v>
      </c>
      <c r="AC255" s="13">
        <f t="shared" si="58"/>
        <v>1</v>
      </c>
      <c r="AD255" s="13">
        <f t="shared" si="59"/>
        <v>0</v>
      </c>
      <c r="AE255" s="13">
        <f t="shared" si="60"/>
        <v>0</v>
      </c>
      <c r="AF255" s="13">
        <f t="shared" si="61"/>
        <v>0</v>
      </c>
      <c r="AG255" s="7">
        <v>1950</v>
      </c>
      <c r="AH255" s="8" t="s">
        <v>1714</v>
      </c>
      <c r="AI255" s="13">
        <f t="shared" si="62"/>
        <v>1</v>
      </c>
      <c r="AJ255" s="13">
        <f t="shared" si="63"/>
        <v>0</v>
      </c>
      <c r="AK255" s="13">
        <f t="shared" si="64"/>
        <v>0</v>
      </c>
      <c r="AL255" s="13">
        <f t="shared" si="65"/>
        <v>0</v>
      </c>
      <c r="AM255" s="13">
        <v>0</v>
      </c>
      <c r="AN255" s="9">
        <v>2</v>
      </c>
      <c r="AO255" s="9">
        <v>2</v>
      </c>
      <c r="AP255" s="10" t="s">
        <v>850</v>
      </c>
      <c r="AQ255" s="13" t="s">
        <v>1703</v>
      </c>
      <c r="AR255" s="13">
        <v>0</v>
      </c>
      <c r="AS255" s="13">
        <f t="shared" si="66"/>
        <v>1</v>
      </c>
      <c r="AT255" s="13">
        <f t="shared" si="67"/>
        <v>0</v>
      </c>
      <c r="AU255" s="13">
        <f t="shared" si="71"/>
        <v>0</v>
      </c>
      <c r="AV255" s="13">
        <f t="shared" si="68"/>
        <v>0</v>
      </c>
      <c r="AW255" s="13">
        <f t="shared" si="69"/>
        <v>0</v>
      </c>
      <c r="AX255" s="13">
        <v>1</v>
      </c>
      <c r="AY255" s="13">
        <v>1</v>
      </c>
      <c r="AZ255" s="13">
        <v>2750</v>
      </c>
      <c r="BA255" s="13">
        <v>275.27496427017957</v>
      </c>
      <c r="BB255" s="13">
        <v>187.03784254023489</v>
      </c>
      <c r="BC255">
        <v>235.5061206735848</v>
      </c>
      <c r="BD255" s="13">
        <v>11.780992473721469</v>
      </c>
      <c r="BE255" s="13">
        <v>7.9992444492811776</v>
      </c>
      <c r="BF255" s="13">
        <f t="shared" si="70"/>
        <v>3.781748024440291</v>
      </c>
      <c r="BG255" s="13">
        <v>10.079213910052591</v>
      </c>
    </row>
    <row r="256" spans="1:59" x14ac:dyDescent="0.25">
      <c r="A256" s="2" t="s">
        <v>2</v>
      </c>
      <c r="B256" s="1" t="s">
        <v>3</v>
      </c>
      <c r="C256" s="1" t="s">
        <v>189</v>
      </c>
      <c r="D256" s="13" t="s">
        <v>1210</v>
      </c>
      <c r="E256" s="11">
        <v>1741</v>
      </c>
      <c r="F256" s="11">
        <v>216</v>
      </c>
      <c r="G256" s="11">
        <f t="shared" si="54"/>
        <v>1</v>
      </c>
      <c r="H256" s="11">
        <f t="shared" si="55"/>
        <v>1</v>
      </c>
      <c r="I256" s="13">
        <v>0</v>
      </c>
      <c r="J256" s="4">
        <v>3.5</v>
      </c>
      <c r="K256" s="3">
        <v>6</v>
      </c>
      <c r="L256" s="13">
        <v>0.58333333333333337</v>
      </c>
      <c r="M256" s="13" t="s">
        <v>883</v>
      </c>
      <c r="N256" s="13">
        <v>1</v>
      </c>
      <c r="O256" s="13">
        <v>0</v>
      </c>
      <c r="P256" s="13">
        <v>0</v>
      </c>
      <c r="Q256" s="13">
        <v>0</v>
      </c>
      <c r="R256" s="13">
        <v>1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1</v>
      </c>
      <c r="Z256" s="13" t="s">
        <v>1723</v>
      </c>
      <c r="AA256" s="13">
        <f t="shared" si="56"/>
        <v>0</v>
      </c>
      <c r="AB256" s="13">
        <f t="shared" si="57"/>
        <v>0</v>
      </c>
      <c r="AC256" s="13">
        <f t="shared" si="58"/>
        <v>1</v>
      </c>
      <c r="AD256" s="13">
        <f t="shared" si="59"/>
        <v>0</v>
      </c>
      <c r="AE256" s="13">
        <f t="shared" si="60"/>
        <v>0</v>
      </c>
      <c r="AF256" s="13">
        <f t="shared" si="61"/>
        <v>0</v>
      </c>
      <c r="AG256" s="7">
        <v>1950</v>
      </c>
      <c r="AH256" s="8" t="s">
        <v>1714</v>
      </c>
      <c r="AI256" s="13">
        <f t="shared" si="62"/>
        <v>1</v>
      </c>
      <c r="AJ256" s="13">
        <f t="shared" si="63"/>
        <v>0</v>
      </c>
      <c r="AK256" s="13">
        <f t="shared" si="64"/>
        <v>0</v>
      </c>
      <c r="AL256" s="13">
        <f t="shared" si="65"/>
        <v>0</v>
      </c>
      <c r="AM256" s="13">
        <v>0</v>
      </c>
      <c r="AN256" s="9">
        <v>2</v>
      </c>
      <c r="AO256" s="9">
        <v>2</v>
      </c>
      <c r="AP256" s="10" t="s">
        <v>850</v>
      </c>
      <c r="AQ256" s="13" t="s">
        <v>1703</v>
      </c>
      <c r="AR256" s="13">
        <v>0</v>
      </c>
      <c r="AS256" s="13">
        <f t="shared" si="66"/>
        <v>1</v>
      </c>
      <c r="AT256" s="13">
        <f t="shared" si="67"/>
        <v>0</v>
      </c>
      <c r="AU256" s="13">
        <f t="shared" si="71"/>
        <v>0</v>
      </c>
      <c r="AV256" s="13">
        <f t="shared" si="68"/>
        <v>0</v>
      </c>
      <c r="AW256" s="13">
        <f t="shared" si="69"/>
        <v>0</v>
      </c>
      <c r="AX256" s="13">
        <v>1</v>
      </c>
      <c r="AY256" s="13">
        <v>1</v>
      </c>
      <c r="AZ256" s="13">
        <v>2750</v>
      </c>
      <c r="BA256" s="13">
        <v>280.24606971975396</v>
      </c>
      <c r="BB256" s="13">
        <v>192.00894798980923</v>
      </c>
      <c r="BC256">
        <v>240.47722612315914</v>
      </c>
      <c r="BD256" s="13">
        <v>12.009935324653219</v>
      </c>
      <c r="BE256" s="13">
        <v>8.1952303139684233</v>
      </c>
      <c r="BF256" s="13">
        <f t="shared" si="70"/>
        <v>3.8147050106847953</v>
      </c>
      <c r="BG256" s="13">
        <v>10.293314282546794</v>
      </c>
    </row>
    <row r="257" spans="1:59" x14ac:dyDescent="0.25">
      <c r="A257" s="2" t="s">
        <v>2</v>
      </c>
      <c r="B257" s="1" t="s">
        <v>3</v>
      </c>
      <c r="C257" s="1" t="s">
        <v>190</v>
      </c>
      <c r="D257" s="13" t="s">
        <v>1211</v>
      </c>
      <c r="E257" s="11">
        <v>1712</v>
      </c>
      <c r="F257" s="11">
        <v>216</v>
      </c>
      <c r="G257" s="11">
        <f t="shared" si="54"/>
        <v>1</v>
      </c>
      <c r="H257" s="11">
        <f t="shared" si="55"/>
        <v>1</v>
      </c>
      <c r="I257" s="13">
        <v>0</v>
      </c>
      <c r="J257" s="4">
        <v>2.4</v>
      </c>
      <c r="K257" s="3">
        <v>4</v>
      </c>
      <c r="L257" s="13">
        <v>0.6</v>
      </c>
      <c r="M257" s="13" t="s">
        <v>881</v>
      </c>
      <c r="N257" s="13">
        <v>1</v>
      </c>
      <c r="O257" s="13">
        <v>0</v>
      </c>
      <c r="P257" s="13">
        <v>1</v>
      </c>
      <c r="Q257" s="13">
        <v>0</v>
      </c>
      <c r="R257" s="13">
        <v>0</v>
      </c>
      <c r="S257" s="13">
        <v>0</v>
      </c>
      <c r="T257" s="13">
        <v>0</v>
      </c>
      <c r="U257" s="13">
        <v>1</v>
      </c>
      <c r="V257" s="13">
        <v>0</v>
      </c>
      <c r="W257" s="13">
        <v>0</v>
      </c>
      <c r="X257" s="13">
        <v>0</v>
      </c>
      <c r="Y257" s="13">
        <v>1</v>
      </c>
      <c r="Z257" s="13" t="s">
        <v>1723</v>
      </c>
      <c r="AA257" s="13">
        <f t="shared" si="56"/>
        <v>0</v>
      </c>
      <c r="AB257" s="13">
        <f t="shared" si="57"/>
        <v>0</v>
      </c>
      <c r="AC257" s="13">
        <f t="shared" si="58"/>
        <v>1</v>
      </c>
      <c r="AD257" s="13">
        <f t="shared" si="59"/>
        <v>0</v>
      </c>
      <c r="AE257" s="13">
        <f t="shared" si="60"/>
        <v>0</v>
      </c>
      <c r="AF257" s="13">
        <f t="shared" si="61"/>
        <v>0</v>
      </c>
      <c r="AG257" s="7">
        <v>1650</v>
      </c>
      <c r="AH257" s="8" t="s">
        <v>1714</v>
      </c>
      <c r="AI257" s="13">
        <f t="shared" si="62"/>
        <v>1</v>
      </c>
      <c r="AJ257" s="13">
        <f t="shared" si="63"/>
        <v>0</v>
      </c>
      <c r="AK257" s="13">
        <f t="shared" si="64"/>
        <v>0</v>
      </c>
      <c r="AL257" s="13">
        <f t="shared" si="65"/>
        <v>0</v>
      </c>
      <c r="AM257" s="13">
        <v>0</v>
      </c>
      <c r="AN257" s="9">
        <v>2</v>
      </c>
      <c r="AO257" s="9">
        <v>2</v>
      </c>
      <c r="AP257" s="10" t="s">
        <v>850</v>
      </c>
      <c r="AQ257" s="13" t="s">
        <v>1706</v>
      </c>
      <c r="AR257" s="13">
        <v>1</v>
      </c>
      <c r="AS257" s="13">
        <f t="shared" si="66"/>
        <v>0</v>
      </c>
      <c r="AT257" s="13">
        <f t="shared" si="67"/>
        <v>0</v>
      </c>
      <c r="AU257" s="13">
        <f t="shared" si="71"/>
        <v>0</v>
      </c>
      <c r="AV257" s="13">
        <f t="shared" si="68"/>
        <v>1</v>
      </c>
      <c r="AW257" s="13">
        <f t="shared" si="69"/>
        <v>0</v>
      </c>
      <c r="AX257" s="13">
        <v>0</v>
      </c>
      <c r="AY257" s="13">
        <v>1</v>
      </c>
      <c r="AZ257" s="13">
        <v>1250</v>
      </c>
      <c r="BA257" s="13">
        <v>236.12750885478158</v>
      </c>
      <c r="BB257" s="13">
        <v>166.5320325607407</v>
      </c>
      <c r="BC257">
        <v>205.05809979494191</v>
      </c>
      <c r="BD257" s="13">
        <v>10.042892418484834</v>
      </c>
      <c r="BE257" s="13">
        <v>7.0940287583907109</v>
      </c>
      <c r="BF257" s="13">
        <f t="shared" si="70"/>
        <v>2.9488636600941236</v>
      </c>
      <c r="BG257" s="13">
        <v>8.7159123472710114</v>
      </c>
    </row>
    <row r="258" spans="1:59" x14ac:dyDescent="0.25">
      <c r="A258" s="2" t="s">
        <v>2</v>
      </c>
      <c r="B258" s="1" t="s">
        <v>3</v>
      </c>
      <c r="C258" s="1" t="s">
        <v>190</v>
      </c>
      <c r="D258" s="13" t="s">
        <v>1211</v>
      </c>
      <c r="E258" s="11">
        <v>1712</v>
      </c>
      <c r="F258" s="11">
        <v>216</v>
      </c>
      <c r="G258" s="11">
        <f t="shared" ref="G258:G321" si="72">IF(F258&gt;200,1,0)</f>
        <v>1</v>
      </c>
      <c r="H258" s="11">
        <f t="shared" ref="H258:H321" si="73">IF(E258&gt;1500,1,0)</f>
        <v>1</v>
      </c>
      <c r="I258" s="13">
        <v>0</v>
      </c>
      <c r="J258" s="4">
        <v>3.5</v>
      </c>
      <c r="K258" s="3">
        <v>6</v>
      </c>
      <c r="L258" s="13">
        <v>0.58333333333333337</v>
      </c>
      <c r="M258" s="13" t="s">
        <v>883</v>
      </c>
      <c r="N258" s="13">
        <v>1</v>
      </c>
      <c r="O258" s="13">
        <v>0</v>
      </c>
      <c r="P258" s="13">
        <v>0</v>
      </c>
      <c r="Q258" s="13">
        <v>0</v>
      </c>
      <c r="R258" s="13">
        <v>1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1</v>
      </c>
      <c r="Z258" s="13" t="s">
        <v>1723</v>
      </c>
      <c r="AA258" s="13">
        <f t="shared" ref="AA258:AA321" si="74">IF($Z258="TC",1,0)</f>
        <v>0</v>
      </c>
      <c r="AB258" s="13">
        <f t="shared" ref="AB258:AB321" si="75">IF($Z258="SC",1,0)</f>
        <v>0</v>
      </c>
      <c r="AC258" s="13">
        <f t="shared" ref="AC258:AC321" si="76">IF($Z258="NA",1,0)</f>
        <v>1</v>
      </c>
      <c r="AD258" s="13">
        <f t="shared" ref="AD258:AD321" si="77">IF($Z258="OT",1,0)</f>
        <v>0</v>
      </c>
      <c r="AE258" s="13">
        <f t="shared" ref="AE258:AE321" si="78">IF($Z258="TS",1,0)</f>
        <v>0</v>
      </c>
      <c r="AF258" s="13">
        <f t="shared" ref="AF258:AF321" si="79">IF(Z258="NA",0,1)</f>
        <v>0</v>
      </c>
      <c r="AG258" s="7">
        <v>1900</v>
      </c>
      <c r="AH258" s="8" t="s">
        <v>1714</v>
      </c>
      <c r="AI258" s="13">
        <f t="shared" ref="AI258:AI321" si="80">IF($AH258="SIDI",1,0)</f>
        <v>1</v>
      </c>
      <c r="AJ258" s="13">
        <f t="shared" ref="AJ258:AJ321" si="81">IF($AH258="MSFI",1,0)</f>
        <v>0</v>
      </c>
      <c r="AK258" s="13">
        <f t="shared" ref="AK258:AK321" si="82">IF($AH258="SIDPI",1,0)</f>
        <v>0</v>
      </c>
      <c r="AL258" s="13">
        <f t="shared" ref="AL258:AL321" si="83">IF($AH258="CRDDI",1,0)</f>
        <v>0</v>
      </c>
      <c r="AM258" s="13">
        <v>0</v>
      </c>
      <c r="AN258" s="9">
        <v>2</v>
      </c>
      <c r="AO258" s="9">
        <v>2</v>
      </c>
      <c r="AP258" s="10" t="s">
        <v>850</v>
      </c>
      <c r="AQ258" s="13" t="s">
        <v>1706</v>
      </c>
      <c r="AR258" s="13">
        <v>1</v>
      </c>
      <c r="AS258" s="13">
        <f t="shared" ref="AS258:AS321" si="84">IF(AQ258="All Wheel Drive",1,0)</f>
        <v>0</v>
      </c>
      <c r="AT258" s="13">
        <f t="shared" ref="AT258:AT321" si="85">IF(AQ258="4-Wheel Drive",1,0)</f>
        <v>0</v>
      </c>
      <c r="AU258" s="13">
        <f t="shared" si="71"/>
        <v>0</v>
      </c>
      <c r="AV258" s="13">
        <f t="shared" ref="AV258:AV321" si="86">IF($AQ258="2-Wheel Drive, Front",1,0)</f>
        <v>1</v>
      </c>
      <c r="AW258" s="13">
        <f t="shared" ref="AW258:AW321" si="87">IF($AQ258="Part-time 4-Wheel Drive",1,0)</f>
        <v>0</v>
      </c>
      <c r="AX258" s="13">
        <v>1</v>
      </c>
      <c r="AY258" s="13">
        <v>1</v>
      </c>
      <c r="AZ258" s="13">
        <v>2500</v>
      </c>
      <c r="BA258" s="13">
        <v>279.00329335736035</v>
      </c>
      <c r="BB258" s="13">
        <v>177.71701982228299</v>
      </c>
      <c r="BC258">
        <v>233.64195612999441</v>
      </c>
      <c r="BD258" s="13">
        <v>11.86484316544343</v>
      </c>
      <c r="BE258" s="13">
        <v>7.5563667223507229</v>
      </c>
      <c r="BF258" s="13">
        <f t="shared" ref="BF258:BF321" si="88">BD258-BE258</f>
        <v>4.3084764430927072</v>
      </c>
      <c r="BG258" s="13">
        <v>9.9260480713910919</v>
      </c>
    </row>
    <row r="259" spans="1:59" x14ac:dyDescent="0.25">
      <c r="A259" s="2" t="s">
        <v>2</v>
      </c>
      <c r="B259" s="1" t="s">
        <v>3</v>
      </c>
      <c r="C259" s="1" t="s">
        <v>191</v>
      </c>
      <c r="D259" s="13" t="s">
        <v>1212</v>
      </c>
      <c r="E259" s="11">
        <v>1741</v>
      </c>
      <c r="F259" s="11">
        <v>216</v>
      </c>
      <c r="G259" s="11">
        <f t="shared" si="72"/>
        <v>1</v>
      </c>
      <c r="H259" s="11">
        <f t="shared" si="73"/>
        <v>1</v>
      </c>
      <c r="I259" s="13">
        <v>0</v>
      </c>
      <c r="J259" s="4">
        <v>2.4</v>
      </c>
      <c r="K259" s="3">
        <v>4</v>
      </c>
      <c r="L259" s="13">
        <v>0.6</v>
      </c>
      <c r="M259" s="13" t="s">
        <v>881</v>
      </c>
      <c r="N259" s="13">
        <v>1</v>
      </c>
      <c r="O259" s="13">
        <v>0</v>
      </c>
      <c r="P259" s="13">
        <v>1</v>
      </c>
      <c r="Q259" s="13">
        <v>0</v>
      </c>
      <c r="R259" s="13">
        <v>0</v>
      </c>
      <c r="S259" s="13">
        <v>0</v>
      </c>
      <c r="T259" s="13">
        <v>0</v>
      </c>
      <c r="U259" s="13">
        <v>1</v>
      </c>
      <c r="V259" s="13">
        <v>0</v>
      </c>
      <c r="W259" s="13">
        <v>0</v>
      </c>
      <c r="X259" s="13">
        <v>0</v>
      </c>
      <c r="Y259" s="13">
        <v>1</v>
      </c>
      <c r="Z259" s="13" t="s">
        <v>1723</v>
      </c>
      <c r="AA259" s="13">
        <f t="shared" si="74"/>
        <v>0</v>
      </c>
      <c r="AB259" s="13">
        <f t="shared" si="75"/>
        <v>0</v>
      </c>
      <c r="AC259" s="13">
        <f t="shared" si="76"/>
        <v>1</v>
      </c>
      <c r="AD259" s="13">
        <f t="shared" si="77"/>
        <v>0</v>
      </c>
      <c r="AE259" s="13">
        <f t="shared" si="78"/>
        <v>0</v>
      </c>
      <c r="AF259" s="13">
        <f t="shared" si="79"/>
        <v>0</v>
      </c>
      <c r="AG259" s="7">
        <v>1750</v>
      </c>
      <c r="AH259" s="8" t="s">
        <v>1714</v>
      </c>
      <c r="AI259" s="13">
        <f t="shared" si="80"/>
        <v>1</v>
      </c>
      <c r="AJ259" s="13">
        <f t="shared" si="81"/>
        <v>0</v>
      </c>
      <c r="AK259" s="13">
        <f t="shared" si="82"/>
        <v>0</v>
      </c>
      <c r="AL259" s="13">
        <f t="shared" si="83"/>
        <v>0</v>
      </c>
      <c r="AM259" s="13">
        <v>0</v>
      </c>
      <c r="AN259" s="9">
        <v>2</v>
      </c>
      <c r="AO259" s="9">
        <v>2</v>
      </c>
      <c r="AP259" s="10" t="s">
        <v>850</v>
      </c>
      <c r="AQ259" s="13" t="s">
        <v>1706</v>
      </c>
      <c r="AR259" s="13">
        <v>1</v>
      </c>
      <c r="AS259" s="13">
        <f t="shared" si="84"/>
        <v>0</v>
      </c>
      <c r="AT259" s="13">
        <f t="shared" si="85"/>
        <v>0</v>
      </c>
      <c r="AU259" s="13">
        <f t="shared" ref="AU259:AU322" si="89">IF(AQ259="2-Wheel Drive, Rear",1,0)</f>
        <v>0</v>
      </c>
      <c r="AV259" s="13">
        <f t="shared" si="86"/>
        <v>1</v>
      </c>
      <c r="AW259" s="13">
        <f t="shared" si="87"/>
        <v>0</v>
      </c>
      <c r="AX259" s="13">
        <v>0</v>
      </c>
      <c r="AY259" s="13">
        <v>1</v>
      </c>
      <c r="AZ259" s="13">
        <v>1750</v>
      </c>
      <c r="BA259" s="13">
        <v>238.61306157956875</v>
      </c>
      <c r="BB259" s="13">
        <v>172.74591437270863</v>
      </c>
      <c r="BC259">
        <v>208.78642888212266</v>
      </c>
      <c r="BD259" s="13">
        <v>10.196574619964162</v>
      </c>
      <c r="BE259" s="13">
        <v>7.3770823859032859</v>
      </c>
      <c r="BF259" s="13">
        <f t="shared" si="88"/>
        <v>2.8194922340608759</v>
      </c>
      <c r="BG259" s="13">
        <v>8.9278032715536266</v>
      </c>
    </row>
    <row r="260" spans="1:59" x14ac:dyDescent="0.25">
      <c r="A260" s="2" t="s">
        <v>2</v>
      </c>
      <c r="B260" s="1" t="s">
        <v>3</v>
      </c>
      <c r="C260" s="1" t="s">
        <v>191</v>
      </c>
      <c r="D260" s="13" t="s">
        <v>1212</v>
      </c>
      <c r="E260" s="11">
        <v>1741</v>
      </c>
      <c r="F260" s="11">
        <v>216</v>
      </c>
      <c r="G260" s="11">
        <f t="shared" si="72"/>
        <v>1</v>
      </c>
      <c r="H260" s="11">
        <f t="shared" si="73"/>
        <v>1</v>
      </c>
      <c r="I260" s="13">
        <v>0</v>
      </c>
      <c r="J260" s="4">
        <v>3.5</v>
      </c>
      <c r="K260" s="3">
        <v>6</v>
      </c>
      <c r="L260" s="13">
        <v>0.58333333333333337</v>
      </c>
      <c r="M260" s="13" t="s">
        <v>883</v>
      </c>
      <c r="N260" s="13">
        <v>1</v>
      </c>
      <c r="O260" s="13">
        <v>0</v>
      </c>
      <c r="P260" s="13">
        <v>0</v>
      </c>
      <c r="Q260" s="13">
        <v>0</v>
      </c>
      <c r="R260" s="13">
        <v>1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1</v>
      </c>
      <c r="Z260" s="13" t="s">
        <v>1723</v>
      </c>
      <c r="AA260" s="13">
        <f t="shared" si="74"/>
        <v>0</v>
      </c>
      <c r="AB260" s="13">
        <f t="shared" si="75"/>
        <v>0</v>
      </c>
      <c r="AC260" s="13">
        <f t="shared" si="76"/>
        <v>1</v>
      </c>
      <c r="AD260" s="13">
        <f t="shared" si="77"/>
        <v>0</v>
      </c>
      <c r="AE260" s="13">
        <f t="shared" si="78"/>
        <v>0</v>
      </c>
      <c r="AF260" s="13">
        <f t="shared" si="79"/>
        <v>0</v>
      </c>
      <c r="AG260" s="7">
        <v>1950</v>
      </c>
      <c r="AH260" s="8" t="s">
        <v>1714</v>
      </c>
      <c r="AI260" s="13">
        <f t="shared" si="80"/>
        <v>1</v>
      </c>
      <c r="AJ260" s="13">
        <f t="shared" si="81"/>
        <v>0</v>
      </c>
      <c r="AK260" s="13">
        <f t="shared" si="82"/>
        <v>0</v>
      </c>
      <c r="AL260" s="13">
        <f t="shared" si="83"/>
        <v>0</v>
      </c>
      <c r="AM260" s="13">
        <v>0</v>
      </c>
      <c r="AN260" s="9">
        <v>2</v>
      </c>
      <c r="AO260" s="9">
        <v>2</v>
      </c>
      <c r="AP260" s="10" t="s">
        <v>850</v>
      </c>
      <c r="AQ260" s="13" t="s">
        <v>1706</v>
      </c>
      <c r="AR260" s="13">
        <v>1</v>
      </c>
      <c r="AS260" s="13">
        <f t="shared" si="84"/>
        <v>0</v>
      </c>
      <c r="AT260" s="13">
        <f t="shared" si="85"/>
        <v>0</v>
      </c>
      <c r="AU260" s="13">
        <f t="shared" si="89"/>
        <v>0</v>
      </c>
      <c r="AV260" s="13">
        <f t="shared" si="86"/>
        <v>1</v>
      </c>
      <c r="AW260" s="13">
        <f t="shared" si="87"/>
        <v>0</v>
      </c>
      <c r="AX260" s="13">
        <v>1</v>
      </c>
      <c r="AY260" s="13">
        <v>1</v>
      </c>
      <c r="AZ260" s="13">
        <v>2750</v>
      </c>
      <c r="BA260" s="13">
        <v>280.86745790095074</v>
      </c>
      <c r="BB260" s="13">
        <v>183.30951345305414</v>
      </c>
      <c r="BC260">
        <v>236.74889703597839</v>
      </c>
      <c r="BD260" s="13">
        <v>11.965153819675827</v>
      </c>
      <c r="BE260" s="13">
        <v>7.7988403038883458</v>
      </c>
      <c r="BF260" s="13">
        <f t="shared" si="88"/>
        <v>4.1663135157874809</v>
      </c>
      <c r="BG260" s="13">
        <v>10.090326127834331</v>
      </c>
    </row>
    <row r="261" spans="1:59" x14ac:dyDescent="0.25">
      <c r="A261" s="2" t="s">
        <v>11</v>
      </c>
      <c r="B261" s="1" t="s">
        <v>12</v>
      </c>
      <c r="C261" s="1" t="s">
        <v>192</v>
      </c>
      <c r="D261" s="13" t="s">
        <v>1213</v>
      </c>
      <c r="E261" s="11">
        <v>1610</v>
      </c>
      <c r="F261" s="11">
        <v>141</v>
      </c>
      <c r="G261" s="11">
        <f t="shared" si="72"/>
        <v>0</v>
      </c>
      <c r="H261" s="11">
        <f t="shared" si="73"/>
        <v>1</v>
      </c>
      <c r="I261" s="13">
        <v>0</v>
      </c>
      <c r="J261" s="4">
        <v>2</v>
      </c>
      <c r="K261" s="3">
        <v>4</v>
      </c>
      <c r="L261" s="13">
        <v>0.5</v>
      </c>
      <c r="M261" s="13" t="s">
        <v>881</v>
      </c>
      <c r="N261" s="13">
        <v>1</v>
      </c>
      <c r="O261" s="13">
        <v>0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1</v>
      </c>
      <c r="V261" s="13">
        <v>0</v>
      </c>
      <c r="W261" s="13">
        <v>0</v>
      </c>
      <c r="X261" s="13">
        <v>0</v>
      </c>
      <c r="Y261" s="13">
        <v>1</v>
      </c>
      <c r="Z261" s="13" t="s">
        <v>1721</v>
      </c>
      <c r="AA261" s="13">
        <f t="shared" si="74"/>
        <v>1</v>
      </c>
      <c r="AB261" s="13">
        <f t="shared" si="75"/>
        <v>0</v>
      </c>
      <c r="AC261" s="13">
        <f t="shared" si="76"/>
        <v>0</v>
      </c>
      <c r="AD261" s="13">
        <f t="shared" si="77"/>
        <v>0</v>
      </c>
      <c r="AE261" s="13">
        <f t="shared" si="78"/>
        <v>0</v>
      </c>
      <c r="AF261" s="13">
        <f t="shared" si="79"/>
        <v>1</v>
      </c>
      <c r="AG261" s="7">
        <v>1500</v>
      </c>
      <c r="AH261" s="8" t="s">
        <v>1714</v>
      </c>
      <c r="AI261" s="13">
        <f t="shared" si="80"/>
        <v>1</v>
      </c>
      <c r="AJ261" s="13">
        <f t="shared" si="81"/>
        <v>0</v>
      </c>
      <c r="AK261" s="13">
        <f t="shared" si="82"/>
        <v>0</v>
      </c>
      <c r="AL261" s="13">
        <f t="shared" si="83"/>
        <v>0</v>
      </c>
      <c r="AM261" s="13">
        <v>1</v>
      </c>
      <c r="AN261" s="9">
        <v>2</v>
      </c>
      <c r="AO261" s="9">
        <v>2</v>
      </c>
      <c r="AP261" s="10" t="s">
        <v>850</v>
      </c>
      <c r="AQ261" s="13" t="s">
        <v>1706</v>
      </c>
      <c r="AR261" s="13">
        <v>1</v>
      </c>
      <c r="AS261" s="13">
        <f t="shared" si="84"/>
        <v>0</v>
      </c>
      <c r="AT261" s="13">
        <f t="shared" si="85"/>
        <v>0</v>
      </c>
      <c r="AU261" s="13">
        <f t="shared" si="89"/>
        <v>0</v>
      </c>
      <c r="AV261" s="13">
        <f t="shared" si="86"/>
        <v>1</v>
      </c>
      <c r="AW261" s="13">
        <f t="shared" si="87"/>
        <v>0</v>
      </c>
      <c r="AX261" s="13">
        <v>0</v>
      </c>
      <c r="AY261" s="13">
        <v>1</v>
      </c>
      <c r="AZ261" s="13">
        <v>500</v>
      </c>
      <c r="BA261" s="13">
        <v>199.46560616417077</v>
      </c>
      <c r="BB261" s="13">
        <v>160.31815074877275</v>
      </c>
      <c r="BC261">
        <v>181.44534890946375</v>
      </c>
      <c r="BD261" s="13">
        <v>8.5573339784891456</v>
      </c>
      <c r="BE261" s="13">
        <v>6.8882538929497388</v>
      </c>
      <c r="BF261" s="13">
        <f t="shared" si="88"/>
        <v>1.6690800855394068</v>
      </c>
      <c r="BG261" s="13">
        <v>7.8062427263515159</v>
      </c>
    </row>
    <row r="262" spans="1:59" x14ac:dyDescent="0.25">
      <c r="A262" s="2" t="s">
        <v>11</v>
      </c>
      <c r="B262" s="1" t="s">
        <v>12</v>
      </c>
      <c r="C262" s="1" t="s">
        <v>193</v>
      </c>
      <c r="D262" s="13" t="s">
        <v>1214</v>
      </c>
      <c r="E262" s="11">
        <v>1688</v>
      </c>
      <c r="F262" s="11">
        <v>168</v>
      </c>
      <c r="G262" s="11">
        <f t="shared" si="72"/>
        <v>0</v>
      </c>
      <c r="H262" s="11">
        <f t="shared" si="73"/>
        <v>1</v>
      </c>
      <c r="I262" s="13">
        <v>0</v>
      </c>
      <c r="J262" s="4">
        <v>2</v>
      </c>
      <c r="K262" s="3">
        <v>4</v>
      </c>
      <c r="L262" s="13">
        <v>0.5</v>
      </c>
      <c r="M262" s="13" t="s">
        <v>881</v>
      </c>
      <c r="N262" s="13">
        <v>1</v>
      </c>
      <c r="O262" s="13">
        <v>0</v>
      </c>
      <c r="P262" s="13">
        <v>1</v>
      </c>
      <c r="Q262" s="13">
        <v>0</v>
      </c>
      <c r="R262" s="13">
        <v>0</v>
      </c>
      <c r="S262" s="13">
        <v>0</v>
      </c>
      <c r="T262" s="13">
        <v>0</v>
      </c>
      <c r="U262" s="13">
        <v>1</v>
      </c>
      <c r="V262" s="13">
        <v>0</v>
      </c>
      <c r="W262" s="13">
        <v>0</v>
      </c>
      <c r="X262" s="13">
        <v>0</v>
      </c>
      <c r="Y262" s="13">
        <v>1</v>
      </c>
      <c r="Z262" s="13" t="s">
        <v>1721</v>
      </c>
      <c r="AA262" s="13">
        <f t="shared" si="74"/>
        <v>1</v>
      </c>
      <c r="AB262" s="13">
        <f t="shared" si="75"/>
        <v>0</v>
      </c>
      <c r="AC262" s="13">
        <f t="shared" si="76"/>
        <v>0</v>
      </c>
      <c r="AD262" s="13">
        <f t="shared" si="77"/>
        <v>0</v>
      </c>
      <c r="AE262" s="13">
        <f t="shared" si="78"/>
        <v>0</v>
      </c>
      <c r="AF262" s="13">
        <f t="shared" si="79"/>
        <v>1</v>
      </c>
      <c r="AG262" s="7">
        <v>1650</v>
      </c>
      <c r="AH262" s="8" t="s">
        <v>1714</v>
      </c>
      <c r="AI262" s="13">
        <f t="shared" si="80"/>
        <v>1</v>
      </c>
      <c r="AJ262" s="13">
        <f t="shared" si="81"/>
        <v>0</v>
      </c>
      <c r="AK262" s="13">
        <f t="shared" si="82"/>
        <v>0</v>
      </c>
      <c r="AL262" s="13">
        <f t="shared" si="83"/>
        <v>0</v>
      </c>
      <c r="AM262" s="13">
        <v>1</v>
      </c>
      <c r="AN262" s="9">
        <v>2</v>
      </c>
      <c r="AO262" s="9">
        <v>2</v>
      </c>
      <c r="AP262" s="10" t="s">
        <v>850</v>
      </c>
      <c r="AQ262" s="13" t="s">
        <v>1703</v>
      </c>
      <c r="AR262" s="13">
        <v>0</v>
      </c>
      <c r="AS262" s="13">
        <f t="shared" si="84"/>
        <v>1</v>
      </c>
      <c r="AT262" s="13">
        <f t="shared" si="85"/>
        <v>0</v>
      </c>
      <c r="AU262" s="13">
        <f t="shared" si="89"/>
        <v>0</v>
      </c>
      <c r="AV262" s="13">
        <f t="shared" si="86"/>
        <v>0</v>
      </c>
      <c r="AW262" s="13">
        <f t="shared" si="87"/>
        <v>0</v>
      </c>
      <c r="AX262" s="13">
        <v>0</v>
      </c>
      <c r="AY262" s="13">
        <v>1</v>
      </c>
      <c r="AZ262" s="13">
        <v>1250</v>
      </c>
      <c r="BA262" s="13">
        <v>235.5061206735848</v>
      </c>
      <c r="BB262" s="13">
        <v>165.28925619834712</v>
      </c>
      <c r="BC262">
        <v>203.81532343254833</v>
      </c>
      <c r="BD262" s="13">
        <v>10.029018536047367</v>
      </c>
      <c r="BE262" s="13">
        <v>7.0174555345058183</v>
      </c>
      <c r="BF262" s="13">
        <f t="shared" si="88"/>
        <v>3.0115630015415489</v>
      </c>
      <c r="BG262" s="13">
        <v>8.6738077326823468</v>
      </c>
    </row>
    <row r="263" spans="1:59" x14ac:dyDescent="0.25">
      <c r="A263" s="2" t="s">
        <v>11</v>
      </c>
      <c r="B263" s="1" t="s">
        <v>12</v>
      </c>
      <c r="C263" s="1" t="s">
        <v>194</v>
      </c>
      <c r="D263" s="13" t="s">
        <v>1215</v>
      </c>
      <c r="E263" s="11">
        <v>1829</v>
      </c>
      <c r="F263" s="11">
        <v>253</v>
      </c>
      <c r="G263" s="11">
        <f t="shared" si="72"/>
        <v>1</v>
      </c>
      <c r="H263" s="11">
        <f t="shared" si="73"/>
        <v>1</v>
      </c>
      <c r="I263" s="13">
        <v>0</v>
      </c>
      <c r="J263" s="4">
        <v>3</v>
      </c>
      <c r="K263" s="3">
        <v>6</v>
      </c>
      <c r="L263" s="13">
        <v>0.5</v>
      </c>
      <c r="M263" s="13" t="s">
        <v>883</v>
      </c>
      <c r="N263" s="13">
        <v>1</v>
      </c>
      <c r="O263" s="13">
        <v>0</v>
      </c>
      <c r="P263" s="13">
        <v>0</v>
      </c>
      <c r="Q263" s="13">
        <v>0</v>
      </c>
      <c r="R263" s="13">
        <v>1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1</v>
      </c>
      <c r="Z263" s="13" t="s">
        <v>1721</v>
      </c>
      <c r="AA263" s="13">
        <f t="shared" si="74"/>
        <v>1</v>
      </c>
      <c r="AB263" s="13">
        <f t="shared" si="75"/>
        <v>0</v>
      </c>
      <c r="AC263" s="13">
        <f t="shared" si="76"/>
        <v>0</v>
      </c>
      <c r="AD263" s="13">
        <f t="shared" si="77"/>
        <v>0</v>
      </c>
      <c r="AE263" s="13">
        <f t="shared" si="78"/>
        <v>0</v>
      </c>
      <c r="AF263" s="13">
        <f t="shared" si="79"/>
        <v>1</v>
      </c>
      <c r="AG263" s="7">
        <v>1900</v>
      </c>
      <c r="AH263" s="8" t="s">
        <v>1714</v>
      </c>
      <c r="AI263" s="13">
        <f t="shared" si="80"/>
        <v>1</v>
      </c>
      <c r="AJ263" s="13">
        <f t="shared" si="81"/>
        <v>0</v>
      </c>
      <c r="AK263" s="13">
        <f t="shared" si="82"/>
        <v>0</v>
      </c>
      <c r="AL263" s="13">
        <f t="shared" si="83"/>
        <v>0</v>
      </c>
      <c r="AM263" s="13">
        <v>1</v>
      </c>
      <c r="AN263" s="9">
        <v>2</v>
      </c>
      <c r="AO263" s="9">
        <v>2</v>
      </c>
      <c r="AP263" s="10" t="s">
        <v>850</v>
      </c>
      <c r="AQ263" s="13" t="s">
        <v>1703</v>
      </c>
      <c r="AR263" s="13">
        <v>0</v>
      </c>
      <c r="AS263" s="13">
        <f t="shared" si="84"/>
        <v>1</v>
      </c>
      <c r="AT263" s="13">
        <f t="shared" si="85"/>
        <v>0</v>
      </c>
      <c r="AU263" s="13">
        <f t="shared" si="89"/>
        <v>0</v>
      </c>
      <c r="AV263" s="13">
        <f t="shared" si="86"/>
        <v>0</v>
      </c>
      <c r="AW263" s="13">
        <f t="shared" si="87"/>
        <v>0</v>
      </c>
      <c r="AX263" s="13">
        <v>0</v>
      </c>
      <c r="AY263" s="13">
        <v>1</v>
      </c>
      <c r="AZ263" s="13">
        <v>2500</v>
      </c>
      <c r="BA263" s="13">
        <v>265.95414155222767</v>
      </c>
      <c r="BB263" s="13">
        <v>187.03784254023489</v>
      </c>
      <c r="BC263">
        <v>230.53501522401044</v>
      </c>
      <c r="BD263" s="13">
        <v>11.279706100030849</v>
      </c>
      <c r="BE263" s="13">
        <v>7.9605848004674966</v>
      </c>
      <c r="BF263" s="13">
        <f t="shared" si="88"/>
        <v>3.3191212995633519</v>
      </c>
      <c r="BG263" s="13">
        <v>9.7860916030110872</v>
      </c>
    </row>
    <row r="264" spans="1:59" x14ac:dyDescent="0.25">
      <c r="A264" s="2" t="s">
        <v>14</v>
      </c>
      <c r="B264" s="1" t="s">
        <v>14</v>
      </c>
      <c r="C264" s="1" t="s">
        <v>195</v>
      </c>
      <c r="D264" s="13" t="s">
        <v>1216</v>
      </c>
      <c r="E264" s="11">
        <v>1663</v>
      </c>
      <c r="F264" s="11">
        <v>186</v>
      </c>
      <c r="G264" s="11">
        <f t="shared" si="72"/>
        <v>0</v>
      </c>
      <c r="H264" s="11">
        <f t="shared" si="73"/>
        <v>1</v>
      </c>
      <c r="I264" s="13">
        <v>0</v>
      </c>
      <c r="J264" s="4">
        <v>2</v>
      </c>
      <c r="K264" s="3">
        <v>4</v>
      </c>
      <c r="L264" s="13">
        <v>0.5</v>
      </c>
      <c r="M264" s="13" t="s">
        <v>883</v>
      </c>
      <c r="N264" s="13">
        <v>1</v>
      </c>
      <c r="O264" s="13">
        <v>0</v>
      </c>
      <c r="P264" s="13">
        <v>0</v>
      </c>
      <c r="Q264" s="13">
        <v>0</v>
      </c>
      <c r="R264" s="13">
        <v>1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1</v>
      </c>
      <c r="Z264" s="13" t="s">
        <v>1721</v>
      </c>
      <c r="AA264" s="13">
        <f t="shared" si="74"/>
        <v>1</v>
      </c>
      <c r="AB264" s="13">
        <f t="shared" si="75"/>
        <v>0</v>
      </c>
      <c r="AC264" s="13">
        <f t="shared" si="76"/>
        <v>0</v>
      </c>
      <c r="AD264" s="13">
        <f t="shared" si="77"/>
        <v>0</v>
      </c>
      <c r="AE264" s="13">
        <f t="shared" si="78"/>
        <v>0</v>
      </c>
      <c r="AF264" s="13">
        <f t="shared" si="79"/>
        <v>1</v>
      </c>
      <c r="AG264" s="7">
        <v>1500</v>
      </c>
      <c r="AH264" s="8" t="s">
        <v>1714</v>
      </c>
      <c r="AI264" s="13">
        <f t="shared" si="80"/>
        <v>1</v>
      </c>
      <c r="AJ264" s="13">
        <f t="shared" si="81"/>
        <v>0</v>
      </c>
      <c r="AK264" s="13">
        <f t="shared" si="82"/>
        <v>0</v>
      </c>
      <c r="AL264" s="13">
        <f t="shared" si="83"/>
        <v>0</v>
      </c>
      <c r="AM264" s="13">
        <v>1</v>
      </c>
      <c r="AN264" s="9">
        <v>2</v>
      </c>
      <c r="AO264" s="9">
        <v>2</v>
      </c>
      <c r="AP264" s="10" t="s">
        <v>850</v>
      </c>
      <c r="AQ264" s="13" t="s">
        <v>1704</v>
      </c>
      <c r="AR264" s="13">
        <v>1</v>
      </c>
      <c r="AS264" s="13">
        <f t="shared" si="84"/>
        <v>0</v>
      </c>
      <c r="AT264" s="13">
        <f t="shared" si="85"/>
        <v>0</v>
      </c>
      <c r="AU264" s="13">
        <f t="shared" si="89"/>
        <v>1</v>
      </c>
      <c r="AV264" s="13">
        <f t="shared" si="86"/>
        <v>0</v>
      </c>
      <c r="AW264" s="13">
        <f t="shared" si="87"/>
        <v>0</v>
      </c>
      <c r="AX264" s="13">
        <v>0</v>
      </c>
      <c r="AY264" s="13">
        <v>1</v>
      </c>
      <c r="AZ264" s="13">
        <v>500</v>
      </c>
      <c r="BA264" s="13">
        <v>211.27198160690983</v>
      </c>
      <c r="BB264" s="13">
        <v>154.72565711800161</v>
      </c>
      <c r="BC264">
        <v>185.79506617784131</v>
      </c>
      <c r="BD264" s="13">
        <v>9.028692085158216</v>
      </c>
      <c r="BE264" s="13">
        <v>6.6149553780677568</v>
      </c>
      <c r="BF264" s="13">
        <f t="shared" si="88"/>
        <v>2.4137367070904592</v>
      </c>
      <c r="BG264" s="13">
        <v>7.9425210312931229</v>
      </c>
    </row>
    <row r="265" spans="1:59" x14ac:dyDescent="0.25">
      <c r="A265" s="2" t="s">
        <v>14</v>
      </c>
      <c r="B265" s="1" t="s">
        <v>14</v>
      </c>
      <c r="C265" s="1" t="s">
        <v>196</v>
      </c>
      <c r="D265" s="13" t="s">
        <v>1217</v>
      </c>
      <c r="E265" s="11">
        <v>1727</v>
      </c>
      <c r="F265" s="11">
        <v>186</v>
      </c>
      <c r="G265" s="11">
        <f t="shared" si="72"/>
        <v>0</v>
      </c>
      <c r="H265" s="11">
        <f t="shared" si="73"/>
        <v>1</v>
      </c>
      <c r="I265" s="13">
        <v>0</v>
      </c>
      <c r="J265" s="4">
        <v>2</v>
      </c>
      <c r="K265" s="3">
        <v>4</v>
      </c>
      <c r="L265" s="13">
        <v>0.5</v>
      </c>
      <c r="M265" s="13" t="s">
        <v>883</v>
      </c>
      <c r="N265" s="13">
        <v>1</v>
      </c>
      <c r="O265" s="13">
        <v>0</v>
      </c>
      <c r="P265" s="13">
        <v>0</v>
      </c>
      <c r="Q265" s="13">
        <v>0</v>
      </c>
      <c r="R265" s="13">
        <v>1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1</v>
      </c>
      <c r="Z265" s="13" t="s">
        <v>1721</v>
      </c>
      <c r="AA265" s="13">
        <f t="shared" si="74"/>
        <v>1</v>
      </c>
      <c r="AB265" s="13">
        <f t="shared" si="75"/>
        <v>0</v>
      </c>
      <c r="AC265" s="13">
        <f t="shared" si="76"/>
        <v>0</v>
      </c>
      <c r="AD265" s="13">
        <f t="shared" si="77"/>
        <v>0</v>
      </c>
      <c r="AE265" s="13">
        <f t="shared" si="78"/>
        <v>0</v>
      </c>
      <c r="AF265" s="13">
        <f t="shared" si="79"/>
        <v>1</v>
      </c>
      <c r="AG265" s="7">
        <v>1600</v>
      </c>
      <c r="AH265" s="8" t="s">
        <v>1714</v>
      </c>
      <c r="AI265" s="13">
        <f t="shared" si="80"/>
        <v>1</v>
      </c>
      <c r="AJ265" s="13">
        <f t="shared" si="81"/>
        <v>0</v>
      </c>
      <c r="AK265" s="13">
        <f t="shared" si="82"/>
        <v>0</v>
      </c>
      <c r="AL265" s="13">
        <f t="shared" si="83"/>
        <v>0</v>
      </c>
      <c r="AM265" s="13">
        <v>1</v>
      </c>
      <c r="AN265" s="9">
        <v>2</v>
      </c>
      <c r="AO265" s="9">
        <v>2</v>
      </c>
      <c r="AP265" s="10" t="s">
        <v>850</v>
      </c>
      <c r="AQ265" s="13" t="s">
        <v>1703</v>
      </c>
      <c r="AR265" s="13">
        <v>0</v>
      </c>
      <c r="AS265" s="13">
        <f t="shared" si="84"/>
        <v>1</v>
      </c>
      <c r="AT265" s="13">
        <f t="shared" si="85"/>
        <v>0</v>
      </c>
      <c r="AU265" s="13">
        <f t="shared" si="89"/>
        <v>0</v>
      </c>
      <c r="AV265" s="13">
        <f t="shared" si="86"/>
        <v>0</v>
      </c>
      <c r="AW265" s="13">
        <f t="shared" si="87"/>
        <v>0</v>
      </c>
      <c r="AX265" s="13">
        <v>0</v>
      </c>
      <c r="AY265" s="13">
        <v>1</v>
      </c>
      <c r="AZ265" s="13">
        <v>1000</v>
      </c>
      <c r="BA265" s="13">
        <v>221.83558068725534</v>
      </c>
      <c r="BB265" s="13">
        <v>160.93953892996956</v>
      </c>
      <c r="BC265">
        <v>194.49450071459643</v>
      </c>
      <c r="BD265" s="13">
        <v>9.5086908303957394</v>
      </c>
      <c r="BE265" s="13">
        <v>6.8685216170783523</v>
      </c>
      <c r="BF265" s="13">
        <f t="shared" si="88"/>
        <v>2.6401692133173871</v>
      </c>
      <c r="BG265" s="13">
        <v>8.3206132298509417</v>
      </c>
    </row>
    <row r="266" spans="1:59" x14ac:dyDescent="0.25">
      <c r="A266" s="2" t="s">
        <v>14</v>
      </c>
      <c r="B266" s="1" t="s">
        <v>14</v>
      </c>
      <c r="C266" s="1" t="s">
        <v>197</v>
      </c>
      <c r="D266" s="13" t="s">
        <v>1218</v>
      </c>
      <c r="E266" s="11">
        <v>1642</v>
      </c>
      <c r="F266" s="11">
        <v>185</v>
      </c>
      <c r="G266" s="11">
        <f t="shared" si="72"/>
        <v>0</v>
      </c>
      <c r="H266" s="11">
        <f t="shared" si="73"/>
        <v>1</v>
      </c>
      <c r="I266" s="13">
        <v>0</v>
      </c>
      <c r="J266" s="4">
        <v>2</v>
      </c>
      <c r="K266" s="3">
        <v>4</v>
      </c>
      <c r="L266" s="13">
        <v>0.5</v>
      </c>
      <c r="M266" s="13" t="s">
        <v>883</v>
      </c>
      <c r="N266" s="13">
        <v>1</v>
      </c>
      <c r="O266" s="13">
        <v>0</v>
      </c>
      <c r="P266" s="13">
        <v>0</v>
      </c>
      <c r="Q266" s="13">
        <v>0</v>
      </c>
      <c r="R266" s="13">
        <v>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1</v>
      </c>
      <c r="Z266" s="13" t="s">
        <v>1721</v>
      </c>
      <c r="AA266" s="13">
        <f t="shared" si="74"/>
        <v>1</v>
      </c>
      <c r="AB266" s="13">
        <f t="shared" si="75"/>
        <v>0</v>
      </c>
      <c r="AC266" s="13">
        <f t="shared" si="76"/>
        <v>0</v>
      </c>
      <c r="AD266" s="13">
        <f t="shared" si="77"/>
        <v>0</v>
      </c>
      <c r="AE266" s="13">
        <f t="shared" si="78"/>
        <v>0</v>
      </c>
      <c r="AF266" s="13">
        <f t="shared" si="79"/>
        <v>1</v>
      </c>
      <c r="AG266" s="7">
        <v>1650</v>
      </c>
      <c r="AH266" s="8" t="s">
        <v>1714</v>
      </c>
      <c r="AI266" s="13">
        <f t="shared" si="80"/>
        <v>1</v>
      </c>
      <c r="AJ266" s="13">
        <f t="shared" si="81"/>
        <v>0</v>
      </c>
      <c r="AK266" s="13">
        <f t="shared" si="82"/>
        <v>0</v>
      </c>
      <c r="AL266" s="13">
        <f t="shared" si="83"/>
        <v>0</v>
      </c>
      <c r="AM266" s="13">
        <v>1</v>
      </c>
      <c r="AN266" s="9">
        <v>2</v>
      </c>
      <c r="AO266" s="9">
        <v>2</v>
      </c>
      <c r="AP266" s="10" t="s">
        <v>850</v>
      </c>
      <c r="AQ266" s="13" t="s">
        <v>1704</v>
      </c>
      <c r="AR266" s="13">
        <v>1</v>
      </c>
      <c r="AS266" s="13">
        <f t="shared" si="84"/>
        <v>0</v>
      </c>
      <c r="AT266" s="13">
        <f t="shared" si="85"/>
        <v>0</v>
      </c>
      <c r="AU266" s="13">
        <f t="shared" si="89"/>
        <v>1</v>
      </c>
      <c r="AV266" s="13">
        <f t="shared" si="86"/>
        <v>0</v>
      </c>
      <c r="AW266" s="13">
        <f t="shared" si="87"/>
        <v>0</v>
      </c>
      <c r="AX266" s="13">
        <v>0</v>
      </c>
      <c r="AY266" s="13">
        <v>1</v>
      </c>
      <c r="AZ266" s="13">
        <v>1250</v>
      </c>
      <c r="BA266" s="13">
        <v>233.02056794879763</v>
      </c>
      <c r="BB266" s="13">
        <v>161.56092711116636</v>
      </c>
      <c r="BC266">
        <v>201.32977070776116</v>
      </c>
      <c r="BD266" s="13">
        <v>9.970141588143953</v>
      </c>
      <c r="BE266" s="13">
        <v>6.8897267810782488</v>
      </c>
      <c r="BF266" s="13">
        <f t="shared" si="88"/>
        <v>3.0804148070657043</v>
      </c>
      <c r="BG266" s="13">
        <v>8.5839725904083455</v>
      </c>
    </row>
    <row r="267" spans="1:59" x14ac:dyDescent="0.25">
      <c r="A267" s="2" t="s">
        <v>14</v>
      </c>
      <c r="B267" s="1" t="s">
        <v>14</v>
      </c>
      <c r="C267" s="1" t="s">
        <v>197</v>
      </c>
      <c r="D267" s="13" t="s">
        <v>1218</v>
      </c>
      <c r="E267" s="11">
        <v>1642</v>
      </c>
      <c r="F267" s="11">
        <v>185</v>
      </c>
      <c r="G267" s="11">
        <f t="shared" si="72"/>
        <v>0</v>
      </c>
      <c r="H267" s="11">
        <f t="shared" si="73"/>
        <v>1</v>
      </c>
      <c r="I267" s="13">
        <v>0</v>
      </c>
      <c r="J267" s="4">
        <v>2</v>
      </c>
      <c r="K267" s="3">
        <v>4</v>
      </c>
      <c r="L267" s="13">
        <v>0.5</v>
      </c>
      <c r="M267" s="13" t="s">
        <v>884</v>
      </c>
      <c r="N267" s="13">
        <v>0</v>
      </c>
      <c r="O267" s="13">
        <v>1</v>
      </c>
      <c r="P267" s="13">
        <v>0</v>
      </c>
      <c r="Q267" s="13">
        <v>0</v>
      </c>
      <c r="R267" s="13">
        <v>0</v>
      </c>
      <c r="S267" s="13">
        <v>1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1</v>
      </c>
      <c r="Z267" s="13" t="s">
        <v>1721</v>
      </c>
      <c r="AA267" s="13">
        <f t="shared" si="74"/>
        <v>1</v>
      </c>
      <c r="AB267" s="13">
        <f t="shared" si="75"/>
        <v>0</v>
      </c>
      <c r="AC267" s="13">
        <f t="shared" si="76"/>
        <v>0</v>
      </c>
      <c r="AD267" s="13">
        <f t="shared" si="77"/>
        <v>0</v>
      </c>
      <c r="AE267" s="13">
        <f t="shared" si="78"/>
        <v>0</v>
      </c>
      <c r="AF267" s="13">
        <f t="shared" si="79"/>
        <v>1</v>
      </c>
      <c r="AG267" s="7">
        <v>1800</v>
      </c>
      <c r="AH267" s="8" t="s">
        <v>1714</v>
      </c>
      <c r="AI267" s="13">
        <f t="shared" si="80"/>
        <v>1</v>
      </c>
      <c r="AJ267" s="13">
        <f t="shared" si="81"/>
        <v>0</v>
      </c>
      <c r="AK267" s="13">
        <f t="shared" si="82"/>
        <v>0</v>
      </c>
      <c r="AL267" s="13">
        <f t="shared" si="83"/>
        <v>0</v>
      </c>
      <c r="AM267" s="13">
        <v>1</v>
      </c>
      <c r="AN267" s="9">
        <v>2</v>
      </c>
      <c r="AO267" s="9">
        <v>2</v>
      </c>
      <c r="AP267" s="10" t="s">
        <v>850</v>
      </c>
      <c r="AQ267" s="13" t="s">
        <v>1704</v>
      </c>
      <c r="AR267" s="13">
        <v>1</v>
      </c>
      <c r="AS267" s="13">
        <f t="shared" si="84"/>
        <v>0</v>
      </c>
      <c r="AT267" s="13">
        <f t="shared" si="85"/>
        <v>0</v>
      </c>
      <c r="AU267" s="13">
        <f t="shared" si="89"/>
        <v>1</v>
      </c>
      <c r="AV267" s="13">
        <f t="shared" si="86"/>
        <v>0</v>
      </c>
      <c r="AW267" s="13">
        <f t="shared" si="87"/>
        <v>0</v>
      </c>
      <c r="AX267" s="13">
        <v>0</v>
      </c>
      <c r="AY267" s="13">
        <v>1</v>
      </c>
      <c r="AZ267" s="13">
        <v>2000</v>
      </c>
      <c r="BA267" s="13">
        <v>259.74025974025977</v>
      </c>
      <c r="BB267" s="13">
        <v>167.15342074193748</v>
      </c>
      <c r="BC267">
        <v>218.10725160007456</v>
      </c>
      <c r="BD267" s="13">
        <v>11.107444800712745</v>
      </c>
      <c r="BE267" s="13">
        <v>7.0714643617687578</v>
      </c>
      <c r="BF267" s="13">
        <f t="shared" si="88"/>
        <v>4.0359804389439873</v>
      </c>
      <c r="BG267" s="13">
        <v>9.2912533855802248</v>
      </c>
    </row>
    <row r="268" spans="1:59" x14ac:dyDescent="0.25">
      <c r="A268" s="2" t="s">
        <v>14</v>
      </c>
      <c r="B268" s="1" t="s">
        <v>14</v>
      </c>
      <c r="C268" s="1" t="s">
        <v>198</v>
      </c>
      <c r="D268" s="13" t="s">
        <v>1219</v>
      </c>
      <c r="E268" s="11">
        <v>1666</v>
      </c>
      <c r="F268" s="11">
        <v>185</v>
      </c>
      <c r="G268" s="11">
        <f t="shared" si="72"/>
        <v>0</v>
      </c>
      <c r="H268" s="11">
        <f t="shared" si="73"/>
        <v>1</v>
      </c>
      <c r="I268" s="13">
        <v>0</v>
      </c>
      <c r="J268" s="4">
        <v>2</v>
      </c>
      <c r="K268" s="3">
        <v>4</v>
      </c>
      <c r="L268" s="13">
        <v>0.5</v>
      </c>
      <c r="M268" s="13" t="s">
        <v>883</v>
      </c>
      <c r="N268" s="13">
        <v>1</v>
      </c>
      <c r="O268" s="13">
        <v>0</v>
      </c>
      <c r="P268" s="13">
        <v>0</v>
      </c>
      <c r="Q268" s="13">
        <v>0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1</v>
      </c>
      <c r="Z268" s="13" t="s">
        <v>1721</v>
      </c>
      <c r="AA268" s="13">
        <f t="shared" si="74"/>
        <v>1</v>
      </c>
      <c r="AB268" s="13">
        <f t="shared" si="75"/>
        <v>0</v>
      </c>
      <c r="AC268" s="13">
        <f t="shared" si="76"/>
        <v>0</v>
      </c>
      <c r="AD268" s="13">
        <f t="shared" si="77"/>
        <v>0</v>
      </c>
      <c r="AE268" s="13">
        <f t="shared" si="78"/>
        <v>0</v>
      </c>
      <c r="AF268" s="13">
        <f t="shared" si="79"/>
        <v>1</v>
      </c>
      <c r="AG268" s="7">
        <v>1650</v>
      </c>
      <c r="AH268" s="8" t="s">
        <v>1714</v>
      </c>
      <c r="AI268" s="13">
        <f t="shared" si="80"/>
        <v>1</v>
      </c>
      <c r="AJ268" s="13">
        <f t="shared" si="81"/>
        <v>0</v>
      </c>
      <c r="AK268" s="13">
        <f t="shared" si="82"/>
        <v>0</v>
      </c>
      <c r="AL268" s="13">
        <f t="shared" si="83"/>
        <v>0</v>
      </c>
      <c r="AM268" s="13">
        <v>1</v>
      </c>
      <c r="AN268" s="9">
        <v>2</v>
      </c>
      <c r="AO268" s="9">
        <v>2</v>
      </c>
      <c r="AP268" s="10" t="s">
        <v>850</v>
      </c>
      <c r="AQ268" s="13" t="s">
        <v>1704</v>
      </c>
      <c r="AR268" s="13">
        <v>1</v>
      </c>
      <c r="AS268" s="13">
        <f t="shared" si="84"/>
        <v>0</v>
      </c>
      <c r="AT268" s="13">
        <f t="shared" si="85"/>
        <v>0</v>
      </c>
      <c r="AU268" s="13">
        <f t="shared" si="89"/>
        <v>1</v>
      </c>
      <c r="AV268" s="13">
        <f t="shared" si="86"/>
        <v>0</v>
      </c>
      <c r="AW268" s="13">
        <f t="shared" si="87"/>
        <v>0</v>
      </c>
      <c r="AX268" s="13">
        <v>0</v>
      </c>
      <c r="AY268" s="13">
        <v>1</v>
      </c>
      <c r="AZ268" s="13">
        <v>1250</v>
      </c>
      <c r="BA268" s="13">
        <v>233.02056794879763</v>
      </c>
      <c r="BB268" s="13">
        <v>161.56092711116636</v>
      </c>
      <c r="BC268">
        <v>201.32977070776116</v>
      </c>
      <c r="BD268" s="13">
        <v>9.970141588143953</v>
      </c>
      <c r="BE268" s="13">
        <v>6.8897267810782488</v>
      </c>
      <c r="BF268" s="13">
        <f t="shared" si="88"/>
        <v>3.0804148070657043</v>
      </c>
      <c r="BG268" s="13">
        <v>8.5839725904083455</v>
      </c>
    </row>
    <row r="269" spans="1:59" x14ac:dyDescent="0.25">
      <c r="A269" s="2" t="s">
        <v>14</v>
      </c>
      <c r="B269" s="1" t="s">
        <v>14</v>
      </c>
      <c r="C269" s="1" t="s">
        <v>199</v>
      </c>
      <c r="D269" s="13" t="s">
        <v>1220</v>
      </c>
      <c r="E269" s="11">
        <v>1690</v>
      </c>
      <c r="F269" s="11">
        <v>185</v>
      </c>
      <c r="G269" s="11">
        <f t="shared" si="72"/>
        <v>0</v>
      </c>
      <c r="H269" s="11">
        <f t="shared" si="73"/>
        <v>1</v>
      </c>
      <c r="I269" s="13">
        <v>0</v>
      </c>
      <c r="J269" s="4">
        <v>2</v>
      </c>
      <c r="K269" s="3">
        <v>4</v>
      </c>
      <c r="L269" s="13">
        <v>0.5</v>
      </c>
      <c r="M269" s="13" t="s">
        <v>883</v>
      </c>
      <c r="N269" s="13">
        <v>1</v>
      </c>
      <c r="O269" s="13">
        <v>0</v>
      </c>
      <c r="P269" s="13">
        <v>0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1</v>
      </c>
      <c r="Z269" s="13" t="s">
        <v>1721</v>
      </c>
      <c r="AA269" s="13">
        <f t="shared" si="74"/>
        <v>1</v>
      </c>
      <c r="AB269" s="13">
        <f t="shared" si="75"/>
        <v>0</v>
      </c>
      <c r="AC269" s="13">
        <f t="shared" si="76"/>
        <v>0</v>
      </c>
      <c r="AD269" s="13">
        <f t="shared" si="77"/>
        <v>0</v>
      </c>
      <c r="AE269" s="13">
        <f t="shared" si="78"/>
        <v>0</v>
      </c>
      <c r="AF269" s="13">
        <f t="shared" si="79"/>
        <v>1</v>
      </c>
      <c r="AG269" s="7">
        <v>1650</v>
      </c>
      <c r="AH269" s="8" t="s">
        <v>1714</v>
      </c>
      <c r="AI269" s="13">
        <f t="shared" si="80"/>
        <v>1</v>
      </c>
      <c r="AJ269" s="13">
        <f t="shared" si="81"/>
        <v>0</v>
      </c>
      <c r="AK269" s="13">
        <f t="shared" si="82"/>
        <v>0</v>
      </c>
      <c r="AL269" s="13">
        <f t="shared" si="83"/>
        <v>0</v>
      </c>
      <c r="AM269" s="13">
        <v>1</v>
      </c>
      <c r="AN269" s="9">
        <v>2</v>
      </c>
      <c r="AO269" s="9">
        <v>2</v>
      </c>
      <c r="AP269" s="10" t="s">
        <v>850</v>
      </c>
      <c r="AQ269" s="13" t="s">
        <v>1703</v>
      </c>
      <c r="AR269" s="13">
        <v>0</v>
      </c>
      <c r="AS269" s="13">
        <f t="shared" si="84"/>
        <v>1</v>
      </c>
      <c r="AT269" s="13">
        <f t="shared" si="85"/>
        <v>0</v>
      </c>
      <c r="AU269" s="13">
        <f t="shared" si="89"/>
        <v>0</v>
      </c>
      <c r="AV269" s="13">
        <f t="shared" si="86"/>
        <v>0</v>
      </c>
      <c r="AW269" s="13">
        <f t="shared" si="87"/>
        <v>0</v>
      </c>
      <c r="AX269" s="13">
        <v>0</v>
      </c>
      <c r="AY269" s="13">
        <v>1</v>
      </c>
      <c r="AZ269" s="13">
        <v>1250</v>
      </c>
      <c r="BA269" s="13">
        <v>236.74889703597839</v>
      </c>
      <c r="BB269" s="13">
        <v>167.77480892313429</v>
      </c>
      <c r="BC269">
        <v>205.67948797613869</v>
      </c>
      <c r="BD269" s="13">
        <v>10.110537748109047</v>
      </c>
      <c r="BE269" s="13">
        <v>7.1539240226567431</v>
      </c>
      <c r="BF269" s="13">
        <f t="shared" si="88"/>
        <v>2.9566137254523044</v>
      </c>
      <c r="BG269" s="13">
        <v>8.7800707488478107</v>
      </c>
    </row>
    <row r="270" spans="1:59" x14ac:dyDescent="0.25">
      <c r="A270" s="2" t="s">
        <v>14</v>
      </c>
      <c r="B270" s="1" t="s">
        <v>14</v>
      </c>
      <c r="C270" s="1" t="s">
        <v>200</v>
      </c>
      <c r="D270" s="13" t="s">
        <v>1221</v>
      </c>
      <c r="E270" s="11">
        <v>1711</v>
      </c>
      <c r="F270" s="11">
        <v>185</v>
      </c>
      <c r="G270" s="11">
        <f t="shared" si="72"/>
        <v>0</v>
      </c>
      <c r="H270" s="11">
        <f t="shared" si="73"/>
        <v>1</v>
      </c>
      <c r="I270" s="13">
        <v>0</v>
      </c>
      <c r="J270" s="4">
        <v>2</v>
      </c>
      <c r="K270" s="3">
        <v>4</v>
      </c>
      <c r="L270" s="13">
        <v>0.5</v>
      </c>
      <c r="M270" s="13" t="s">
        <v>883</v>
      </c>
      <c r="N270" s="13">
        <v>1</v>
      </c>
      <c r="O270" s="13">
        <v>0</v>
      </c>
      <c r="P270" s="13">
        <v>0</v>
      </c>
      <c r="Q270" s="13">
        <v>0</v>
      </c>
      <c r="R270" s="13">
        <v>1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1</v>
      </c>
      <c r="Z270" s="13" t="s">
        <v>1721</v>
      </c>
      <c r="AA270" s="13">
        <f t="shared" si="74"/>
        <v>1</v>
      </c>
      <c r="AB270" s="13">
        <f t="shared" si="75"/>
        <v>0</v>
      </c>
      <c r="AC270" s="13">
        <f t="shared" si="76"/>
        <v>0</v>
      </c>
      <c r="AD270" s="13">
        <f t="shared" si="77"/>
        <v>0</v>
      </c>
      <c r="AE270" s="13">
        <f t="shared" si="78"/>
        <v>0</v>
      </c>
      <c r="AF270" s="13">
        <f t="shared" si="79"/>
        <v>1</v>
      </c>
      <c r="AG270" s="7">
        <v>1650</v>
      </c>
      <c r="AH270" s="8" t="s">
        <v>1714</v>
      </c>
      <c r="AI270" s="13">
        <f t="shared" si="80"/>
        <v>1</v>
      </c>
      <c r="AJ270" s="13">
        <f t="shared" si="81"/>
        <v>0</v>
      </c>
      <c r="AK270" s="13">
        <f t="shared" si="82"/>
        <v>0</v>
      </c>
      <c r="AL270" s="13">
        <f t="shared" si="83"/>
        <v>0</v>
      </c>
      <c r="AM270" s="13">
        <v>1</v>
      </c>
      <c r="AN270" s="9">
        <v>2</v>
      </c>
      <c r="AO270" s="9">
        <v>2</v>
      </c>
      <c r="AP270" s="10" t="s">
        <v>850</v>
      </c>
      <c r="AQ270" s="13" t="s">
        <v>1703</v>
      </c>
      <c r="AR270" s="13">
        <v>0</v>
      </c>
      <c r="AS270" s="13">
        <f t="shared" si="84"/>
        <v>1</v>
      </c>
      <c r="AT270" s="13">
        <f t="shared" si="85"/>
        <v>0</v>
      </c>
      <c r="AU270" s="13">
        <f t="shared" si="89"/>
        <v>0</v>
      </c>
      <c r="AV270" s="13">
        <f t="shared" si="86"/>
        <v>0</v>
      </c>
      <c r="AW270" s="13">
        <f t="shared" si="87"/>
        <v>0</v>
      </c>
      <c r="AX270" s="13">
        <v>0</v>
      </c>
      <c r="AY270" s="13">
        <v>1</v>
      </c>
      <c r="AZ270" s="13">
        <v>1250</v>
      </c>
      <c r="BA270" s="13">
        <v>236.74889703597839</v>
      </c>
      <c r="BB270" s="13">
        <v>167.77480892313429</v>
      </c>
      <c r="BC270">
        <v>205.67948797613869</v>
      </c>
      <c r="BD270" s="13">
        <v>10.110537748109047</v>
      </c>
      <c r="BE270" s="13">
        <v>7.1539240226567431</v>
      </c>
      <c r="BF270" s="13">
        <f t="shared" si="88"/>
        <v>2.9566137254523044</v>
      </c>
      <c r="BG270" s="13">
        <v>8.7800707488478107</v>
      </c>
    </row>
    <row r="271" spans="1:59" x14ac:dyDescent="0.25">
      <c r="A271" s="2" t="s">
        <v>14</v>
      </c>
      <c r="B271" s="1" t="s">
        <v>14</v>
      </c>
      <c r="C271" s="1" t="s">
        <v>201</v>
      </c>
      <c r="D271" s="13" t="s">
        <v>1222</v>
      </c>
      <c r="E271" s="11">
        <v>1700</v>
      </c>
      <c r="F271" s="11">
        <v>240</v>
      </c>
      <c r="G271" s="11">
        <f t="shared" si="72"/>
        <v>1</v>
      </c>
      <c r="H271" s="11">
        <f t="shared" si="73"/>
        <v>1</v>
      </c>
      <c r="I271" s="13">
        <v>0</v>
      </c>
      <c r="J271" s="4">
        <v>3</v>
      </c>
      <c r="K271" s="3">
        <v>6</v>
      </c>
      <c r="L271" s="13">
        <v>0.5</v>
      </c>
      <c r="M271" s="13" t="s">
        <v>883</v>
      </c>
      <c r="N271" s="13">
        <v>1</v>
      </c>
      <c r="O271" s="13">
        <v>0</v>
      </c>
      <c r="P271" s="13">
        <v>0</v>
      </c>
      <c r="Q271" s="13">
        <v>0</v>
      </c>
      <c r="R271" s="13">
        <v>1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1</v>
      </c>
      <c r="Z271" s="13" t="s">
        <v>1721</v>
      </c>
      <c r="AA271" s="13">
        <f t="shared" si="74"/>
        <v>1</v>
      </c>
      <c r="AB271" s="13">
        <f t="shared" si="75"/>
        <v>0</v>
      </c>
      <c r="AC271" s="13">
        <f t="shared" si="76"/>
        <v>0</v>
      </c>
      <c r="AD271" s="13">
        <f t="shared" si="77"/>
        <v>0</v>
      </c>
      <c r="AE271" s="13">
        <f t="shared" si="78"/>
        <v>0</v>
      </c>
      <c r="AF271" s="13">
        <f t="shared" si="79"/>
        <v>1</v>
      </c>
      <c r="AG271" s="7">
        <v>1800</v>
      </c>
      <c r="AH271" s="8" t="s">
        <v>1714</v>
      </c>
      <c r="AI271" s="13">
        <f t="shared" si="80"/>
        <v>1</v>
      </c>
      <c r="AJ271" s="13">
        <f t="shared" si="81"/>
        <v>0</v>
      </c>
      <c r="AK271" s="13">
        <f t="shared" si="82"/>
        <v>0</v>
      </c>
      <c r="AL271" s="13">
        <f t="shared" si="83"/>
        <v>0</v>
      </c>
      <c r="AM271" s="13">
        <v>1</v>
      </c>
      <c r="AN271" s="9">
        <v>2</v>
      </c>
      <c r="AO271" s="9">
        <v>2</v>
      </c>
      <c r="AP271" s="10" t="s">
        <v>850</v>
      </c>
      <c r="AQ271" s="13" t="s">
        <v>1704</v>
      </c>
      <c r="AR271" s="13">
        <v>1</v>
      </c>
      <c r="AS271" s="13">
        <f t="shared" si="84"/>
        <v>0</v>
      </c>
      <c r="AT271" s="13">
        <f t="shared" si="85"/>
        <v>0</v>
      </c>
      <c r="AU271" s="13">
        <f t="shared" si="89"/>
        <v>1</v>
      </c>
      <c r="AV271" s="13">
        <f t="shared" si="86"/>
        <v>0</v>
      </c>
      <c r="AW271" s="13">
        <f t="shared" si="87"/>
        <v>0</v>
      </c>
      <c r="AX271" s="13">
        <v>0</v>
      </c>
      <c r="AY271" s="13">
        <v>1</v>
      </c>
      <c r="AZ271" s="13">
        <v>2000</v>
      </c>
      <c r="BA271" s="13">
        <v>259.74025974025977</v>
      </c>
      <c r="BB271" s="13">
        <v>170.26036164792146</v>
      </c>
      <c r="BC271">
        <v>219.35002796246815</v>
      </c>
      <c r="BD271" s="13">
        <v>11.103302618618276</v>
      </c>
      <c r="BE271" s="13">
        <v>7.2708175556276817</v>
      </c>
      <c r="BF271" s="13">
        <f t="shared" si="88"/>
        <v>3.8324850629905942</v>
      </c>
      <c r="BG271" s="13">
        <v>9.378684088459325</v>
      </c>
    </row>
    <row r="272" spans="1:59" x14ac:dyDescent="0.25">
      <c r="A272" s="2" t="s">
        <v>14</v>
      </c>
      <c r="B272" s="1" t="s">
        <v>14</v>
      </c>
      <c r="C272" s="1" t="s">
        <v>201</v>
      </c>
      <c r="D272" s="13" t="s">
        <v>1222</v>
      </c>
      <c r="E272" s="11">
        <v>1700</v>
      </c>
      <c r="F272" s="11">
        <v>240</v>
      </c>
      <c r="G272" s="11">
        <f t="shared" si="72"/>
        <v>1</v>
      </c>
      <c r="H272" s="11">
        <f t="shared" si="73"/>
        <v>1</v>
      </c>
      <c r="I272" s="13">
        <v>0</v>
      </c>
      <c r="J272" s="4">
        <v>3</v>
      </c>
      <c r="K272" s="3">
        <v>6</v>
      </c>
      <c r="L272" s="13">
        <v>0.5</v>
      </c>
      <c r="M272" s="13" t="s">
        <v>884</v>
      </c>
      <c r="N272" s="13">
        <v>0</v>
      </c>
      <c r="O272" s="13">
        <v>1</v>
      </c>
      <c r="P272" s="13">
        <v>0</v>
      </c>
      <c r="Q272" s="13">
        <v>0</v>
      </c>
      <c r="R272" s="13">
        <v>0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1</v>
      </c>
      <c r="Z272" s="13" t="s">
        <v>1721</v>
      </c>
      <c r="AA272" s="13">
        <f t="shared" si="74"/>
        <v>1</v>
      </c>
      <c r="AB272" s="13">
        <f t="shared" si="75"/>
        <v>0</v>
      </c>
      <c r="AC272" s="13">
        <f t="shared" si="76"/>
        <v>0</v>
      </c>
      <c r="AD272" s="13">
        <f t="shared" si="77"/>
        <v>0</v>
      </c>
      <c r="AE272" s="13">
        <f t="shared" si="78"/>
        <v>0</v>
      </c>
      <c r="AF272" s="13">
        <f t="shared" si="79"/>
        <v>1</v>
      </c>
      <c r="AG272" s="7">
        <v>2050</v>
      </c>
      <c r="AH272" s="8" t="s">
        <v>1714</v>
      </c>
      <c r="AI272" s="13">
        <f t="shared" si="80"/>
        <v>1</v>
      </c>
      <c r="AJ272" s="13">
        <f t="shared" si="81"/>
        <v>0</v>
      </c>
      <c r="AK272" s="13">
        <f t="shared" si="82"/>
        <v>0</v>
      </c>
      <c r="AL272" s="13">
        <f t="shared" si="83"/>
        <v>0</v>
      </c>
      <c r="AM272" s="13">
        <v>1</v>
      </c>
      <c r="AN272" s="9">
        <v>2</v>
      </c>
      <c r="AO272" s="9">
        <v>2</v>
      </c>
      <c r="AP272" s="10" t="s">
        <v>850</v>
      </c>
      <c r="AQ272" s="13" t="s">
        <v>1704</v>
      </c>
      <c r="AR272" s="13">
        <v>1</v>
      </c>
      <c r="AS272" s="13">
        <f t="shared" si="84"/>
        <v>0</v>
      </c>
      <c r="AT272" s="13">
        <f t="shared" si="85"/>
        <v>0</v>
      </c>
      <c r="AU272" s="13">
        <f t="shared" si="89"/>
        <v>1</v>
      </c>
      <c r="AV272" s="13">
        <f t="shared" si="86"/>
        <v>0</v>
      </c>
      <c r="AW272" s="13">
        <f t="shared" si="87"/>
        <v>0</v>
      </c>
      <c r="AX272" s="13">
        <v>0</v>
      </c>
      <c r="AY272" s="13">
        <v>1</v>
      </c>
      <c r="AZ272" s="13">
        <v>3250</v>
      </c>
      <c r="BA272" s="13">
        <v>298.26632697446098</v>
      </c>
      <c r="BB272" s="13">
        <v>194.49450071459643</v>
      </c>
      <c r="BC272">
        <v>251.66221338470143</v>
      </c>
      <c r="BD272" s="13">
        <v>12.781456263901868</v>
      </c>
      <c r="BE272" s="13">
        <v>8.3241467865665832</v>
      </c>
      <c r="BF272" s="13">
        <f t="shared" si="88"/>
        <v>4.4573094773352846</v>
      </c>
      <c r="BG272" s="13">
        <v>10.77567118526561</v>
      </c>
    </row>
    <row r="273" spans="1:59" x14ac:dyDescent="0.25">
      <c r="A273" s="2" t="s">
        <v>14</v>
      </c>
      <c r="B273" s="1" t="s">
        <v>14</v>
      </c>
      <c r="C273" s="1" t="s">
        <v>202</v>
      </c>
      <c r="D273" s="13" t="s">
        <v>1223</v>
      </c>
      <c r="E273" s="11">
        <v>1738</v>
      </c>
      <c r="F273" s="11">
        <v>240</v>
      </c>
      <c r="G273" s="11">
        <f t="shared" si="72"/>
        <v>1</v>
      </c>
      <c r="H273" s="11">
        <f t="shared" si="73"/>
        <v>1</v>
      </c>
      <c r="I273" s="13">
        <v>0</v>
      </c>
      <c r="J273" s="4">
        <v>3</v>
      </c>
      <c r="K273" s="3">
        <v>6</v>
      </c>
      <c r="L273" s="13">
        <v>0.5</v>
      </c>
      <c r="M273" s="13" t="s">
        <v>883</v>
      </c>
      <c r="N273" s="13">
        <v>1</v>
      </c>
      <c r="O273" s="13">
        <v>0</v>
      </c>
      <c r="P273" s="13">
        <v>0</v>
      </c>
      <c r="Q273" s="13">
        <v>0</v>
      </c>
      <c r="R273" s="13">
        <v>1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1</v>
      </c>
      <c r="Z273" s="13" t="s">
        <v>1721</v>
      </c>
      <c r="AA273" s="13">
        <f t="shared" si="74"/>
        <v>1</v>
      </c>
      <c r="AB273" s="13">
        <f t="shared" si="75"/>
        <v>0</v>
      </c>
      <c r="AC273" s="13">
        <f t="shared" si="76"/>
        <v>0</v>
      </c>
      <c r="AD273" s="13">
        <f t="shared" si="77"/>
        <v>0</v>
      </c>
      <c r="AE273" s="13">
        <f t="shared" si="78"/>
        <v>0</v>
      </c>
      <c r="AF273" s="13">
        <f t="shared" si="79"/>
        <v>1</v>
      </c>
      <c r="AG273" s="7">
        <v>1800</v>
      </c>
      <c r="AH273" s="8" t="s">
        <v>1714</v>
      </c>
      <c r="AI273" s="13">
        <f t="shared" si="80"/>
        <v>1</v>
      </c>
      <c r="AJ273" s="13">
        <f t="shared" si="81"/>
        <v>0</v>
      </c>
      <c r="AK273" s="13">
        <f t="shared" si="82"/>
        <v>0</v>
      </c>
      <c r="AL273" s="13">
        <f t="shared" si="83"/>
        <v>0</v>
      </c>
      <c r="AM273" s="13">
        <v>1</v>
      </c>
      <c r="AN273" s="9">
        <v>2</v>
      </c>
      <c r="AO273" s="9">
        <v>2</v>
      </c>
      <c r="AP273" s="10" t="s">
        <v>850</v>
      </c>
      <c r="AQ273" s="13" t="s">
        <v>1704</v>
      </c>
      <c r="AR273" s="13">
        <v>1</v>
      </c>
      <c r="AS273" s="13">
        <f t="shared" si="84"/>
        <v>0</v>
      </c>
      <c r="AT273" s="13">
        <f t="shared" si="85"/>
        <v>0</v>
      </c>
      <c r="AU273" s="13">
        <f t="shared" si="89"/>
        <v>1</v>
      </c>
      <c r="AV273" s="13">
        <f t="shared" si="86"/>
        <v>0</v>
      </c>
      <c r="AW273" s="13">
        <f t="shared" si="87"/>
        <v>0</v>
      </c>
      <c r="AX273" s="13">
        <v>0</v>
      </c>
      <c r="AY273" s="13">
        <v>1</v>
      </c>
      <c r="AZ273" s="13">
        <v>2000</v>
      </c>
      <c r="BA273" s="13">
        <v>259.74025974025977</v>
      </c>
      <c r="BB273" s="13">
        <v>170.26036164792146</v>
      </c>
      <c r="BC273">
        <v>219.35002796246815</v>
      </c>
      <c r="BD273" s="13">
        <v>11.103302618618276</v>
      </c>
      <c r="BE273" s="13">
        <v>7.2708175556276817</v>
      </c>
      <c r="BF273" s="13">
        <f t="shared" si="88"/>
        <v>3.8324850629905942</v>
      </c>
      <c r="BG273" s="13">
        <v>9.378684088459325</v>
      </c>
    </row>
    <row r="274" spans="1:59" x14ac:dyDescent="0.25">
      <c r="A274" s="2" t="s">
        <v>14</v>
      </c>
      <c r="B274" s="1" t="s">
        <v>14</v>
      </c>
      <c r="C274" s="1" t="s">
        <v>203</v>
      </c>
      <c r="D274" s="13" t="s">
        <v>1224</v>
      </c>
      <c r="E274" s="11">
        <v>1733</v>
      </c>
      <c r="F274" s="11">
        <v>240</v>
      </c>
      <c r="G274" s="11">
        <f t="shared" si="72"/>
        <v>1</v>
      </c>
      <c r="H274" s="11">
        <f t="shared" si="73"/>
        <v>1</v>
      </c>
      <c r="I274" s="13">
        <v>0</v>
      </c>
      <c r="J274" s="4">
        <v>3</v>
      </c>
      <c r="K274" s="3">
        <v>6</v>
      </c>
      <c r="L274" s="13">
        <v>0.5</v>
      </c>
      <c r="M274" s="13" t="s">
        <v>883</v>
      </c>
      <c r="N274" s="13">
        <v>1</v>
      </c>
      <c r="O274" s="13">
        <v>0</v>
      </c>
      <c r="P274" s="13">
        <v>0</v>
      </c>
      <c r="Q274" s="13">
        <v>0</v>
      </c>
      <c r="R274" s="13">
        <v>1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</v>
      </c>
      <c r="Z274" s="13" t="s">
        <v>1721</v>
      </c>
      <c r="AA274" s="13">
        <f t="shared" si="74"/>
        <v>1</v>
      </c>
      <c r="AB274" s="13">
        <f t="shared" si="75"/>
        <v>0</v>
      </c>
      <c r="AC274" s="13">
        <f t="shared" si="76"/>
        <v>0</v>
      </c>
      <c r="AD274" s="13">
        <f t="shared" si="77"/>
        <v>0</v>
      </c>
      <c r="AE274" s="13">
        <f t="shared" si="78"/>
        <v>0</v>
      </c>
      <c r="AF274" s="13">
        <f t="shared" si="79"/>
        <v>1</v>
      </c>
      <c r="AG274" s="7">
        <v>1900</v>
      </c>
      <c r="AH274" s="8" t="s">
        <v>1714</v>
      </c>
      <c r="AI274" s="13">
        <f t="shared" si="80"/>
        <v>1</v>
      </c>
      <c r="AJ274" s="13">
        <f t="shared" si="81"/>
        <v>0</v>
      </c>
      <c r="AK274" s="13">
        <f t="shared" si="82"/>
        <v>0</v>
      </c>
      <c r="AL274" s="13">
        <f t="shared" si="83"/>
        <v>0</v>
      </c>
      <c r="AM274" s="13">
        <v>1</v>
      </c>
      <c r="AN274" s="9">
        <v>2</v>
      </c>
      <c r="AO274" s="9">
        <v>2</v>
      </c>
      <c r="AP274" s="10" t="s">
        <v>850</v>
      </c>
      <c r="AQ274" s="13" t="s">
        <v>1703</v>
      </c>
      <c r="AR274" s="13">
        <v>0</v>
      </c>
      <c r="AS274" s="13">
        <f t="shared" si="84"/>
        <v>1</v>
      </c>
      <c r="AT274" s="13">
        <f t="shared" si="85"/>
        <v>0</v>
      </c>
      <c r="AU274" s="13">
        <f t="shared" si="89"/>
        <v>0</v>
      </c>
      <c r="AV274" s="13">
        <f t="shared" si="86"/>
        <v>0</v>
      </c>
      <c r="AW274" s="13">
        <f t="shared" si="87"/>
        <v>0</v>
      </c>
      <c r="AX274" s="13">
        <v>0</v>
      </c>
      <c r="AY274" s="13">
        <v>1</v>
      </c>
      <c r="AZ274" s="13">
        <v>2500</v>
      </c>
      <c r="BA274" s="13">
        <v>267.81830609581806</v>
      </c>
      <c r="BB274" s="13">
        <v>178.95979618467658</v>
      </c>
      <c r="BC274">
        <v>228.04946249922327</v>
      </c>
      <c r="BD274" s="13">
        <v>11.44273554584756</v>
      </c>
      <c r="BE274" s="13">
        <v>7.638325106622502</v>
      </c>
      <c r="BF274" s="13">
        <f t="shared" si="88"/>
        <v>3.8044104392250579</v>
      </c>
      <c r="BG274" s="13">
        <v>9.7307489702400396</v>
      </c>
    </row>
    <row r="275" spans="1:59" x14ac:dyDescent="0.25">
      <c r="A275" s="2" t="s">
        <v>14</v>
      </c>
      <c r="B275" s="1" t="s">
        <v>14</v>
      </c>
      <c r="C275" s="1" t="s">
        <v>203</v>
      </c>
      <c r="D275" s="13" t="s">
        <v>1224</v>
      </c>
      <c r="E275" s="11">
        <v>1733</v>
      </c>
      <c r="F275" s="11">
        <v>240</v>
      </c>
      <c r="G275" s="11">
        <f t="shared" si="72"/>
        <v>1</v>
      </c>
      <c r="H275" s="11">
        <f t="shared" si="73"/>
        <v>1</v>
      </c>
      <c r="I275" s="13">
        <v>0</v>
      </c>
      <c r="J275" s="4">
        <v>3</v>
      </c>
      <c r="K275" s="3">
        <v>6</v>
      </c>
      <c r="L275" s="13">
        <v>0.5</v>
      </c>
      <c r="M275" s="13" t="s">
        <v>884</v>
      </c>
      <c r="N275" s="13">
        <v>0</v>
      </c>
      <c r="O275" s="13">
        <v>1</v>
      </c>
      <c r="P275" s="13">
        <v>0</v>
      </c>
      <c r="Q275" s="13">
        <v>0</v>
      </c>
      <c r="R275" s="13">
        <v>0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1</v>
      </c>
      <c r="Z275" s="13" t="s">
        <v>1721</v>
      </c>
      <c r="AA275" s="13">
        <f t="shared" si="74"/>
        <v>1</v>
      </c>
      <c r="AB275" s="13">
        <f t="shared" si="75"/>
        <v>0</v>
      </c>
      <c r="AC275" s="13">
        <f t="shared" si="76"/>
        <v>0</v>
      </c>
      <c r="AD275" s="13">
        <f t="shared" si="77"/>
        <v>0</v>
      </c>
      <c r="AE275" s="13">
        <f t="shared" si="78"/>
        <v>0</v>
      </c>
      <c r="AF275" s="13">
        <f t="shared" si="79"/>
        <v>1</v>
      </c>
      <c r="AG275" s="7">
        <v>2150</v>
      </c>
      <c r="AH275" s="8" t="s">
        <v>1714</v>
      </c>
      <c r="AI275" s="13">
        <f t="shared" si="80"/>
        <v>1</v>
      </c>
      <c r="AJ275" s="13">
        <f t="shared" si="81"/>
        <v>0</v>
      </c>
      <c r="AK275" s="13">
        <f t="shared" si="82"/>
        <v>0</v>
      </c>
      <c r="AL275" s="13">
        <f t="shared" si="83"/>
        <v>0</v>
      </c>
      <c r="AM275" s="13">
        <v>1</v>
      </c>
      <c r="AN275" s="9">
        <v>2</v>
      </c>
      <c r="AO275" s="9">
        <v>2</v>
      </c>
      <c r="AP275" s="10" t="s">
        <v>850</v>
      </c>
      <c r="AQ275" s="13" t="s">
        <v>1703</v>
      </c>
      <c r="AR275" s="13">
        <v>0</v>
      </c>
      <c r="AS275" s="13">
        <f t="shared" si="84"/>
        <v>1</v>
      </c>
      <c r="AT275" s="13">
        <f t="shared" si="85"/>
        <v>0</v>
      </c>
      <c r="AU275" s="13">
        <f t="shared" si="89"/>
        <v>0</v>
      </c>
      <c r="AV275" s="13">
        <f t="shared" si="86"/>
        <v>0</v>
      </c>
      <c r="AW275" s="13">
        <f t="shared" si="87"/>
        <v>0</v>
      </c>
      <c r="AX275" s="13">
        <v>0</v>
      </c>
      <c r="AY275" s="13">
        <v>1</v>
      </c>
      <c r="AZ275" s="13">
        <v>3750</v>
      </c>
      <c r="BA275" s="13">
        <v>303.23743242403532</v>
      </c>
      <c r="BB275" s="13">
        <v>200.08699434536754</v>
      </c>
      <c r="BC275">
        <v>256.63331883427577</v>
      </c>
      <c r="BD275" s="13">
        <v>12.983086787731594</v>
      </c>
      <c r="BE275" s="13">
        <v>8.5459857188186525</v>
      </c>
      <c r="BF275" s="13">
        <f t="shared" si="88"/>
        <v>4.4371010689129413</v>
      </c>
      <c r="BG275" s="13">
        <v>10.986355872961008</v>
      </c>
    </row>
    <row r="276" spans="1:59" x14ac:dyDescent="0.25">
      <c r="A276" s="2" t="s">
        <v>14</v>
      </c>
      <c r="B276" s="1" t="s">
        <v>14</v>
      </c>
      <c r="C276" s="1" t="s">
        <v>204</v>
      </c>
      <c r="D276" s="13" t="s">
        <v>1225</v>
      </c>
      <c r="E276" s="11">
        <v>1771</v>
      </c>
      <c r="F276" s="11">
        <v>240</v>
      </c>
      <c r="G276" s="11">
        <f t="shared" si="72"/>
        <v>1</v>
      </c>
      <c r="H276" s="11">
        <f t="shared" si="73"/>
        <v>1</v>
      </c>
      <c r="I276" s="13">
        <v>0</v>
      </c>
      <c r="J276" s="4">
        <v>3</v>
      </c>
      <c r="K276" s="3">
        <v>6</v>
      </c>
      <c r="L276" s="13">
        <v>0.5</v>
      </c>
      <c r="M276" s="13" t="s">
        <v>883</v>
      </c>
      <c r="N276" s="13">
        <v>1</v>
      </c>
      <c r="O276" s="13">
        <v>0</v>
      </c>
      <c r="P276" s="13">
        <v>0</v>
      </c>
      <c r="Q276" s="13">
        <v>0</v>
      </c>
      <c r="R276" s="13">
        <v>1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1</v>
      </c>
      <c r="Z276" s="13" t="s">
        <v>1721</v>
      </c>
      <c r="AA276" s="13">
        <f t="shared" si="74"/>
        <v>1</v>
      </c>
      <c r="AB276" s="13">
        <f t="shared" si="75"/>
        <v>0</v>
      </c>
      <c r="AC276" s="13">
        <f t="shared" si="76"/>
        <v>0</v>
      </c>
      <c r="AD276" s="13">
        <f t="shared" si="77"/>
        <v>0</v>
      </c>
      <c r="AE276" s="13">
        <f t="shared" si="78"/>
        <v>0</v>
      </c>
      <c r="AF276" s="13">
        <f t="shared" si="79"/>
        <v>1</v>
      </c>
      <c r="AG276" s="7">
        <v>1900</v>
      </c>
      <c r="AH276" s="8" t="s">
        <v>1714</v>
      </c>
      <c r="AI276" s="13">
        <f t="shared" si="80"/>
        <v>1</v>
      </c>
      <c r="AJ276" s="13">
        <f t="shared" si="81"/>
        <v>0</v>
      </c>
      <c r="AK276" s="13">
        <f t="shared" si="82"/>
        <v>0</v>
      </c>
      <c r="AL276" s="13">
        <f t="shared" si="83"/>
        <v>0</v>
      </c>
      <c r="AM276" s="13">
        <v>1</v>
      </c>
      <c r="AN276" s="9">
        <v>2</v>
      </c>
      <c r="AO276" s="9">
        <v>2</v>
      </c>
      <c r="AP276" s="10" t="s">
        <v>850</v>
      </c>
      <c r="AQ276" s="13" t="s">
        <v>1703</v>
      </c>
      <c r="AR276" s="13">
        <v>0</v>
      </c>
      <c r="AS276" s="13">
        <f t="shared" si="84"/>
        <v>1</v>
      </c>
      <c r="AT276" s="13">
        <f t="shared" si="85"/>
        <v>0</v>
      </c>
      <c r="AU276" s="13">
        <f t="shared" si="89"/>
        <v>0</v>
      </c>
      <c r="AV276" s="13">
        <f t="shared" si="86"/>
        <v>0</v>
      </c>
      <c r="AW276" s="13">
        <f t="shared" si="87"/>
        <v>0</v>
      </c>
      <c r="AX276" s="13">
        <v>0</v>
      </c>
      <c r="AY276" s="13">
        <v>1</v>
      </c>
      <c r="AZ276" s="13">
        <v>2500</v>
      </c>
      <c r="BA276" s="13">
        <v>267.81830609581806</v>
      </c>
      <c r="BB276" s="13">
        <v>178.95979618467658</v>
      </c>
      <c r="BC276">
        <v>228.04946249922327</v>
      </c>
      <c r="BD276" s="13">
        <v>11.44273554584756</v>
      </c>
      <c r="BE276" s="13">
        <v>7.638325106622502</v>
      </c>
      <c r="BF276" s="13">
        <f t="shared" si="88"/>
        <v>3.8044104392250579</v>
      </c>
      <c r="BG276" s="13">
        <v>9.7307489702400396</v>
      </c>
    </row>
    <row r="277" spans="1:59" x14ac:dyDescent="0.25">
      <c r="A277" s="2" t="s">
        <v>14</v>
      </c>
      <c r="B277" s="1" t="s">
        <v>14</v>
      </c>
      <c r="C277" s="1" t="s">
        <v>205</v>
      </c>
      <c r="D277" s="13" t="s">
        <v>1226</v>
      </c>
      <c r="E277" s="11">
        <v>1934</v>
      </c>
      <c r="F277" s="11">
        <v>235</v>
      </c>
      <c r="G277" s="11">
        <f t="shared" si="72"/>
        <v>1</v>
      </c>
      <c r="H277" s="11">
        <f t="shared" si="73"/>
        <v>1</v>
      </c>
      <c r="I277" s="13">
        <v>0</v>
      </c>
      <c r="J277" s="4">
        <v>3</v>
      </c>
      <c r="K277" s="3">
        <v>6</v>
      </c>
      <c r="L277" s="13">
        <v>0.5</v>
      </c>
      <c r="M277" s="13" t="s">
        <v>883</v>
      </c>
      <c r="N277" s="13">
        <v>1</v>
      </c>
      <c r="O277" s="13">
        <v>0</v>
      </c>
      <c r="P277" s="13">
        <v>0</v>
      </c>
      <c r="Q277" s="13">
        <v>0</v>
      </c>
      <c r="R277" s="13">
        <v>1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1</v>
      </c>
      <c r="Z277" s="13" t="s">
        <v>1721</v>
      </c>
      <c r="AA277" s="13">
        <f t="shared" si="74"/>
        <v>1</v>
      </c>
      <c r="AB277" s="13">
        <f t="shared" si="75"/>
        <v>0</v>
      </c>
      <c r="AC277" s="13">
        <f t="shared" si="76"/>
        <v>0</v>
      </c>
      <c r="AD277" s="13">
        <f t="shared" si="77"/>
        <v>0</v>
      </c>
      <c r="AE277" s="13">
        <f t="shared" si="78"/>
        <v>0</v>
      </c>
      <c r="AF277" s="13">
        <f t="shared" si="79"/>
        <v>1</v>
      </c>
      <c r="AG277" s="7">
        <v>1950</v>
      </c>
      <c r="AH277" s="8" t="s">
        <v>1714</v>
      </c>
      <c r="AI277" s="13">
        <f t="shared" si="80"/>
        <v>1</v>
      </c>
      <c r="AJ277" s="13">
        <f t="shared" si="81"/>
        <v>0</v>
      </c>
      <c r="AK277" s="13">
        <f t="shared" si="82"/>
        <v>0</v>
      </c>
      <c r="AL277" s="13">
        <f t="shared" si="83"/>
        <v>0</v>
      </c>
      <c r="AM277" s="13">
        <v>1</v>
      </c>
      <c r="AN277" s="9">
        <v>2</v>
      </c>
      <c r="AO277" s="9">
        <v>2</v>
      </c>
      <c r="AP277" s="10" t="s">
        <v>850</v>
      </c>
      <c r="AQ277" s="13" t="s">
        <v>1704</v>
      </c>
      <c r="AR277" s="13">
        <v>1</v>
      </c>
      <c r="AS277" s="13">
        <f t="shared" si="84"/>
        <v>0</v>
      </c>
      <c r="AT277" s="13">
        <f t="shared" si="85"/>
        <v>0</v>
      </c>
      <c r="AU277" s="13">
        <f t="shared" si="89"/>
        <v>1</v>
      </c>
      <c r="AV277" s="13">
        <f t="shared" si="86"/>
        <v>0</v>
      </c>
      <c r="AW277" s="13">
        <f t="shared" si="87"/>
        <v>0</v>
      </c>
      <c r="AX277" s="13">
        <v>0</v>
      </c>
      <c r="AY277" s="13">
        <v>1</v>
      </c>
      <c r="AZ277" s="13">
        <v>2750</v>
      </c>
      <c r="BA277" s="13">
        <v>274.03218790778601</v>
      </c>
      <c r="BB277" s="13">
        <v>187.03784254023489</v>
      </c>
      <c r="BC277">
        <v>234.884732492388</v>
      </c>
      <c r="BD277" s="13">
        <v>11.72853433990363</v>
      </c>
      <c r="BE277" s="13">
        <v>8.0448521724656459</v>
      </c>
      <c r="BF277" s="13">
        <f t="shared" si="88"/>
        <v>3.6836821674379845</v>
      </c>
      <c r="BG277" s="13">
        <v>10.070885015492159</v>
      </c>
    </row>
    <row r="278" spans="1:59" x14ac:dyDescent="0.25">
      <c r="A278" s="2" t="s">
        <v>14</v>
      </c>
      <c r="B278" s="1" t="s">
        <v>14</v>
      </c>
      <c r="C278" s="1" t="s">
        <v>206</v>
      </c>
      <c r="D278" s="13" t="s">
        <v>1227</v>
      </c>
      <c r="E278" s="11">
        <v>1972</v>
      </c>
      <c r="F278" s="11">
        <v>235</v>
      </c>
      <c r="G278" s="11">
        <f t="shared" si="72"/>
        <v>1</v>
      </c>
      <c r="H278" s="11">
        <f t="shared" si="73"/>
        <v>1</v>
      </c>
      <c r="I278" s="13">
        <v>0</v>
      </c>
      <c r="J278" s="4">
        <v>3</v>
      </c>
      <c r="K278" s="3">
        <v>6</v>
      </c>
      <c r="L278" s="13">
        <v>0.5</v>
      </c>
      <c r="M278" s="13" t="s">
        <v>883</v>
      </c>
      <c r="N278" s="13">
        <v>1</v>
      </c>
      <c r="O278" s="13">
        <v>0</v>
      </c>
      <c r="P278" s="13">
        <v>0</v>
      </c>
      <c r="Q278" s="13">
        <v>0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1</v>
      </c>
      <c r="Z278" s="13" t="s">
        <v>1721</v>
      </c>
      <c r="AA278" s="13">
        <f t="shared" si="74"/>
        <v>1</v>
      </c>
      <c r="AB278" s="13">
        <f t="shared" si="75"/>
        <v>0</v>
      </c>
      <c r="AC278" s="13">
        <f t="shared" si="76"/>
        <v>0</v>
      </c>
      <c r="AD278" s="13">
        <f t="shared" si="77"/>
        <v>0</v>
      </c>
      <c r="AE278" s="13">
        <f t="shared" si="78"/>
        <v>0</v>
      </c>
      <c r="AF278" s="13">
        <f t="shared" si="79"/>
        <v>1</v>
      </c>
      <c r="AG278" s="7">
        <v>2050</v>
      </c>
      <c r="AH278" s="8" t="s">
        <v>1714</v>
      </c>
      <c r="AI278" s="13">
        <f t="shared" si="80"/>
        <v>1</v>
      </c>
      <c r="AJ278" s="13">
        <f t="shared" si="81"/>
        <v>0</v>
      </c>
      <c r="AK278" s="13">
        <f t="shared" si="82"/>
        <v>0</v>
      </c>
      <c r="AL278" s="13">
        <f t="shared" si="83"/>
        <v>0</v>
      </c>
      <c r="AM278" s="13">
        <v>1</v>
      </c>
      <c r="AN278" s="9">
        <v>2</v>
      </c>
      <c r="AO278" s="9">
        <v>2</v>
      </c>
      <c r="AP278" s="10" t="s">
        <v>850</v>
      </c>
      <c r="AQ278" s="13" t="s">
        <v>1703</v>
      </c>
      <c r="AR278" s="13">
        <v>0</v>
      </c>
      <c r="AS278" s="13">
        <f t="shared" si="84"/>
        <v>1</v>
      </c>
      <c r="AT278" s="13">
        <f t="shared" si="85"/>
        <v>0</v>
      </c>
      <c r="AU278" s="13">
        <f t="shared" si="89"/>
        <v>0</v>
      </c>
      <c r="AV278" s="13">
        <f t="shared" si="86"/>
        <v>0</v>
      </c>
      <c r="AW278" s="13">
        <f t="shared" si="87"/>
        <v>0</v>
      </c>
      <c r="AX278" s="13">
        <v>0</v>
      </c>
      <c r="AY278" s="13">
        <v>1</v>
      </c>
      <c r="AZ278" s="13">
        <v>3250</v>
      </c>
      <c r="BA278" s="13">
        <v>288.32411607531225</v>
      </c>
      <c r="BB278" s="13">
        <v>195.73727707699001</v>
      </c>
      <c r="BC278">
        <v>246.69110793512709</v>
      </c>
      <c r="BD278" s="13">
        <v>12.254716800911405</v>
      </c>
      <c r="BE278" s="13">
        <v>8.3407947849624389</v>
      </c>
      <c r="BF278" s="13">
        <f t="shared" si="88"/>
        <v>3.913922015948966</v>
      </c>
      <c r="BG278" s="13">
        <v>10.493483617588581</v>
      </c>
    </row>
    <row r="279" spans="1:59" x14ac:dyDescent="0.25">
      <c r="A279" s="2" t="s">
        <v>14</v>
      </c>
      <c r="B279" s="1" t="s">
        <v>14</v>
      </c>
      <c r="C279" s="1" t="s">
        <v>207</v>
      </c>
      <c r="D279" s="13" t="s">
        <v>1228</v>
      </c>
      <c r="E279" s="11">
        <v>2044</v>
      </c>
      <c r="F279" s="11">
        <v>332</v>
      </c>
      <c r="G279" s="11">
        <f t="shared" si="72"/>
        <v>1</v>
      </c>
      <c r="H279" s="11">
        <f t="shared" si="73"/>
        <v>1</v>
      </c>
      <c r="I279" s="13">
        <v>0</v>
      </c>
      <c r="J279" s="4">
        <v>4.4000000000000004</v>
      </c>
      <c r="K279" s="3">
        <v>8</v>
      </c>
      <c r="L279" s="13">
        <v>0.55000000000000004</v>
      </c>
      <c r="M279" s="13" t="s">
        <v>883</v>
      </c>
      <c r="N279" s="13">
        <v>1</v>
      </c>
      <c r="O279" s="13">
        <v>0</v>
      </c>
      <c r="P279" s="13">
        <v>0</v>
      </c>
      <c r="Q279" s="13">
        <v>0</v>
      </c>
      <c r="R279" s="13">
        <v>1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1</v>
      </c>
      <c r="Z279" s="13" t="s">
        <v>1721</v>
      </c>
      <c r="AA279" s="13">
        <f t="shared" si="74"/>
        <v>1</v>
      </c>
      <c r="AB279" s="13">
        <f t="shared" si="75"/>
        <v>0</v>
      </c>
      <c r="AC279" s="13">
        <f t="shared" si="76"/>
        <v>0</v>
      </c>
      <c r="AD279" s="13">
        <f t="shared" si="77"/>
        <v>0</v>
      </c>
      <c r="AE279" s="13">
        <f t="shared" si="78"/>
        <v>0</v>
      </c>
      <c r="AF279" s="13">
        <f t="shared" si="79"/>
        <v>1</v>
      </c>
      <c r="AG279" s="7">
        <v>2150</v>
      </c>
      <c r="AH279" s="8" t="s">
        <v>1714</v>
      </c>
      <c r="AI279" s="13">
        <f t="shared" si="80"/>
        <v>1</v>
      </c>
      <c r="AJ279" s="13">
        <f t="shared" si="81"/>
        <v>0</v>
      </c>
      <c r="AK279" s="13">
        <f t="shared" si="82"/>
        <v>0</v>
      </c>
      <c r="AL279" s="13">
        <f t="shared" si="83"/>
        <v>0</v>
      </c>
      <c r="AM279" s="13">
        <v>1</v>
      </c>
      <c r="AN279" s="9">
        <v>2</v>
      </c>
      <c r="AO279" s="9">
        <v>2</v>
      </c>
      <c r="AP279" s="10" t="s">
        <v>850</v>
      </c>
      <c r="AQ279" s="13" t="s">
        <v>1704</v>
      </c>
      <c r="AR279" s="13">
        <v>1</v>
      </c>
      <c r="AS279" s="13">
        <f t="shared" si="84"/>
        <v>0</v>
      </c>
      <c r="AT279" s="13">
        <f t="shared" si="85"/>
        <v>0</v>
      </c>
      <c r="AU279" s="13">
        <f t="shared" si="89"/>
        <v>1</v>
      </c>
      <c r="AV279" s="13">
        <f t="shared" si="86"/>
        <v>0</v>
      </c>
      <c r="AW279" s="13">
        <f t="shared" si="87"/>
        <v>0</v>
      </c>
      <c r="AX279" s="13">
        <v>0</v>
      </c>
      <c r="AY279" s="13">
        <v>1</v>
      </c>
      <c r="AZ279" s="13">
        <v>3750</v>
      </c>
      <c r="BA279" s="13">
        <v>313.80103150438077</v>
      </c>
      <c r="BB279" s="13">
        <v>213.13614615050022</v>
      </c>
      <c r="BC279">
        <v>268.43969427701484</v>
      </c>
      <c r="BD279" s="13">
        <v>13.333253028894479</v>
      </c>
      <c r="BE279" s="13">
        <v>9.0782441839671346</v>
      </c>
      <c r="BF279" s="13">
        <f t="shared" si="88"/>
        <v>4.2550088449273442</v>
      </c>
      <c r="BG279" s="13">
        <v>11.418460804064823</v>
      </c>
    </row>
    <row r="280" spans="1:59" x14ac:dyDescent="0.25">
      <c r="A280" s="2" t="s">
        <v>14</v>
      </c>
      <c r="B280" s="1" t="s">
        <v>14</v>
      </c>
      <c r="C280" s="1" t="s">
        <v>208</v>
      </c>
      <c r="D280" s="13" t="s">
        <v>1229</v>
      </c>
      <c r="E280" s="11">
        <v>2081</v>
      </c>
      <c r="F280" s="11">
        <v>332</v>
      </c>
      <c r="G280" s="11">
        <f t="shared" si="72"/>
        <v>1</v>
      </c>
      <c r="H280" s="11">
        <f t="shared" si="73"/>
        <v>1</v>
      </c>
      <c r="I280" s="13">
        <v>0</v>
      </c>
      <c r="J280" s="4">
        <v>4.4000000000000004</v>
      </c>
      <c r="K280" s="3">
        <v>8</v>
      </c>
      <c r="L280" s="13">
        <v>0.55000000000000004</v>
      </c>
      <c r="M280" s="13" t="s">
        <v>883</v>
      </c>
      <c r="N280" s="13">
        <v>1</v>
      </c>
      <c r="O280" s="13">
        <v>0</v>
      </c>
      <c r="P280" s="13">
        <v>0</v>
      </c>
      <c r="Q280" s="13">
        <v>0</v>
      </c>
      <c r="R280" s="13">
        <v>1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1</v>
      </c>
      <c r="Z280" s="13" t="s">
        <v>1721</v>
      </c>
      <c r="AA280" s="13">
        <f t="shared" si="74"/>
        <v>1</v>
      </c>
      <c r="AB280" s="13">
        <f t="shared" si="75"/>
        <v>0</v>
      </c>
      <c r="AC280" s="13">
        <f t="shared" si="76"/>
        <v>0</v>
      </c>
      <c r="AD280" s="13">
        <f t="shared" si="77"/>
        <v>0</v>
      </c>
      <c r="AE280" s="13">
        <f t="shared" si="78"/>
        <v>0</v>
      </c>
      <c r="AF280" s="13">
        <f t="shared" si="79"/>
        <v>1</v>
      </c>
      <c r="AG280" s="7">
        <v>2250</v>
      </c>
      <c r="AH280" s="8" t="s">
        <v>1714</v>
      </c>
      <c r="AI280" s="13">
        <f t="shared" si="80"/>
        <v>1</v>
      </c>
      <c r="AJ280" s="13">
        <f t="shared" si="81"/>
        <v>0</v>
      </c>
      <c r="AK280" s="13">
        <f t="shared" si="82"/>
        <v>0</v>
      </c>
      <c r="AL280" s="13">
        <f t="shared" si="83"/>
        <v>0</v>
      </c>
      <c r="AM280" s="13">
        <v>1</v>
      </c>
      <c r="AN280" s="9">
        <v>2</v>
      </c>
      <c r="AO280" s="9">
        <v>2</v>
      </c>
      <c r="AP280" s="10" t="s">
        <v>850</v>
      </c>
      <c r="AQ280" s="13" t="s">
        <v>1703</v>
      </c>
      <c r="AR280" s="13">
        <v>0</v>
      </c>
      <c r="AS280" s="13">
        <f t="shared" si="84"/>
        <v>1</v>
      </c>
      <c r="AT280" s="13">
        <f t="shared" si="85"/>
        <v>0</v>
      </c>
      <c r="AU280" s="13">
        <f t="shared" si="89"/>
        <v>0</v>
      </c>
      <c r="AV280" s="13">
        <f t="shared" si="86"/>
        <v>0</v>
      </c>
      <c r="AW280" s="13">
        <f t="shared" si="87"/>
        <v>0</v>
      </c>
      <c r="AX280" s="13">
        <v>0</v>
      </c>
      <c r="AY280" s="13">
        <v>1</v>
      </c>
      <c r="AZ280" s="13">
        <v>4250</v>
      </c>
      <c r="BA280" s="13">
        <v>322.50046604113589</v>
      </c>
      <c r="BB280" s="13">
        <v>224.94252159323929</v>
      </c>
      <c r="BC280">
        <v>278.38190517616357</v>
      </c>
      <c r="BD280" s="13">
        <v>13.760549880850697</v>
      </c>
      <c r="BE280" s="13">
        <v>9.5723860026099938</v>
      </c>
      <c r="BF280" s="13">
        <f t="shared" si="88"/>
        <v>4.1881638782407027</v>
      </c>
      <c r="BG280" s="13">
        <v>11.875865684477676</v>
      </c>
    </row>
    <row r="281" spans="1:59" x14ac:dyDescent="0.25">
      <c r="A281" s="2" t="s">
        <v>14</v>
      </c>
      <c r="B281" s="1" t="s">
        <v>14</v>
      </c>
      <c r="C281" s="1" t="s">
        <v>209</v>
      </c>
      <c r="D281" s="13" t="s">
        <v>1230</v>
      </c>
      <c r="E281" s="11">
        <v>2168</v>
      </c>
      <c r="F281" s="11">
        <v>425</v>
      </c>
      <c r="G281" s="11">
        <f t="shared" si="72"/>
        <v>1</v>
      </c>
      <c r="H281" s="11">
        <f t="shared" si="73"/>
        <v>1</v>
      </c>
      <c r="I281" s="13">
        <v>0</v>
      </c>
      <c r="J281" s="4">
        <v>4.4000000000000004</v>
      </c>
      <c r="K281" s="3">
        <v>8</v>
      </c>
      <c r="L281" s="13">
        <v>0.55000000000000004</v>
      </c>
      <c r="M281" s="13" t="s">
        <v>883</v>
      </c>
      <c r="N281" s="13">
        <v>1</v>
      </c>
      <c r="O281" s="13">
        <v>0</v>
      </c>
      <c r="P281" s="13">
        <v>0</v>
      </c>
      <c r="Q281" s="13">
        <v>0</v>
      </c>
      <c r="R281" s="13">
        <v>1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1</v>
      </c>
      <c r="Z281" s="13" t="s">
        <v>1721</v>
      </c>
      <c r="AA281" s="13">
        <f t="shared" si="74"/>
        <v>1</v>
      </c>
      <c r="AB281" s="13">
        <f t="shared" si="75"/>
        <v>0</v>
      </c>
      <c r="AC281" s="13">
        <f t="shared" si="76"/>
        <v>0</v>
      </c>
      <c r="AD281" s="13">
        <f t="shared" si="77"/>
        <v>0</v>
      </c>
      <c r="AE281" s="13">
        <f t="shared" si="78"/>
        <v>0</v>
      </c>
      <c r="AF281" s="13">
        <f t="shared" si="79"/>
        <v>1</v>
      </c>
      <c r="AG281" s="7">
        <v>2250</v>
      </c>
      <c r="AH281" s="8" t="s">
        <v>1714</v>
      </c>
      <c r="AI281" s="13">
        <f t="shared" si="80"/>
        <v>1</v>
      </c>
      <c r="AJ281" s="13">
        <f t="shared" si="81"/>
        <v>0</v>
      </c>
      <c r="AK281" s="13">
        <f t="shared" si="82"/>
        <v>0</v>
      </c>
      <c r="AL281" s="13">
        <f t="shared" si="83"/>
        <v>0</v>
      </c>
      <c r="AM281" s="13">
        <v>1</v>
      </c>
      <c r="AN281" s="9">
        <v>2</v>
      </c>
      <c r="AO281" s="9">
        <v>2</v>
      </c>
      <c r="AP281" s="10" t="s">
        <v>850</v>
      </c>
      <c r="AQ281" s="13" t="s">
        <v>1703</v>
      </c>
      <c r="AR281" s="13">
        <v>0</v>
      </c>
      <c r="AS281" s="13">
        <f t="shared" si="84"/>
        <v>1</v>
      </c>
      <c r="AT281" s="13">
        <f t="shared" si="85"/>
        <v>0</v>
      </c>
      <c r="AU281" s="13">
        <f t="shared" si="89"/>
        <v>0</v>
      </c>
      <c r="AV281" s="13">
        <f t="shared" si="86"/>
        <v>0</v>
      </c>
      <c r="AW281" s="13">
        <f t="shared" si="87"/>
        <v>0</v>
      </c>
      <c r="AX281" s="13">
        <v>0</v>
      </c>
      <c r="AY281" s="13">
        <v>1</v>
      </c>
      <c r="AZ281" s="13">
        <v>4250</v>
      </c>
      <c r="BA281" s="13">
        <v>322.50046604113589</v>
      </c>
      <c r="BB281" s="13">
        <v>224.94252159323929</v>
      </c>
      <c r="BC281">
        <v>278.38190517616357</v>
      </c>
      <c r="BD281" s="13">
        <v>13.760549880850697</v>
      </c>
      <c r="BE281" s="13">
        <v>9.5723860026099938</v>
      </c>
      <c r="BF281" s="13">
        <f t="shared" si="88"/>
        <v>4.1881638782407027</v>
      </c>
      <c r="BG281" s="13">
        <v>11.875865684477676</v>
      </c>
    </row>
    <row r="282" spans="1:59" x14ac:dyDescent="0.25">
      <c r="A282" s="2" t="s">
        <v>14</v>
      </c>
      <c r="B282" s="1" t="s">
        <v>14</v>
      </c>
      <c r="C282" s="1" t="s">
        <v>210</v>
      </c>
      <c r="D282" s="13" t="s">
        <v>1231</v>
      </c>
      <c r="E282" s="11">
        <v>1632</v>
      </c>
      <c r="F282" s="11">
        <v>331</v>
      </c>
      <c r="G282" s="11">
        <f t="shared" si="72"/>
        <v>1</v>
      </c>
      <c r="H282" s="11">
        <f t="shared" si="73"/>
        <v>1</v>
      </c>
      <c r="I282" s="13">
        <v>0</v>
      </c>
      <c r="J282" s="4">
        <v>3</v>
      </c>
      <c r="K282" s="3">
        <v>6</v>
      </c>
      <c r="L282" s="13">
        <v>0.5</v>
      </c>
      <c r="M282" s="13" t="s">
        <v>881</v>
      </c>
      <c r="N282" s="13">
        <v>1</v>
      </c>
      <c r="O282" s="13">
        <v>0</v>
      </c>
      <c r="P282" s="13">
        <v>1</v>
      </c>
      <c r="Q282" s="13">
        <v>0</v>
      </c>
      <c r="R282" s="13">
        <v>0</v>
      </c>
      <c r="S282" s="13">
        <v>0</v>
      </c>
      <c r="T282" s="13">
        <v>0</v>
      </c>
      <c r="U282" s="13">
        <v>1</v>
      </c>
      <c r="V282" s="13">
        <v>0</v>
      </c>
      <c r="W282" s="13">
        <v>0</v>
      </c>
      <c r="X282" s="13">
        <v>0</v>
      </c>
      <c r="Y282" s="13">
        <v>1</v>
      </c>
      <c r="Z282" s="13" t="s">
        <v>1721</v>
      </c>
      <c r="AA282" s="13">
        <f t="shared" si="74"/>
        <v>1</v>
      </c>
      <c r="AB282" s="13">
        <f t="shared" si="75"/>
        <v>0</v>
      </c>
      <c r="AC282" s="13">
        <f t="shared" si="76"/>
        <v>0</v>
      </c>
      <c r="AD282" s="13">
        <f t="shared" si="77"/>
        <v>0</v>
      </c>
      <c r="AE282" s="13">
        <f t="shared" si="78"/>
        <v>0</v>
      </c>
      <c r="AF282" s="13">
        <f t="shared" si="79"/>
        <v>1</v>
      </c>
      <c r="AG282" s="7">
        <v>2350</v>
      </c>
      <c r="AH282" s="8" t="s">
        <v>1714</v>
      </c>
      <c r="AI282" s="13">
        <f t="shared" si="80"/>
        <v>1</v>
      </c>
      <c r="AJ282" s="13">
        <f t="shared" si="81"/>
        <v>0</v>
      </c>
      <c r="AK282" s="13">
        <f t="shared" si="82"/>
        <v>0</v>
      </c>
      <c r="AL282" s="13">
        <f t="shared" si="83"/>
        <v>0</v>
      </c>
      <c r="AM282" s="13">
        <v>1</v>
      </c>
      <c r="AN282" s="9">
        <v>2</v>
      </c>
      <c r="AO282" s="9">
        <v>2</v>
      </c>
      <c r="AP282" s="10" t="s">
        <v>850</v>
      </c>
      <c r="AQ282" s="13" t="s">
        <v>1704</v>
      </c>
      <c r="AR282" s="13">
        <v>1</v>
      </c>
      <c r="AS282" s="13">
        <f t="shared" si="84"/>
        <v>0</v>
      </c>
      <c r="AT282" s="13">
        <f t="shared" si="85"/>
        <v>0</v>
      </c>
      <c r="AU282" s="13">
        <f t="shared" si="89"/>
        <v>1</v>
      </c>
      <c r="AV282" s="13">
        <f t="shared" si="86"/>
        <v>0</v>
      </c>
      <c r="AW282" s="13">
        <f t="shared" si="87"/>
        <v>0</v>
      </c>
      <c r="AX282" s="13">
        <v>0</v>
      </c>
      <c r="AY282" s="13">
        <v>1</v>
      </c>
      <c r="AZ282" s="13">
        <v>4750</v>
      </c>
      <c r="BA282" s="13">
        <v>332.44267694028463</v>
      </c>
      <c r="BB282" s="13">
        <v>242.34139066674953</v>
      </c>
      <c r="BC282">
        <v>292.05244516249303</v>
      </c>
      <c r="BD282" s="13">
        <v>14.196063934657088</v>
      </c>
      <c r="BE282" s="13">
        <v>10.335604359550098</v>
      </c>
      <c r="BF282" s="13">
        <f t="shared" si="88"/>
        <v>3.8604595751069901</v>
      </c>
      <c r="BG282" s="13">
        <v>12.458861469086951</v>
      </c>
    </row>
    <row r="283" spans="1:59" x14ac:dyDescent="0.25">
      <c r="A283" s="2" t="s">
        <v>14</v>
      </c>
      <c r="B283" s="1" t="s">
        <v>14</v>
      </c>
      <c r="C283" s="1" t="s">
        <v>210</v>
      </c>
      <c r="D283" s="13" t="s">
        <v>1231</v>
      </c>
      <c r="E283" s="11">
        <v>1632</v>
      </c>
      <c r="F283" s="11">
        <v>331</v>
      </c>
      <c r="G283" s="11">
        <f t="shared" si="72"/>
        <v>1</v>
      </c>
      <c r="H283" s="11">
        <f t="shared" si="73"/>
        <v>1</v>
      </c>
      <c r="I283" s="13">
        <v>0</v>
      </c>
      <c r="J283" s="4">
        <v>3</v>
      </c>
      <c r="K283" s="3">
        <v>6</v>
      </c>
      <c r="L283" s="13">
        <v>0.5</v>
      </c>
      <c r="M283" s="13" t="s">
        <v>884</v>
      </c>
      <c r="N283" s="13">
        <v>0</v>
      </c>
      <c r="O283" s="13">
        <v>1</v>
      </c>
      <c r="P283" s="13">
        <v>0</v>
      </c>
      <c r="Q283" s="13">
        <v>0</v>
      </c>
      <c r="R283" s="13">
        <v>0</v>
      </c>
      <c r="S283" s="13">
        <v>1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1</v>
      </c>
      <c r="Z283" s="13" t="s">
        <v>1721</v>
      </c>
      <c r="AA283" s="13">
        <f t="shared" si="74"/>
        <v>1</v>
      </c>
      <c r="AB283" s="13">
        <f t="shared" si="75"/>
        <v>0</v>
      </c>
      <c r="AC283" s="13">
        <f t="shared" si="76"/>
        <v>0</v>
      </c>
      <c r="AD283" s="13">
        <f t="shared" si="77"/>
        <v>0</v>
      </c>
      <c r="AE283" s="13">
        <f t="shared" si="78"/>
        <v>0</v>
      </c>
      <c r="AF283" s="13">
        <f t="shared" si="79"/>
        <v>1</v>
      </c>
      <c r="AG283" s="7">
        <v>2250</v>
      </c>
      <c r="AH283" s="8" t="s">
        <v>1714</v>
      </c>
      <c r="AI283" s="13">
        <f t="shared" si="80"/>
        <v>1</v>
      </c>
      <c r="AJ283" s="13">
        <f t="shared" si="81"/>
        <v>0</v>
      </c>
      <c r="AK283" s="13">
        <f t="shared" si="82"/>
        <v>0</v>
      </c>
      <c r="AL283" s="13">
        <f t="shared" si="83"/>
        <v>0</v>
      </c>
      <c r="AM283" s="13">
        <v>1</v>
      </c>
      <c r="AN283" s="9">
        <v>2</v>
      </c>
      <c r="AO283" s="9">
        <v>2</v>
      </c>
      <c r="AP283" s="10" t="s">
        <v>850</v>
      </c>
      <c r="AQ283" s="13" t="s">
        <v>1704</v>
      </c>
      <c r="AR283" s="13">
        <v>1</v>
      </c>
      <c r="AS283" s="13">
        <f t="shared" si="84"/>
        <v>0</v>
      </c>
      <c r="AT283" s="13">
        <f t="shared" si="85"/>
        <v>0</v>
      </c>
      <c r="AU283" s="13">
        <f t="shared" si="89"/>
        <v>1</v>
      </c>
      <c r="AV283" s="13">
        <f t="shared" si="86"/>
        <v>0</v>
      </c>
      <c r="AW283" s="13">
        <f t="shared" si="87"/>
        <v>0</v>
      </c>
      <c r="AX283" s="13">
        <v>0</v>
      </c>
      <c r="AY283" s="13">
        <v>1</v>
      </c>
      <c r="AZ283" s="13">
        <v>4250</v>
      </c>
      <c r="BA283" s="13">
        <v>313.80103150438077</v>
      </c>
      <c r="BB283" s="13">
        <v>223.69974523084571</v>
      </c>
      <c r="BC283">
        <v>273.41079972658923</v>
      </c>
      <c r="BD283" s="13">
        <v>13.398952037536004</v>
      </c>
      <c r="BE283" s="13">
        <v>9.5441484174548616</v>
      </c>
      <c r="BF283" s="13">
        <f t="shared" si="88"/>
        <v>3.8548036200811424</v>
      </c>
      <c r="BG283" s="13">
        <v>11.664265689415199</v>
      </c>
    </row>
    <row r="284" spans="1:59" x14ac:dyDescent="0.25">
      <c r="A284" s="2" t="s">
        <v>14</v>
      </c>
      <c r="B284" s="1" t="s">
        <v>14</v>
      </c>
      <c r="C284" s="1" t="s">
        <v>211</v>
      </c>
      <c r="D284" s="13" t="s">
        <v>1232</v>
      </c>
      <c r="E284" s="11">
        <v>1621</v>
      </c>
      <c r="F284" s="11">
        <v>331</v>
      </c>
      <c r="G284" s="11">
        <f t="shared" si="72"/>
        <v>1</v>
      </c>
      <c r="H284" s="11">
        <f t="shared" si="73"/>
        <v>1</v>
      </c>
      <c r="I284" s="13">
        <v>0</v>
      </c>
      <c r="J284" s="4">
        <v>3</v>
      </c>
      <c r="K284" s="3">
        <v>6</v>
      </c>
      <c r="L284" s="13">
        <v>0.5</v>
      </c>
      <c r="M284" s="13" t="s">
        <v>881</v>
      </c>
      <c r="N284" s="13">
        <v>1</v>
      </c>
      <c r="O284" s="13">
        <v>0</v>
      </c>
      <c r="P284" s="13">
        <v>1</v>
      </c>
      <c r="Q284" s="13">
        <v>0</v>
      </c>
      <c r="R284" s="13">
        <v>0</v>
      </c>
      <c r="S284" s="13">
        <v>0</v>
      </c>
      <c r="T284" s="13">
        <v>0</v>
      </c>
      <c r="U284" s="13">
        <v>1</v>
      </c>
      <c r="V284" s="13">
        <v>0</v>
      </c>
      <c r="W284" s="13">
        <v>0</v>
      </c>
      <c r="X284" s="13">
        <v>0</v>
      </c>
      <c r="Y284" s="13">
        <v>1</v>
      </c>
      <c r="Z284" s="13" t="s">
        <v>1721</v>
      </c>
      <c r="AA284" s="13">
        <f t="shared" si="74"/>
        <v>1</v>
      </c>
      <c r="AB284" s="13">
        <f t="shared" si="75"/>
        <v>0</v>
      </c>
      <c r="AC284" s="13">
        <f t="shared" si="76"/>
        <v>0</v>
      </c>
      <c r="AD284" s="13">
        <f t="shared" si="77"/>
        <v>0</v>
      </c>
      <c r="AE284" s="13">
        <f t="shared" si="78"/>
        <v>0</v>
      </c>
      <c r="AF284" s="13">
        <f t="shared" si="79"/>
        <v>1</v>
      </c>
      <c r="AG284" s="7">
        <v>2350</v>
      </c>
      <c r="AH284" s="8" t="s">
        <v>1714</v>
      </c>
      <c r="AI284" s="13">
        <f t="shared" si="80"/>
        <v>1</v>
      </c>
      <c r="AJ284" s="13">
        <f t="shared" si="81"/>
        <v>0</v>
      </c>
      <c r="AK284" s="13">
        <f t="shared" si="82"/>
        <v>0</v>
      </c>
      <c r="AL284" s="13">
        <f t="shared" si="83"/>
        <v>0</v>
      </c>
      <c r="AM284" s="13">
        <v>1</v>
      </c>
      <c r="AN284" s="9">
        <v>2</v>
      </c>
      <c r="AO284" s="9">
        <v>2</v>
      </c>
      <c r="AP284" s="10" t="s">
        <v>850</v>
      </c>
      <c r="AQ284" s="13" t="s">
        <v>1704</v>
      </c>
      <c r="AR284" s="13">
        <v>1</v>
      </c>
      <c r="AS284" s="13">
        <f t="shared" si="84"/>
        <v>0</v>
      </c>
      <c r="AT284" s="13">
        <f t="shared" si="85"/>
        <v>0</v>
      </c>
      <c r="AU284" s="13">
        <f t="shared" si="89"/>
        <v>1</v>
      </c>
      <c r="AV284" s="13">
        <f t="shared" si="86"/>
        <v>0</v>
      </c>
      <c r="AW284" s="13">
        <f t="shared" si="87"/>
        <v>0</v>
      </c>
      <c r="AX284" s="13">
        <v>0</v>
      </c>
      <c r="AY284" s="13">
        <v>1</v>
      </c>
      <c r="AZ284" s="13">
        <v>4750</v>
      </c>
      <c r="BA284" s="13">
        <v>332.44267694028463</v>
      </c>
      <c r="BB284" s="13">
        <v>242.34139066674953</v>
      </c>
      <c r="BC284">
        <v>292.05244516249303</v>
      </c>
      <c r="BD284" s="13">
        <v>14.196063934657088</v>
      </c>
      <c r="BE284" s="13">
        <v>10.335604359550098</v>
      </c>
      <c r="BF284" s="13">
        <f t="shared" si="88"/>
        <v>3.8604595751069901</v>
      </c>
      <c r="BG284" s="13">
        <v>12.458861469086951</v>
      </c>
    </row>
    <row r="285" spans="1:59" x14ac:dyDescent="0.25">
      <c r="A285" s="2" t="s">
        <v>14</v>
      </c>
      <c r="B285" s="1" t="s">
        <v>14</v>
      </c>
      <c r="C285" s="1" t="s">
        <v>211</v>
      </c>
      <c r="D285" s="13" t="s">
        <v>1232</v>
      </c>
      <c r="E285" s="11">
        <v>1621</v>
      </c>
      <c r="F285" s="11">
        <v>331</v>
      </c>
      <c r="G285" s="11">
        <f t="shared" si="72"/>
        <v>1</v>
      </c>
      <c r="H285" s="11">
        <f t="shared" si="73"/>
        <v>1</v>
      </c>
      <c r="I285" s="13">
        <v>0</v>
      </c>
      <c r="J285" s="4">
        <v>3</v>
      </c>
      <c r="K285" s="3">
        <v>6</v>
      </c>
      <c r="L285" s="13">
        <v>0.5</v>
      </c>
      <c r="M285" s="13" t="s">
        <v>884</v>
      </c>
      <c r="N285" s="13">
        <v>0</v>
      </c>
      <c r="O285" s="13">
        <v>1</v>
      </c>
      <c r="P285" s="13">
        <v>0</v>
      </c>
      <c r="Q285" s="13">
        <v>0</v>
      </c>
      <c r="R285" s="13">
        <v>0</v>
      </c>
      <c r="S285" s="13">
        <v>1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1</v>
      </c>
      <c r="Z285" s="13" t="s">
        <v>1721</v>
      </c>
      <c r="AA285" s="13">
        <f t="shared" si="74"/>
        <v>1</v>
      </c>
      <c r="AB285" s="13">
        <f t="shared" si="75"/>
        <v>0</v>
      </c>
      <c r="AC285" s="13">
        <f t="shared" si="76"/>
        <v>0</v>
      </c>
      <c r="AD285" s="13">
        <f t="shared" si="77"/>
        <v>0</v>
      </c>
      <c r="AE285" s="13">
        <f t="shared" si="78"/>
        <v>0</v>
      </c>
      <c r="AF285" s="13">
        <f t="shared" si="79"/>
        <v>1</v>
      </c>
      <c r="AG285" s="7">
        <v>2250</v>
      </c>
      <c r="AH285" s="8" t="s">
        <v>1714</v>
      </c>
      <c r="AI285" s="13">
        <f t="shared" si="80"/>
        <v>1</v>
      </c>
      <c r="AJ285" s="13">
        <f t="shared" si="81"/>
        <v>0</v>
      </c>
      <c r="AK285" s="13">
        <f t="shared" si="82"/>
        <v>0</v>
      </c>
      <c r="AL285" s="13">
        <f t="shared" si="83"/>
        <v>0</v>
      </c>
      <c r="AM285" s="13">
        <v>1</v>
      </c>
      <c r="AN285" s="9">
        <v>2</v>
      </c>
      <c r="AO285" s="9">
        <v>2</v>
      </c>
      <c r="AP285" s="10" t="s">
        <v>850</v>
      </c>
      <c r="AQ285" s="13" t="s">
        <v>1704</v>
      </c>
      <c r="AR285" s="13">
        <v>1</v>
      </c>
      <c r="AS285" s="13">
        <f t="shared" si="84"/>
        <v>0</v>
      </c>
      <c r="AT285" s="13">
        <f t="shared" si="85"/>
        <v>0</v>
      </c>
      <c r="AU285" s="13">
        <f t="shared" si="89"/>
        <v>1</v>
      </c>
      <c r="AV285" s="13">
        <f t="shared" si="86"/>
        <v>0</v>
      </c>
      <c r="AW285" s="13">
        <f t="shared" si="87"/>
        <v>0</v>
      </c>
      <c r="AX285" s="13">
        <v>0</v>
      </c>
      <c r="AY285" s="13">
        <v>1</v>
      </c>
      <c r="AZ285" s="13">
        <v>4250</v>
      </c>
      <c r="BA285" s="13">
        <v>313.80103150438077</v>
      </c>
      <c r="BB285" s="13">
        <v>223.69974523084571</v>
      </c>
      <c r="BC285">
        <v>273.41079972658923</v>
      </c>
      <c r="BD285" s="13">
        <v>13.398952037536004</v>
      </c>
      <c r="BE285" s="13">
        <v>9.5441484174548616</v>
      </c>
      <c r="BF285" s="13">
        <f t="shared" si="88"/>
        <v>3.8548036200811424</v>
      </c>
      <c r="BG285" s="13">
        <v>11.664265689415199</v>
      </c>
    </row>
    <row r="286" spans="1:59" x14ac:dyDescent="0.25">
      <c r="A286" s="2" t="s">
        <v>14</v>
      </c>
      <c r="B286" s="1" t="s">
        <v>14</v>
      </c>
      <c r="C286" s="1" t="s">
        <v>212</v>
      </c>
      <c r="D286" s="13" t="s">
        <v>912</v>
      </c>
      <c r="E286" s="11">
        <v>1751</v>
      </c>
      <c r="F286" s="11">
        <v>314</v>
      </c>
      <c r="G286" s="11">
        <f t="shared" si="72"/>
        <v>1</v>
      </c>
      <c r="H286" s="11">
        <f t="shared" si="73"/>
        <v>1</v>
      </c>
      <c r="I286" s="13">
        <v>0</v>
      </c>
      <c r="J286" s="4">
        <v>3</v>
      </c>
      <c r="K286" s="3">
        <v>6</v>
      </c>
      <c r="L286" s="13">
        <v>0.5</v>
      </c>
      <c r="M286" s="13" t="s">
        <v>881</v>
      </c>
      <c r="N286" s="13">
        <v>1</v>
      </c>
      <c r="O286" s="13">
        <v>0</v>
      </c>
      <c r="P286" s="13">
        <v>1</v>
      </c>
      <c r="Q286" s="13">
        <v>0</v>
      </c>
      <c r="R286" s="13">
        <v>0</v>
      </c>
      <c r="S286" s="13">
        <v>0</v>
      </c>
      <c r="T286" s="13">
        <v>0</v>
      </c>
      <c r="U286" s="13">
        <v>1</v>
      </c>
      <c r="V286" s="13">
        <v>0</v>
      </c>
      <c r="W286" s="13">
        <v>0</v>
      </c>
      <c r="X286" s="13">
        <v>0</v>
      </c>
      <c r="Y286" s="13">
        <v>1</v>
      </c>
      <c r="Z286" s="13" t="s">
        <v>1721</v>
      </c>
      <c r="AA286" s="13">
        <f t="shared" si="74"/>
        <v>1</v>
      </c>
      <c r="AB286" s="13">
        <f t="shared" si="75"/>
        <v>0</v>
      </c>
      <c r="AC286" s="13">
        <f t="shared" si="76"/>
        <v>0</v>
      </c>
      <c r="AD286" s="13">
        <f t="shared" si="77"/>
        <v>0</v>
      </c>
      <c r="AE286" s="13">
        <f t="shared" si="78"/>
        <v>0</v>
      </c>
      <c r="AF286" s="13">
        <f t="shared" si="79"/>
        <v>1</v>
      </c>
      <c r="AG286" s="7">
        <v>2350</v>
      </c>
      <c r="AH286" s="8" t="s">
        <v>1714</v>
      </c>
      <c r="AI286" s="13">
        <f t="shared" si="80"/>
        <v>1</v>
      </c>
      <c r="AJ286" s="13">
        <f t="shared" si="81"/>
        <v>0</v>
      </c>
      <c r="AK286" s="13">
        <f t="shared" si="82"/>
        <v>0</v>
      </c>
      <c r="AL286" s="13">
        <f t="shared" si="83"/>
        <v>0</v>
      </c>
      <c r="AM286" s="13">
        <v>1</v>
      </c>
      <c r="AN286" s="9">
        <v>2</v>
      </c>
      <c r="AO286" s="9">
        <v>2</v>
      </c>
      <c r="AP286" s="10" t="s">
        <v>850</v>
      </c>
      <c r="AQ286" s="13" t="s">
        <v>1704</v>
      </c>
      <c r="AR286" s="13">
        <v>1</v>
      </c>
      <c r="AS286" s="13">
        <f t="shared" si="84"/>
        <v>0</v>
      </c>
      <c r="AT286" s="13">
        <f t="shared" si="85"/>
        <v>0</v>
      </c>
      <c r="AU286" s="13">
        <f t="shared" si="89"/>
        <v>1</v>
      </c>
      <c r="AV286" s="13">
        <f t="shared" si="86"/>
        <v>0</v>
      </c>
      <c r="AW286" s="13">
        <f t="shared" si="87"/>
        <v>0</v>
      </c>
      <c r="AX286" s="13">
        <v>0</v>
      </c>
      <c r="AY286" s="13">
        <v>1</v>
      </c>
      <c r="AZ286" s="13">
        <v>4750</v>
      </c>
      <c r="BA286" s="13">
        <v>332.44267694028463</v>
      </c>
      <c r="BB286" s="13">
        <v>242.34139066674953</v>
      </c>
      <c r="BC286">
        <v>292.05244516249303</v>
      </c>
      <c r="BD286" s="13">
        <v>14.196063934657088</v>
      </c>
      <c r="BE286" s="13">
        <v>10.335604359550098</v>
      </c>
      <c r="BF286" s="13">
        <f t="shared" si="88"/>
        <v>3.8604595751069901</v>
      </c>
      <c r="BG286" s="13">
        <v>12.458861469086951</v>
      </c>
    </row>
    <row r="287" spans="1:59" x14ac:dyDescent="0.25">
      <c r="A287" s="2" t="s">
        <v>14</v>
      </c>
      <c r="B287" s="1" t="s">
        <v>14</v>
      </c>
      <c r="C287" s="1" t="s">
        <v>213</v>
      </c>
      <c r="D287" s="13" t="s">
        <v>1233</v>
      </c>
      <c r="E287" s="11">
        <v>2003</v>
      </c>
      <c r="F287" s="11">
        <v>421</v>
      </c>
      <c r="G287" s="11">
        <f t="shared" si="72"/>
        <v>1</v>
      </c>
      <c r="H287" s="11">
        <f t="shared" si="73"/>
        <v>1</v>
      </c>
      <c r="I287" s="13">
        <v>0</v>
      </c>
      <c r="J287" s="4">
        <v>4.4000000000000004</v>
      </c>
      <c r="K287" s="3">
        <v>8</v>
      </c>
      <c r="L287" s="13">
        <v>0.55000000000000004</v>
      </c>
      <c r="M287" s="13" t="s">
        <v>881</v>
      </c>
      <c r="N287" s="13">
        <v>1</v>
      </c>
      <c r="O287" s="13">
        <v>0</v>
      </c>
      <c r="P287" s="13">
        <v>1</v>
      </c>
      <c r="Q287" s="13">
        <v>0</v>
      </c>
      <c r="R287" s="13">
        <v>0</v>
      </c>
      <c r="S287" s="13">
        <v>0</v>
      </c>
      <c r="T287" s="13">
        <v>0</v>
      </c>
      <c r="U287" s="13">
        <v>1</v>
      </c>
      <c r="V287" s="13">
        <v>0</v>
      </c>
      <c r="W287" s="13">
        <v>0</v>
      </c>
      <c r="X287" s="13">
        <v>0</v>
      </c>
      <c r="Y287" s="13">
        <v>1</v>
      </c>
      <c r="Z287" s="13" t="s">
        <v>1721</v>
      </c>
      <c r="AA287" s="13">
        <f t="shared" si="74"/>
        <v>1</v>
      </c>
      <c r="AB287" s="13">
        <f t="shared" si="75"/>
        <v>0</v>
      </c>
      <c r="AC287" s="13">
        <f t="shared" si="76"/>
        <v>0</v>
      </c>
      <c r="AD287" s="13">
        <f t="shared" si="77"/>
        <v>0</v>
      </c>
      <c r="AE287" s="13">
        <f t="shared" si="78"/>
        <v>0</v>
      </c>
      <c r="AF287" s="13">
        <f t="shared" si="79"/>
        <v>1</v>
      </c>
      <c r="AG287" s="7">
        <v>2800</v>
      </c>
      <c r="AH287" s="8" t="s">
        <v>1714</v>
      </c>
      <c r="AI287" s="13">
        <f t="shared" si="80"/>
        <v>1</v>
      </c>
      <c r="AJ287" s="13">
        <f t="shared" si="81"/>
        <v>0</v>
      </c>
      <c r="AK287" s="13">
        <f t="shared" si="82"/>
        <v>0</v>
      </c>
      <c r="AL287" s="13">
        <f t="shared" si="83"/>
        <v>0</v>
      </c>
      <c r="AM287" s="13">
        <v>1</v>
      </c>
      <c r="AN287" s="9">
        <v>2</v>
      </c>
      <c r="AO287" s="9">
        <v>2</v>
      </c>
      <c r="AP287" s="10" t="s">
        <v>850</v>
      </c>
      <c r="AQ287" s="13" t="s">
        <v>1704</v>
      </c>
      <c r="AR287" s="13">
        <v>1</v>
      </c>
      <c r="AS287" s="13">
        <f t="shared" si="84"/>
        <v>0</v>
      </c>
      <c r="AT287" s="13">
        <f t="shared" si="85"/>
        <v>0</v>
      </c>
      <c r="AU287" s="13">
        <f t="shared" si="89"/>
        <v>1</v>
      </c>
      <c r="AV287" s="13">
        <f t="shared" si="86"/>
        <v>0</v>
      </c>
      <c r="AW287" s="13">
        <f t="shared" si="87"/>
        <v>0</v>
      </c>
      <c r="AX287" s="13">
        <v>0</v>
      </c>
      <c r="AY287" s="13">
        <v>1</v>
      </c>
      <c r="AZ287" s="13">
        <v>7000</v>
      </c>
      <c r="BA287" s="13">
        <v>403.90231777791587</v>
      </c>
      <c r="BB287" s="13">
        <v>270.30385882060523</v>
      </c>
      <c r="BC287">
        <v>343.62766420182692</v>
      </c>
      <c r="BD287" s="13">
        <v>17.262442082911338</v>
      </c>
      <c r="BE287" s="13">
        <v>11.563570293168148</v>
      </c>
      <c r="BF287" s="13">
        <f t="shared" si="88"/>
        <v>5.6988717897431904</v>
      </c>
      <c r="BG287" s="13">
        <v>14.697880020579086</v>
      </c>
    </row>
    <row r="288" spans="1:59" x14ac:dyDescent="0.25">
      <c r="A288" s="2" t="s">
        <v>14</v>
      </c>
      <c r="B288" s="1" t="s">
        <v>14</v>
      </c>
      <c r="C288" s="1" t="s">
        <v>213</v>
      </c>
      <c r="D288" s="13" t="s">
        <v>1233</v>
      </c>
      <c r="E288" s="11">
        <v>2003</v>
      </c>
      <c r="F288" s="11">
        <v>421</v>
      </c>
      <c r="G288" s="11">
        <f t="shared" si="72"/>
        <v>1</v>
      </c>
      <c r="H288" s="11">
        <f t="shared" si="73"/>
        <v>1</v>
      </c>
      <c r="I288" s="13">
        <v>0</v>
      </c>
      <c r="J288" s="4">
        <v>4.4000000000000004</v>
      </c>
      <c r="K288" s="3">
        <v>8</v>
      </c>
      <c r="L288" s="13">
        <v>0.55000000000000004</v>
      </c>
      <c r="M288" s="13" t="s">
        <v>884</v>
      </c>
      <c r="N288" s="13">
        <v>0</v>
      </c>
      <c r="O288" s="13">
        <v>1</v>
      </c>
      <c r="P288" s="13">
        <v>0</v>
      </c>
      <c r="Q288" s="13">
        <v>0</v>
      </c>
      <c r="R288" s="13">
        <v>0</v>
      </c>
      <c r="S288" s="13">
        <v>1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1</v>
      </c>
      <c r="Z288" s="13" t="s">
        <v>1721</v>
      </c>
      <c r="AA288" s="13">
        <f t="shared" si="74"/>
        <v>1</v>
      </c>
      <c r="AB288" s="13">
        <f t="shared" si="75"/>
        <v>0</v>
      </c>
      <c r="AC288" s="13">
        <f t="shared" si="76"/>
        <v>0</v>
      </c>
      <c r="AD288" s="13">
        <f t="shared" si="77"/>
        <v>0</v>
      </c>
      <c r="AE288" s="13">
        <f t="shared" si="78"/>
        <v>0</v>
      </c>
      <c r="AF288" s="13">
        <f t="shared" si="79"/>
        <v>1</v>
      </c>
      <c r="AG288" s="7">
        <v>2650</v>
      </c>
      <c r="AH288" s="8" t="s">
        <v>1714</v>
      </c>
      <c r="AI288" s="13">
        <f t="shared" si="80"/>
        <v>1</v>
      </c>
      <c r="AJ288" s="13">
        <f t="shared" si="81"/>
        <v>0</v>
      </c>
      <c r="AK288" s="13">
        <f t="shared" si="82"/>
        <v>0</v>
      </c>
      <c r="AL288" s="13">
        <f t="shared" si="83"/>
        <v>0</v>
      </c>
      <c r="AM288" s="13">
        <v>1</v>
      </c>
      <c r="AN288" s="9">
        <v>2</v>
      </c>
      <c r="AO288" s="9">
        <v>2</v>
      </c>
      <c r="AP288" s="10" t="s">
        <v>850</v>
      </c>
      <c r="AQ288" s="13" t="s">
        <v>1704</v>
      </c>
      <c r="AR288" s="13">
        <v>1</v>
      </c>
      <c r="AS288" s="13">
        <f t="shared" si="84"/>
        <v>0</v>
      </c>
      <c r="AT288" s="13">
        <f t="shared" si="85"/>
        <v>0</v>
      </c>
      <c r="AU288" s="13">
        <f t="shared" si="89"/>
        <v>1</v>
      </c>
      <c r="AV288" s="13">
        <f t="shared" si="86"/>
        <v>0</v>
      </c>
      <c r="AW288" s="13">
        <f t="shared" si="87"/>
        <v>0</v>
      </c>
      <c r="AX288" s="13">
        <v>0</v>
      </c>
      <c r="AY288" s="13">
        <v>1</v>
      </c>
      <c r="AZ288" s="13">
        <v>6250</v>
      </c>
      <c r="BA288" s="13">
        <v>380.28956689243773</v>
      </c>
      <c r="BB288" s="13">
        <v>255.39054247188218</v>
      </c>
      <c r="BC288">
        <v>324.36463058472629</v>
      </c>
      <c r="BD288" s="13">
        <v>16.206494827839634</v>
      </c>
      <c r="BE288" s="13">
        <v>10.900060397666888</v>
      </c>
      <c r="BF288" s="13">
        <f t="shared" si="88"/>
        <v>5.3064344301727466</v>
      </c>
      <c r="BG288" s="13">
        <v>13.818594217543199</v>
      </c>
    </row>
    <row r="289" spans="1:59" x14ac:dyDescent="0.25">
      <c r="A289" s="2" t="s">
        <v>18</v>
      </c>
      <c r="B289" s="1" t="s">
        <v>214</v>
      </c>
      <c r="C289" s="1" t="s">
        <v>215</v>
      </c>
      <c r="D289" s="13" t="s">
        <v>1234</v>
      </c>
      <c r="E289" s="11">
        <v>1620</v>
      </c>
      <c r="F289" s="11">
        <v>247</v>
      </c>
      <c r="G289" s="11">
        <f t="shared" si="72"/>
        <v>1</v>
      </c>
      <c r="H289" s="11">
        <f t="shared" si="73"/>
        <v>1</v>
      </c>
      <c r="I289" s="13">
        <v>0</v>
      </c>
      <c r="J289" s="4">
        <v>2</v>
      </c>
      <c r="K289" s="3">
        <v>4</v>
      </c>
      <c r="L289" s="13">
        <v>0.5</v>
      </c>
      <c r="M289" s="13" t="s">
        <v>883</v>
      </c>
      <c r="N289" s="13">
        <v>1</v>
      </c>
      <c r="O289" s="13">
        <v>0</v>
      </c>
      <c r="P289" s="13">
        <v>0</v>
      </c>
      <c r="Q289" s="13">
        <v>0</v>
      </c>
      <c r="R289" s="13">
        <v>1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1</v>
      </c>
      <c r="Z289" s="13" t="s">
        <v>1721</v>
      </c>
      <c r="AA289" s="13">
        <f t="shared" si="74"/>
        <v>1</v>
      </c>
      <c r="AB289" s="13">
        <f t="shared" si="75"/>
        <v>0</v>
      </c>
      <c r="AC289" s="13">
        <f t="shared" si="76"/>
        <v>0</v>
      </c>
      <c r="AD289" s="13">
        <f t="shared" si="77"/>
        <v>0</v>
      </c>
      <c r="AE289" s="13">
        <f t="shared" si="78"/>
        <v>0</v>
      </c>
      <c r="AF289" s="13">
        <f t="shared" si="79"/>
        <v>1</v>
      </c>
      <c r="AG289" s="7">
        <v>1800</v>
      </c>
      <c r="AH289" s="8" t="s">
        <v>1714</v>
      </c>
      <c r="AI289" s="13">
        <f t="shared" si="80"/>
        <v>1</v>
      </c>
      <c r="AJ289" s="13">
        <f t="shared" si="81"/>
        <v>0</v>
      </c>
      <c r="AK289" s="13">
        <f t="shared" si="82"/>
        <v>0</v>
      </c>
      <c r="AL289" s="13">
        <f t="shared" si="83"/>
        <v>0</v>
      </c>
      <c r="AM289" s="13">
        <v>1</v>
      </c>
      <c r="AN289" s="9">
        <v>2</v>
      </c>
      <c r="AO289" s="9">
        <v>2</v>
      </c>
      <c r="AP289" s="10" t="s">
        <v>850</v>
      </c>
      <c r="AQ289" s="13" t="s">
        <v>1704</v>
      </c>
      <c r="AR289" s="13">
        <v>1</v>
      </c>
      <c r="AS289" s="13">
        <f t="shared" si="84"/>
        <v>0</v>
      </c>
      <c r="AT289" s="13">
        <f t="shared" si="85"/>
        <v>0</v>
      </c>
      <c r="AU289" s="13">
        <f t="shared" si="89"/>
        <v>1</v>
      </c>
      <c r="AV289" s="13">
        <f t="shared" si="86"/>
        <v>0</v>
      </c>
      <c r="AW289" s="13">
        <f t="shared" si="87"/>
        <v>0</v>
      </c>
      <c r="AX289" s="13">
        <v>0</v>
      </c>
      <c r="AY289" s="13">
        <v>1</v>
      </c>
      <c r="AZ289" s="13">
        <v>2000</v>
      </c>
      <c r="BA289" s="13">
        <v>249.17666065991426</v>
      </c>
      <c r="BB289" s="13">
        <v>182.06673709066055</v>
      </c>
      <c r="BC289">
        <v>218.72863978127137</v>
      </c>
      <c r="BD289" s="13">
        <v>10.604375085471432</v>
      </c>
      <c r="BE289" s="13">
        <v>7.7502218605090478</v>
      </c>
      <c r="BF289" s="13">
        <f t="shared" si="88"/>
        <v>2.854153224962384</v>
      </c>
      <c r="BG289" s="13">
        <v>9.3200059963440776</v>
      </c>
    </row>
    <row r="290" spans="1:59" x14ac:dyDescent="0.25">
      <c r="A290" s="2" t="s">
        <v>18</v>
      </c>
      <c r="B290" s="1" t="s">
        <v>214</v>
      </c>
      <c r="C290" s="1" t="s">
        <v>215</v>
      </c>
      <c r="D290" s="13" t="s">
        <v>1234</v>
      </c>
      <c r="E290" s="11">
        <v>1620</v>
      </c>
      <c r="F290" s="11">
        <v>477</v>
      </c>
      <c r="G290" s="11">
        <f t="shared" si="72"/>
        <v>1</v>
      </c>
      <c r="H290" s="11">
        <f t="shared" si="73"/>
        <v>1</v>
      </c>
      <c r="I290" s="13">
        <v>0</v>
      </c>
      <c r="J290" s="4">
        <v>3.6</v>
      </c>
      <c r="K290" s="3">
        <v>6</v>
      </c>
      <c r="L290" s="13">
        <v>0.6</v>
      </c>
      <c r="M290" s="13" t="s">
        <v>883</v>
      </c>
      <c r="N290" s="13">
        <v>1</v>
      </c>
      <c r="O290" s="13">
        <v>0</v>
      </c>
      <c r="P290" s="13">
        <v>0</v>
      </c>
      <c r="Q290" s="13">
        <v>0</v>
      </c>
      <c r="R290" s="13">
        <v>1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1</v>
      </c>
      <c r="Z290" s="13" t="s">
        <v>1723</v>
      </c>
      <c r="AA290" s="13">
        <f t="shared" si="74"/>
        <v>0</v>
      </c>
      <c r="AB290" s="13">
        <f t="shared" si="75"/>
        <v>0</v>
      </c>
      <c r="AC290" s="13">
        <f t="shared" si="76"/>
        <v>1</v>
      </c>
      <c r="AD290" s="13">
        <f t="shared" si="77"/>
        <v>0</v>
      </c>
      <c r="AE290" s="13">
        <f t="shared" si="78"/>
        <v>0</v>
      </c>
      <c r="AF290" s="13">
        <f t="shared" si="79"/>
        <v>0</v>
      </c>
      <c r="AG290" s="7">
        <v>1650</v>
      </c>
      <c r="AH290" s="8" t="s">
        <v>1714</v>
      </c>
      <c r="AI290" s="13">
        <f t="shared" si="80"/>
        <v>1</v>
      </c>
      <c r="AJ290" s="13">
        <f t="shared" si="81"/>
        <v>0</v>
      </c>
      <c r="AK290" s="13">
        <f t="shared" si="82"/>
        <v>0</v>
      </c>
      <c r="AL290" s="13">
        <f t="shared" si="83"/>
        <v>0</v>
      </c>
      <c r="AM290" s="13">
        <v>1</v>
      </c>
      <c r="AN290" s="9">
        <v>2</v>
      </c>
      <c r="AO290" s="9">
        <v>2</v>
      </c>
      <c r="AP290" s="10" t="s">
        <v>850</v>
      </c>
      <c r="AQ290" s="13" t="s">
        <v>1704</v>
      </c>
      <c r="AR290" s="13">
        <v>1</v>
      </c>
      <c r="AS290" s="13">
        <f t="shared" si="84"/>
        <v>0</v>
      </c>
      <c r="AT290" s="13">
        <f t="shared" si="85"/>
        <v>0</v>
      </c>
      <c r="AU290" s="13">
        <f t="shared" si="89"/>
        <v>1</v>
      </c>
      <c r="AV290" s="13">
        <f t="shared" si="86"/>
        <v>0</v>
      </c>
      <c r="AW290" s="13">
        <f t="shared" si="87"/>
        <v>0</v>
      </c>
      <c r="AX290" s="13">
        <v>1</v>
      </c>
      <c r="AY290" s="13">
        <v>1</v>
      </c>
      <c r="AZ290" s="13">
        <v>1250</v>
      </c>
      <c r="BA290" s="13">
        <v>289.56689243770586</v>
      </c>
      <c r="BB290" s="13">
        <v>193.87311253339962</v>
      </c>
      <c r="BC290">
        <v>246.06971975393029</v>
      </c>
      <c r="BD290" s="13">
        <v>12.284798678282185</v>
      </c>
      <c r="BE290" s="13">
        <v>8.2134306173425795</v>
      </c>
      <c r="BF290" s="13">
        <f t="shared" si="88"/>
        <v>4.071368060939605</v>
      </c>
      <c r="BG290" s="13">
        <v>10.452680703438386</v>
      </c>
    </row>
    <row r="291" spans="1:59" x14ac:dyDescent="0.25">
      <c r="A291" s="2" t="s">
        <v>18</v>
      </c>
      <c r="B291" s="1" t="s">
        <v>214</v>
      </c>
      <c r="C291" s="1" t="s">
        <v>216</v>
      </c>
      <c r="D291" s="13" t="s">
        <v>1235</v>
      </c>
      <c r="E291" s="11">
        <v>1640</v>
      </c>
      <c r="F291" s="11">
        <v>247</v>
      </c>
      <c r="G291" s="11">
        <f t="shared" si="72"/>
        <v>1</v>
      </c>
      <c r="H291" s="11">
        <f t="shared" si="73"/>
        <v>1</v>
      </c>
      <c r="I291" s="13">
        <v>0</v>
      </c>
      <c r="J291" s="4">
        <v>2</v>
      </c>
      <c r="K291" s="3">
        <v>4</v>
      </c>
      <c r="L291" s="13">
        <v>0.5</v>
      </c>
      <c r="M291" s="13" t="s">
        <v>883</v>
      </c>
      <c r="N291" s="13">
        <v>1</v>
      </c>
      <c r="O291" s="13">
        <v>0</v>
      </c>
      <c r="P291" s="13">
        <v>0</v>
      </c>
      <c r="Q291" s="13">
        <v>0</v>
      </c>
      <c r="R291" s="13">
        <v>1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1</v>
      </c>
      <c r="Z291" s="13" t="s">
        <v>1721</v>
      </c>
      <c r="AA291" s="13">
        <f t="shared" si="74"/>
        <v>1</v>
      </c>
      <c r="AB291" s="13">
        <f t="shared" si="75"/>
        <v>0</v>
      </c>
      <c r="AC291" s="13">
        <f t="shared" si="76"/>
        <v>0</v>
      </c>
      <c r="AD291" s="13">
        <f t="shared" si="77"/>
        <v>0</v>
      </c>
      <c r="AE291" s="13">
        <f t="shared" si="78"/>
        <v>0</v>
      </c>
      <c r="AF291" s="13">
        <f t="shared" si="79"/>
        <v>1</v>
      </c>
      <c r="AG291" s="7">
        <v>1900</v>
      </c>
      <c r="AH291" s="8" t="s">
        <v>1714</v>
      </c>
      <c r="AI291" s="13">
        <f t="shared" si="80"/>
        <v>1</v>
      </c>
      <c r="AJ291" s="13">
        <f t="shared" si="81"/>
        <v>0</v>
      </c>
      <c r="AK291" s="13">
        <f t="shared" si="82"/>
        <v>0</v>
      </c>
      <c r="AL291" s="13">
        <f t="shared" si="83"/>
        <v>0</v>
      </c>
      <c r="AM291" s="13">
        <v>1</v>
      </c>
      <c r="AN291" s="9">
        <v>2</v>
      </c>
      <c r="AO291" s="9">
        <v>2</v>
      </c>
      <c r="AP291" s="10" t="s">
        <v>850</v>
      </c>
      <c r="AQ291" s="13" t="s">
        <v>1703</v>
      </c>
      <c r="AR291" s="13">
        <v>0</v>
      </c>
      <c r="AS291" s="13">
        <f t="shared" si="84"/>
        <v>1</v>
      </c>
      <c r="AT291" s="13">
        <f t="shared" si="85"/>
        <v>0</v>
      </c>
      <c r="AU291" s="13">
        <f t="shared" si="89"/>
        <v>0</v>
      </c>
      <c r="AV291" s="13">
        <f t="shared" si="86"/>
        <v>0</v>
      </c>
      <c r="AW291" s="13">
        <f t="shared" si="87"/>
        <v>0</v>
      </c>
      <c r="AX291" s="13">
        <v>0</v>
      </c>
      <c r="AY291" s="13">
        <v>1</v>
      </c>
      <c r="AZ291" s="13">
        <v>2500</v>
      </c>
      <c r="BA291" s="13">
        <v>265.95414155222767</v>
      </c>
      <c r="BB291" s="13">
        <v>189.52339526502206</v>
      </c>
      <c r="BC291">
        <v>231.77779158640402</v>
      </c>
      <c r="BD291" s="13">
        <v>11.377258663416223</v>
      </c>
      <c r="BE291" s="13">
        <v>8.1409974641719085</v>
      </c>
      <c r="BF291" s="13">
        <f t="shared" si="88"/>
        <v>3.2362611992443142</v>
      </c>
      <c r="BG291" s="13">
        <v>9.9209403782264598</v>
      </c>
    </row>
    <row r="292" spans="1:59" x14ac:dyDescent="0.25">
      <c r="A292" s="2" t="s">
        <v>18</v>
      </c>
      <c r="B292" s="1" t="s">
        <v>214</v>
      </c>
      <c r="C292" s="1" t="s">
        <v>216</v>
      </c>
      <c r="D292" s="13" t="s">
        <v>1235</v>
      </c>
      <c r="E292" s="11">
        <v>1640</v>
      </c>
      <c r="F292" s="11">
        <v>477</v>
      </c>
      <c r="G292" s="11">
        <f t="shared" si="72"/>
        <v>1</v>
      </c>
      <c r="H292" s="11">
        <f t="shared" si="73"/>
        <v>1</v>
      </c>
      <c r="I292" s="13">
        <v>0</v>
      </c>
      <c r="J292" s="4">
        <v>3.6</v>
      </c>
      <c r="K292" s="3">
        <v>6</v>
      </c>
      <c r="L292" s="13">
        <v>0.6</v>
      </c>
      <c r="M292" s="13" t="s">
        <v>883</v>
      </c>
      <c r="N292" s="13">
        <v>1</v>
      </c>
      <c r="O292" s="13">
        <v>0</v>
      </c>
      <c r="P292" s="13">
        <v>0</v>
      </c>
      <c r="Q292" s="13">
        <v>0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1</v>
      </c>
      <c r="Z292" s="13" t="s">
        <v>1723</v>
      </c>
      <c r="AA292" s="13">
        <f t="shared" si="74"/>
        <v>0</v>
      </c>
      <c r="AB292" s="13">
        <f t="shared" si="75"/>
        <v>0</v>
      </c>
      <c r="AC292" s="13">
        <f t="shared" si="76"/>
        <v>1</v>
      </c>
      <c r="AD292" s="13">
        <f t="shared" si="77"/>
        <v>0</v>
      </c>
      <c r="AE292" s="13">
        <f t="shared" si="78"/>
        <v>0</v>
      </c>
      <c r="AF292" s="13">
        <f t="shared" si="79"/>
        <v>0</v>
      </c>
      <c r="AG292" s="7">
        <v>1800</v>
      </c>
      <c r="AH292" s="8" t="s">
        <v>1714</v>
      </c>
      <c r="AI292" s="13">
        <f t="shared" si="80"/>
        <v>1</v>
      </c>
      <c r="AJ292" s="13">
        <f t="shared" si="81"/>
        <v>0</v>
      </c>
      <c r="AK292" s="13">
        <f t="shared" si="82"/>
        <v>0</v>
      </c>
      <c r="AL292" s="13">
        <f t="shared" si="83"/>
        <v>0</v>
      </c>
      <c r="AM292" s="13">
        <v>1</v>
      </c>
      <c r="AN292" s="9">
        <v>2</v>
      </c>
      <c r="AO292" s="9">
        <v>2</v>
      </c>
      <c r="AP292" s="10" t="s">
        <v>850</v>
      </c>
      <c r="AQ292" s="13" t="s">
        <v>1703</v>
      </c>
      <c r="AR292" s="13">
        <v>0</v>
      </c>
      <c r="AS292" s="13">
        <f t="shared" si="84"/>
        <v>1</v>
      </c>
      <c r="AT292" s="13">
        <f t="shared" si="85"/>
        <v>0</v>
      </c>
      <c r="AU292" s="13">
        <f t="shared" si="89"/>
        <v>0</v>
      </c>
      <c r="AV292" s="13">
        <f t="shared" si="86"/>
        <v>0</v>
      </c>
      <c r="AW292" s="13">
        <f t="shared" si="87"/>
        <v>0</v>
      </c>
      <c r="AX292" s="13">
        <v>1</v>
      </c>
      <c r="AY292" s="13">
        <v>1</v>
      </c>
      <c r="AZ292" s="13">
        <v>2000</v>
      </c>
      <c r="BA292" s="13">
        <v>312.55825514198722</v>
      </c>
      <c r="BB292" s="13">
        <v>215.62169887528739</v>
      </c>
      <c r="BC292">
        <v>269.06108245821167</v>
      </c>
      <c r="BD292" s="13">
        <v>13.309412392678766</v>
      </c>
      <c r="BE292" s="13">
        <v>9.1850558150190285</v>
      </c>
      <c r="BF292" s="13">
        <f t="shared" si="88"/>
        <v>4.1243565776597375</v>
      </c>
      <c r="BG292" s="13">
        <v>11.453433544663348</v>
      </c>
    </row>
    <row r="293" spans="1:59" x14ac:dyDescent="0.25">
      <c r="A293" s="2" t="s">
        <v>18</v>
      </c>
      <c r="B293" s="1" t="s">
        <v>214</v>
      </c>
      <c r="C293" s="1" t="s">
        <v>217</v>
      </c>
      <c r="D293" s="13" t="s">
        <v>1236</v>
      </c>
      <c r="E293" s="11">
        <v>1726</v>
      </c>
      <c r="F293" s="11">
        <v>477</v>
      </c>
      <c r="G293" s="11">
        <f t="shared" si="72"/>
        <v>1</v>
      </c>
      <c r="H293" s="11">
        <f t="shared" si="73"/>
        <v>1</v>
      </c>
      <c r="I293" s="13">
        <v>0</v>
      </c>
      <c r="J293" s="4">
        <v>3.6</v>
      </c>
      <c r="K293" s="3">
        <v>6</v>
      </c>
      <c r="L293" s="13">
        <v>0.6</v>
      </c>
      <c r="M293" s="13" t="s">
        <v>883</v>
      </c>
      <c r="N293" s="13">
        <v>1</v>
      </c>
      <c r="O293" s="13">
        <v>0</v>
      </c>
      <c r="P293" s="13">
        <v>0</v>
      </c>
      <c r="Q293" s="13">
        <v>0</v>
      </c>
      <c r="R293" s="13">
        <v>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1</v>
      </c>
      <c r="Z293" s="13" t="s">
        <v>1721</v>
      </c>
      <c r="AA293" s="13">
        <f t="shared" si="74"/>
        <v>1</v>
      </c>
      <c r="AB293" s="13">
        <f t="shared" si="75"/>
        <v>0</v>
      </c>
      <c r="AC293" s="13">
        <f t="shared" si="76"/>
        <v>0</v>
      </c>
      <c r="AD293" s="13">
        <f t="shared" si="77"/>
        <v>0</v>
      </c>
      <c r="AE293" s="13">
        <f t="shared" si="78"/>
        <v>0</v>
      </c>
      <c r="AF293" s="13">
        <f t="shared" si="79"/>
        <v>1</v>
      </c>
      <c r="AG293" s="7">
        <v>2250</v>
      </c>
      <c r="AH293" s="8" t="s">
        <v>1714</v>
      </c>
      <c r="AI293" s="13">
        <f t="shared" si="80"/>
        <v>1</v>
      </c>
      <c r="AJ293" s="13">
        <f t="shared" si="81"/>
        <v>0</v>
      </c>
      <c r="AK293" s="13">
        <f t="shared" si="82"/>
        <v>0</v>
      </c>
      <c r="AL293" s="13">
        <f t="shared" si="83"/>
        <v>0</v>
      </c>
      <c r="AM293" s="13">
        <v>0</v>
      </c>
      <c r="AN293" s="9">
        <v>2</v>
      </c>
      <c r="AO293" s="9">
        <v>2</v>
      </c>
      <c r="AP293" s="10" t="s">
        <v>850</v>
      </c>
      <c r="AQ293" s="13" t="s">
        <v>1704</v>
      </c>
      <c r="AR293" s="13">
        <v>1</v>
      </c>
      <c r="AS293" s="13">
        <f t="shared" si="84"/>
        <v>0</v>
      </c>
      <c r="AT293" s="13">
        <f t="shared" si="85"/>
        <v>0</v>
      </c>
      <c r="AU293" s="13">
        <f t="shared" si="89"/>
        <v>1</v>
      </c>
      <c r="AV293" s="13">
        <f t="shared" si="86"/>
        <v>0</v>
      </c>
      <c r="AW293" s="13">
        <f t="shared" si="87"/>
        <v>0</v>
      </c>
      <c r="AX293" s="13">
        <v>0</v>
      </c>
      <c r="AY293" s="13">
        <v>1</v>
      </c>
      <c r="AZ293" s="13">
        <v>4250</v>
      </c>
      <c r="BA293" s="13">
        <v>326.22879512831668</v>
      </c>
      <c r="BB293" s="13">
        <v>221.83558068725534</v>
      </c>
      <c r="BC293">
        <v>279.00329335736035</v>
      </c>
      <c r="BD293" s="13">
        <v>13.894590975770642</v>
      </c>
      <c r="BE293" s="13">
        <v>9.4501640551761081</v>
      </c>
      <c r="BF293" s="13">
        <f t="shared" si="88"/>
        <v>4.4444269205945339</v>
      </c>
      <c r="BG293" s="13">
        <v>11.894602922560079</v>
      </c>
    </row>
    <row r="294" spans="1:59" x14ac:dyDescent="0.25">
      <c r="A294" s="2" t="s">
        <v>18</v>
      </c>
      <c r="B294" s="1" t="s">
        <v>214</v>
      </c>
      <c r="C294" s="1" t="s">
        <v>217</v>
      </c>
      <c r="D294" s="13" t="s">
        <v>1236</v>
      </c>
      <c r="E294" s="11">
        <v>1726</v>
      </c>
      <c r="F294" s="11">
        <v>477</v>
      </c>
      <c r="G294" s="11">
        <f t="shared" si="72"/>
        <v>1</v>
      </c>
      <c r="H294" s="11">
        <f t="shared" si="73"/>
        <v>1</v>
      </c>
      <c r="I294" s="13">
        <v>0</v>
      </c>
      <c r="J294" s="4">
        <v>3.6</v>
      </c>
      <c r="K294" s="3">
        <v>6</v>
      </c>
      <c r="L294" s="13">
        <v>0.6</v>
      </c>
      <c r="M294" s="13" t="s">
        <v>884</v>
      </c>
      <c r="N294" s="13">
        <v>0</v>
      </c>
      <c r="O294" s="13">
        <v>1</v>
      </c>
      <c r="P294" s="13">
        <v>0</v>
      </c>
      <c r="Q294" s="13">
        <v>0</v>
      </c>
      <c r="R294" s="13">
        <v>0</v>
      </c>
      <c r="S294" s="13">
        <v>1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1</v>
      </c>
      <c r="Z294" s="13" t="s">
        <v>1721</v>
      </c>
      <c r="AA294" s="13">
        <f t="shared" si="74"/>
        <v>1</v>
      </c>
      <c r="AB294" s="13">
        <f t="shared" si="75"/>
        <v>0</v>
      </c>
      <c r="AC294" s="13">
        <f t="shared" si="76"/>
        <v>0</v>
      </c>
      <c r="AD294" s="13">
        <f t="shared" si="77"/>
        <v>0</v>
      </c>
      <c r="AE294" s="13">
        <f t="shared" si="78"/>
        <v>0</v>
      </c>
      <c r="AF294" s="13">
        <f t="shared" si="79"/>
        <v>1</v>
      </c>
      <c r="AG294" s="7">
        <v>2350</v>
      </c>
      <c r="AH294" s="8" t="s">
        <v>1714</v>
      </c>
      <c r="AI294" s="13">
        <f t="shared" si="80"/>
        <v>1</v>
      </c>
      <c r="AJ294" s="13">
        <f t="shared" si="81"/>
        <v>0</v>
      </c>
      <c r="AK294" s="13">
        <f t="shared" si="82"/>
        <v>0</v>
      </c>
      <c r="AL294" s="13">
        <f t="shared" si="83"/>
        <v>0</v>
      </c>
      <c r="AM294" s="13">
        <v>0</v>
      </c>
      <c r="AN294" s="9">
        <v>2</v>
      </c>
      <c r="AO294" s="9">
        <v>2</v>
      </c>
      <c r="AP294" s="10" t="s">
        <v>850</v>
      </c>
      <c r="AQ294" s="13" t="s">
        <v>1704</v>
      </c>
      <c r="AR294" s="13">
        <v>1</v>
      </c>
      <c r="AS294" s="13">
        <f t="shared" si="84"/>
        <v>0</v>
      </c>
      <c r="AT294" s="13">
        <f t="shared" si="85"/>
        <v>0</v>
      </c>
      <c r="AU294" s="13">
        <f t="shared" si="89"/>
        <v>1</v>
      </c>
      <c r="AV294" s="13">
        <f t="shared" si="86"/>
        <v>0</v>
      </c>
      <c r="AW294" s="13">
        <f t="shared" si="87"/>
        <v>0</v>
      </c>
      <c r="AX294" s="13">
        <v>0</v>
      </c>
      <c r="AY294" s="13">
        <v>1</v>
      </c>
      <c r="AZ294" s="13">
        <v>4750</v>
      </c>
      <c r="BA294" s="13">
        <v>336.79239420866219</v>
      </c>
      <c r="BB294" s="13">
        <v>243.58416702914312</v>
      </c>
      <c r="BC294">
        <v>295.15938606847698</v>
      </c>
      <c r="BD294" s="13">
        <v>14.404273451932596</v>
      </c>
      <c r="BE294" s="13">
        <v>10.386171322933086</v>
      </c>
      <c r="BF294" s="13">
        <f t="shared" si="88"/>
        <v>4.0181021289995105</v>
      </c>
      <c r="BG294" s="13">
        <v>12.596102697569473</v>
      </c>
    </row>
    <row r="295" spans="1:59" x14ac:dyDescent="0.25">
      <c r="A295" s="2" t="s">
        <v>18</v>
      </c>
      <c r="B295" s="1" t="s">
        <v>19</v>
      </c>
      <c r="C295" s="1" t="s">
        <v>218</v>
      </c>
      <c r="D295" s="13" t="s">
        <v>1237</v>
      </c>
      <c r="E295" s="11">
        <v>1363</v>
      </c>
      <c r="F295" s="11">
        <v>110</v>
      </c>
      <c r="G295" s="11">
        <f t="shared" si="72"/>
        <v>0</v>
      </c>
      <c r="H295" s="11">
        <f t="shared" si="73"/>
        <v>0</v>
      </c>
      <c r="I295" s="13">
        <v>0</v>
      </c>
      <c r="J295" s="4">
        <v>1.4</v>
      </c>
      <c r="K295" s="3">
        <v>4</v>
      </c>
      <c r="L295" s="13">
        <v>0.35</v>
      </c>
      <c r="M295" s="13" t="s">
        <v>886</v>
      </c>
      <c r="N295" s="13">
        <v>1</v>
      </c>
      <c r="O295" s="13">
        <v>0</v>
      </c>
      <c r="P295" s="13">
        <v>0</v>
      </c>
      <c r="Q295" s="13">
        <v>1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1</v>
      </c>
      <c r="Y295" s="13">
        <v>1</v>
      </c>
      <c r="Z295" s="13" t="s">
        <v>1721</v>
      </c>
      <c r="AA295" s="13">
        <f t="shared" si="74"/>
        <v>1</v>
      </c>
      <c r="AB295" s="13">
        <f t="shared" si="75"/>
        <v>0</v>
      </c>
      <c r="AC295" s="13">
        <f t="shared" si="76"/>
        <v>0</v>
      </c>
      <c r="AD295" s="13">
        <f t="shared" si="77"/>
        <v>0</v>
      </c>
      <c r="AE295" s="13">
        <f t="shared" si="78"/>
        <v>0</v>
      </c>
      <c r="AF295" s="13">
        <f t="shared" si="79"/>
        <v>1</v>
      </c>
      <c r="AG295" s="7">
        <v>1150</v>
      </c>
      <c r="AH295" s="8" t="s">
        <v>1714</v>
      </c>
      <c r="AI295" s="13">
        <f t="shared" si="80"/>
        <v>1</v>
      </c>
      <c r="AJ295" s="13">
        <f t="shared" si="81"/>
        <v>0</v>
      </c>
      <c r="AK295" s="13">
        <f t="shared" si="82"/>
        <v>0</v>
      </c>
      <c r="AL295" s="13">
        <f t="shared" si="83"/>
        <v>0</v>
      </c>
      <c r="AM295" s="13">
        <v>1</v>
      </c>
      <c r="AN295" s="9">
        <v>2</v>
      </c>
      <c r="AO295" s="9">
        <v>2</v>
      </c>
      <c r="AP295" s="10" t="s">
        <v>850</v>
      </c>
      <c r="AQ295" s="13" t="s">
        <v>1706</v>
      </c>
      <c r="AR295" s="13">
        <v>1</v>
      </c>
      <c r="AS295" s="13">
        <f t="shared" si="84"/>
        <v>0</v>
      </c>
      <c r="AT295" s="13">
        <f t="shared" si="85"/>
        <v>0</v>
      </c>
      <c r="AU295" s="13">
        <f t="shared" si="89"/>
        <v>0</v>
      </c>
      <c r="AV295" s="13">
        <f t="shared" si="86"/>
        <v>1</v>
      </c>
      <c r="AW295" s="13">
        <f t="shared" si="87"/>
        <v>0</v>
      </c>
      <c r="AX295" s="13">
        <v>0</v>
      </c>
      <c r="AY295" s="13">
        <v>1</v>
      </c>
      <c r="AZ295" s="13"/>
      <c r="BA295" s="13">
        <v>183.30951345305414</v>
      </c>
      <c r="BB295" s="13">
        <v>144.78344621885293</v>
      </c>
      <c r="BC295">
        <v>165.9106443795439</v>
      </c>
      <c r="BD295" s="13">
        <v>7.8183601518812864</v>
      </c>
      <c r="BE295" s="13">
        <v>6.1684626304903869</v>
      </c>
      <c r="BF295" s="13">
        <f t="shared" si="88"/>
        <v>1.6498975213908995</v>
      </c>
      <c r="BG295" s="13">
        <v>7.0759104054357591</v>
      </c>
    </row>
    <row r="296" spans="1:59" x14ac:dyDescent="0.25">
      <c r="A296" s="2" t="s">
        <v>18</v>
      </c>
      <c r="B296" s="1" t="s">
        <v>19</v>
      </c>
      <c r="C296" s="1" t="s">
        <v>218</v>
      </c>
      <c r="D296" s="13" t="s">
        <v>1237</v>
      </c>
      <c r="E296" s="11">
        <v>1363</v>
      </c>
      <c r="F296" s="11">
        <v>110</v>
      </c>
      <c r="G296" s="11">
        <f t="shared" si="72"/>
        <v>0</v>
      </c>
      <c r="H296" s="11">
        <f t="shared" si="73"/>
        <v>0</v>
      </c>
      <c r="I296" s="13">
        <v>0</v>
      </c>
      <c r="J296" s="4">
        <v>1.4</v>
      </c>
      <c r="K296" s="3">
        <v>4</v>
      </c>
      <c r="L296" s="13">
        <v>0.35</v>
      </c>
      <c r="M296" s="13" t="s">
        <v>883</v>
      </c>
      <c r="N296" s="13">
        <v>1</v>
      </c>
      <c r="O296" s="13">
        <v>0</v>
      </c>
      <c r="P296" s="13">
        <v>0</v>
      </c>
      <c r="Q296" s="13">
        <v>0</v>
      </c>
      <c r="R296" s="13">
        <v>1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1</v>
      </c>
      <c r="Z296" s="13" t="s">
        <v>1721</v>
      </c>
      <c r="AA296" s="13">
        <f t="shared" si="74"/>
        <v>1</v>
      </c>
      <c r="AB296" s="13">
        <f t="shared" si="75"/>
        <v>0</v>
      </c>
      <c r="AC296" s="13">
        <f t="shared" si="76"/>
        <v>0</v>
      </c>
      <c r="AD296" s="13">
        <f t="shared" si="77"/>
        <v>0</v>
      </c>
      <c r="AE296" s="13">
        <f t="shared" si="78"/>
        <v>0</v>
      </c>
      <c r="AF296" s="13">
        <f t="shared" si="79"/>
        <v>1</v>
      </c>
      <c r="AG296" s="7">
        <v>1200</v>
      </c>
      <c r="AH296" s="8" t="s">
        <v>1714</v>
      </c>
      <c r="AI296" s="13">
        <f t="shared" si="80"/>
        <v>1</v>
      </c>
      <c r="AJ296" s="13">
        <f t="shared" si="81"/>
        <v>0</v>
      </c>
      <c r="AK296" s="13">
        <f t="shared" si="82"/>
        <v>0</v>
      </c>
      <c r="AL296" s="13">
        <f t="shared" si="83"/>
        <v>0</v>
      </c>
      <c r="AM296" s="13">
        <v>1</v>
      </c>
      <c r="AN296" s="9">
        <v>2</v>
      </c>
      <c r="AO296" s="9">
        <v>2</v>
      </c>
      <c r="AP296" s="10" t="s">
        <v>850</v>
      </c>
      <c r="AQ296" s="13" t="s">
        <v>1706</v>
      </c>
      <c r="AR296" s="13">
        <v>1</v>
      </c>
      <c r="AS296" s="13">
        <f t="shared" si="84"/>
        <v>0</v>
      </c>
      <c r="AT296" s="13">
        <f t="shared" si="85"/>
        <v>0</v>
      </c>
      <c r="AU296" s="13">
        <f t="shared" si="89"/>
        <v>0</v>
      </c>
      <c r="AV296" s="13">
        <f t="shared" si="86"/>
        <v>1</v>
      </c>
      <c r="AW296" s="13">
        <f t="shared" si="87"/>
        <v>0</v>
      </c>
      <c r="AX296" s="13">
        <v>0</v>
      </c>
      <c r="AY296" s="13">
        <v>1</v>
      </c>
      <c r="AZ296" s="13"/>
      <c r="BA296" s="13">
        <v>193.25172435220281</v>
      </c>
      <c r="BB296" s="13">
        <v>145.40483440004971</v>
      </c>
      <c r="BC296">
        <v>172.12452619151185</v>
      </c>
      <c r="BD296" s="13">
        <v>8.2778898085973953</v>
      </c>
      <c r="BE296" s="13">
        <v>6.1975391428147342</v>
      </c>
      <c r="BF296" s="13">
        <f t="shared" si="88"/>
        <v>2.0803506657826611</v>
      </c>
      <c r="BG296" s="13">
        <v>7.3417374159851843</v>
      </c>
    </row>
    <row r="297" spans="1:59" x14ac:dyDescent="0.25">
      <c r="A297" s="2" t="s">
        <v>18</v>
      </c>
      <c r="B297" s="1" t="s">
        <v>19</v>
      </c>
      <c r="C297" s="1" t="s">
        <v>218</v>
      </c>
      <c r="D297" s="13" t="s">
        <v>1237</v>
      </c>
      <c r="E297" s="11">
        <v>1363</v>
      </c>
      <c r="F297" s="11">
        <v>110</v>
      </c>
      <c r="G297" s="11">
        <f t="shared" si="72"/>
        <v>0</v>
      </c>
      <c r="H297" s="11">
        <f t="shared" si="73"/>
        <v>0</v>
      </c>
      <c r="I297" s="13">
        <v>0</v>
      </c>
      <c r="J297" s="4">
        <v>1.6</v>
      </c>
      <c r="K297" s="3">
        <v>4</v>
      </c>
      <c r="L297" s="13">
        <v>0.4</v>
      </c>
      <c r="M297" s="13" t="s">
        <v>885</v>
      </c>
      <c r="N297" s="13">
        <v>1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1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 t="s">
        <v>1721</v>
      </c>
      <c r="AA297" s="13">
        <f t="shared" si="74"/>
        <v>1</v>
      </c>
      <c r="AB297" s="13">
        <f t="shared" si="75"/>
        <v>0</v>
      </c>
      <c r="AC297" s="13">
        <f t="shared" si="76"/>
        <v>0</v>
      </c>
      <c r="AD297" s="13">
        <f t="shared" si="77"/>
        <v>0</v>
      </c>
      <c r="AE297" s="13">
        <f t="shared" si="78"/>
        <v>0</v>
      </c>
      <c r="AF297" s="13">
        <f t="shared" si="79"/>
        <v>1</v>
      </c>
      <c r="AG297" s="7">
        <v>1150</v>
      </c>
      <c r="AH297" s="8" t="s">
        <v>1717</v>
      </c>
      <c r="AI297" s="13">
        <f t="shared" si="80"/>
        <v>0</v>
      </c>
      <c r="AJ297" s="13">
        <f t="shared" si="81"/>
        <v>0</v>
      </c>
      <c r="AK297" s="13">
        <f t="shared" si="82"/>
        <v>0</v>
      </c>
      <c r="AL297" s="13">
        <f t="shared" si="83"/>
        <v>1</v>
      </c>
      <c r="AM297" s="13">
        <v>1</v>
      </c>
      <c r="AN297" s="9">
        <v>2</v>
      </c>
      <c r="AO297" s="9">
        <v>2</v>
      </c>
      <c r="AP297" s="10" t="s">
        <v>850</v>
      </c>
      <c r="AQ297" s="13" t="s">
        <v>1706</v>
      </c>
      <c r="AR297" s="13">
        <v>1</v>
      </c>
      <c r="AS297" s="13">
        <f t="shared" si="84"/>
        <v>0</v>
      </c>
      <c r="AT297" s="13">
        <f t="shared" si="85"/>
        <v>0</v>
      </c>
      <c r="AU297" s="13">
        <f t="shared" si="89"/>
        <v>0</v>
      </c>
      <c r="AV297" s="13">
        <f t="shared" si="86"/>
        <v>1</v>
      </c>
      <c r="AW297" s="13">
        <f t="shared" si="87"/>
        <v>0</v>
      </c>
      <c r="AX297" s="13">
        <v>0</v>
      </c>
      <c r="AY297" s="13">
        <v>0</v>
      </c>
      <c r="AZ297" s="13"/>
      <c r="BA297" s="13">
        <v>211.27198160690983</v>
      </c>
      <c r="BB297" s="13">
        <v>148.51177530603368</v>
      </c>
      <c r="BC297">
        <v>182.68812527185733</v>
      </c>
      <c r="BD297" s="13">
        <v>7.580939995466327</v>
      </c>
      <c r="BE297" s="13">
        <v>4.936981477672318</v>
      </c>
      <c r="BF297" s="13">
        <f t="shared" si="88"/>
        <v>2.643958517794009</v>
      </c>
      <c r="BG297" s="13">
        <v>6.3911622481077215</v>
      </c>
    </row>
    <row r="298" spans="1:59" x14ac:dyDescent="0.25">
      <c r="A298" s="2" t="s">
        <v>18</v>
      </c>
      <c r="B298" s="1" t="s">
        <v>19</v>
      </c>
      <c r="C298" s="1" t="s">
        <v>219</v>
      </c>
      <c r="D298" s="13" t="s">
        <v>1238</v>
      </c>
      <c r="E298" s="11">
        <v>1363</v>
      </c>
      <c r="F298" s="11">
        <v>114</v>
      </c>
      <c r="G298" s="11">
        <f t="shared" si="72"/>
        <v>0</v>
      </c>
      <c r="H298" s="11">
        <f t="shared" si="73"/>
        <v>0</v>
      </c>
      <c r="I298" s="13">
        <v>0</v>
      </c>
      <c r="J298" s="4">
        <v>1.4</v>
      </c>
      <c r="K298" s="3">
        <v>4</v>
      </c>
      <c r="L298" s="13">
        <v>0.35</v>
      </c>
      <c r="M298" s="13" t="s">
        <v>883</v>
      </c>
      <c r="N298" s="13">
        <v>1</v>
      </c>
      <c r="O298" s="13">
        <v>0</v>
      </c>
      <c r="P298" s="13">
        <v>0</v>
      </c>
      <c r="Q298" s="13">
        <v>0</v>
      </c>
      <c r="R298" s="13">
        <v>1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1</v>
      </c>
      <c r="Z298" s="13" t="s">
        <v>1721</v>
      </c>
      <c r="AA298" s="13">
        <f t="shared" si="74"/>
        <v>1</v>
      </c>
      <c r="AB298" s="13">
        <f t="shared" si="75"/>
        <v>0</v>
      </c>
      <c r="AC298" s="13">
        <f t="shared" si="76"/>
        <v>0</v>
      </c>
      <c r="AD298" s="13">
        <f t="shared" si="77"/>
        <v>0</v>
      </c>
      <c r="AE298" s="13">
        <f t="shared" si="78"/>
        <v>0</v>
      </c>
      <c r="AF298" s="13">
        <f t="shared" si="79"/>
        <v>1</v>
      </c>
      <c r="AG298" s="7">
        <v>1200</v>
      </c>
      <c r="AH298" s="8" t="s">
        <v>1714</v>
      </c>
      <c r="AI298" s="13">
        <f t="shared" si="80"/>
        <v>1</v>
      </c>
      <c r="AJ298" s="13">
        <f t="shared" si="81"/>
        <v>0</v>
      </c>
      <c r="AK298" s="13">
        <f t="shared" si="82"/>
        <v>0</v>
      </c>
      <c r="AL298" s="13">
        <f t="shared" si="83"/>
        <v>0</v>
      </c>
      <c r="AM298" s="13">
        <v>0</v>
      </c>
      <c r="AN298" s="9">
        <v>2</v>
      </c>
      <c r="AO298" s="9">
        <v>2</v>
      </c>
      <c r="AP298" s="10" t="s">
        <v>850</v>
      </c>
      <c r="AQ298" s="13" t="s">
        <v>1706</v>
      </c>
      <c r="AR298" s="13">
        <v>1</v>
      </c>
      <c r="AS298" s="13">
        <f t="shared" si="84"/>
        <v>0</v>
      </c>
      <c r="AT298" s="13">
        <f t="shared" si="85"/>
        <v>0</v>
      </c>
      <c r="AU298" s="13">
        <f t="shared" si="89"/>
        <v>0</v>
      </c>
      <c r="AV298" s="13">
        <f t="shared" si="86"/>
        <v>1</v>
      </c>
      <c r="AW298" s="13">
        <f t="shared" si="87"/>
        <v>0</v>
      </c>
      <c r="AX298" s="13">
        <v>0</v>
      </c>
      <c r="AY298" s="13">
        <v>1</v>
      </c>
      <c r="AZ298" s="13"/>
      <c r="BA298" s="13">
        <v>193.25172435220281</v>
      </c>
      <c r="BB298" s="13">
        <v>145.40483440004971</v>
      </c>
      <c r="BC298">
        <v>172.12452619151185</v>
      </c>
      <c r="BD298" s="13">
        <v>8.2778898085973953</v>
      </c>
      <c r="BE298" s="13">
        <v>6.1975391428147342</v>
      </c>
      <c r="BF298" s="13">
        <f t="shared" si="88"/>
        <v>2.0803506657826611</v>
      </c>
      <c r="BG298" s="13">
        <v>7.3417374159851843</v>
      </c>
    </row>
    <row r="299" spans="1:59" x14ac:dyDescent="0.25">
      <c r="A299" s="2" t="s">
        <v>18</v>
      </c>
      <c r="B299" s="1" t="s">
        <v>19</v>
      </c>
      <c r="C299" s="1" t="s">
        <v>220</v>
      </c>
      <c r="D299" s="13" t="s">
        <v>1239</v>
      </c>
      <c r="E299" s="11">
        <v>1300</v>
      </c>
      <c r="F299" s="11">
        <v>136</v>
      </c>
      <c r="G299" s="11">
        <f t="shared" si="72"/>
        <v>0</v>
      </c>
      <c r="H299" s="11">
        <f t="shared" si="73"/>
        <v>0</v>
      </c>
      <c r="I299" s="13">
        <v>0</v>
      </c>
      <c r="J299" s="4">
        <v>1.4</v>
      </c>
      <c r="K299" s="3">
        <v>4</v>
      </c>
      <c r="L299" s="13">
        <v>0.35</v>
      </c>
      <c r="M299" s="13" t="s">
        <v>883</v>
      </c>
      <c r="N299" s="13">
        <v>1</v>
      </c>
      <c r="O299" s="13">
        <v>0</v>
      </c>
      <c r="P299" s="13">
        <v>0</v>
      </c>
      <c r="Q299" s="13">
        <v>0</v>
      </c>
      <c r="R299" s="13">
        <v>1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1</v>
      </c>
      <c r="Z299" s="13" t="s">
        <v>1721</v>
      </c>
      <c r="AA299" s="13">
        <f t="shared" si="74"/>
        <v>1</v>
      </c>
      <c r="AB299" s="13">
        <f t="shared" si="75"/>
        <v>0</v>
      </c>
      <c r="AC299" s="13">
        <f t="shared" si="76"/>
        <v>0</v>
      </c>
      <c r="AD299" s="13">
        <f t="shared" si="77"/>
        <v>0</v>
      </c>
      <c r="AE299" s="13">
        <f t="shared" si="78"/>
        <v>0</v>
      </c>
      <c r="AF299" s="13">
        <f t="shared" si="79"/>
        <v>1</v>
      </c>
      <c r="AG299" s="7">
        <v>1300</v>
      </c>
      <c r="AH299" s="8" t="s">
        <v>1715</v>
      </c>
      <c r="AI299" s="13">
        <f t="shared" si="80"/>
        <v>0</v>
      </c>
      <c r="AJ299" s="13">
        <f t="shared" si="81"/>
        <v>1</v>
      </c>
      <c r="AK299" s="13">
        <f t="shared" si="82"/>
        <v>0</v>
      </c>
      <c r="AL299" s="13">
        <f t="shared" si="83"/>
        <v>0</v>
      </c>
      <c r="AM299" s="13">
        <v>0</v>
      </c>
      <c r="AN299" s="9">
        <v>2</v>
      </c>
      <c r="AO299" s="9">
        <v>2</v>
      </c>
      <c r="AP299" s="10" t="s">
        <v>850</v>
      </c>
      <c r="AQ299" s="13" t="s">
        <v>1706</v>
      </c>
      <c r="AR299" s="13">
        <v>1</v>
      </c>
      <c r="AS299" s="13">
        <f t="shared" si="84"/>
        <v>0</v>
      </c>
      <c r="AT299" s="13">
        <f t="shared" si="85"/>
        <v>0</v>
      </c>
      <c r="AU299" s="13">
        <f t="shared" si="89"/>
        <v>0</v>
      </c>
      <c r="AV299" s="13">
        <f t="shared" si="86"/>
        <v>1</v>
      </c>
      <c r="AW299" s="13">
        <f t="shared" si="87"/>
        <v>0</v>
      </c>
      <c r="AX299" s="13">
        <v>0</v>
      </c>
      <c r="AY299" s="13">
        <v>1</v>
      </c>
      <c r="AZ299" s="13"/>
      <c r="BA299" s="13">
        <v>215.62169887528739</v>
      </c>
      <c r="BB299" s="13">
        <v>162.18231529236314</v>
      </c>
      <c r="BC299">
        <v>191.38755980861245</v>
      </c>
      <c r="BD299" s="13">
        <v>9.1825099386439177</v>
      </c>
      <c r="BE299" s="13">
        <v>6.908728876617908</v>
      </c>
      <c r="BF299" s="13">
        <f t="shared" si="88"/>
        <v>2.2737810620260097</v>
      </c>
      <c r="BG299" s="13">
        <v>8.159297044288266</v>
      </c>
    </row>
    <row r="300" spans="1:59" x14ac:dyDescent="0.25">
      <c r="A300" s="2" t="s">
        <v>18</v>
      </c>
      <c r="B300" s="1" t="s">
        <v>19</v>
      </c>
      <c r="C300" s="1" t="s">
        <v>220</v>
      </c>
      <c r="D300" s="13" t="s">
        <v>1239</v>
      </c>
      <c r="E300" s="11">
        <v>1300</v>
      </c>
      <c r="F300" s="11">
        <v>136</v>
      </c>
      <c r="G300" s="11">
        <f t="shared" si="72"/>
        <v>0</v>
      </c>
      <c r="H300" s="11">
        <f t="shared" si="73"/>
        <v>0</v>
      </c>
      <c r="I300" s="13">
        <v>0</v>
      </c>
      <c r="J300" s="4">
        <v>1.4</v>
      </c>
      <c r="K300" s="3">
        <v>4</v>
      </c>
      <c r="L300" s="13">
        <v>0.35</v>
      </c>
      <c r="M300" s="13" t="s">
        <v>884</v>
      </c>
      <c r="N300" s="13">
        <v>0</v>
      </c>
      <c r="O300" s="13">
        <v>1</v>
      </c>
      <c r="P300" s="13">
        <v>0</v>
      </c>
      <c r="Q300" s="13">
        <v>0</v>
      </c>
      <c r="R300" s="13">
        <v>0</v>
      </c>
      <c r="S300" s="13">
        <v>1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1</v>
      </c>
      <c r="Z300" s="13" t="s">
        <v>1721</v>
      </c>
      <c r="AA300" s="13">
        <f t="shared" si="74"/>
        <v>1</v>
      </c>
      <c r="AB300" s="13">
        <f t="shared" si="75"/>
        <v>0</v>
      </c>
      <c r="AC300" s="13">
        <f t="shared" si="76"/>
        <v>0</v>
      </c>
      <c r="AD300" s="13">
        <f t="shared" si="77"/>
        <v>0</v>
      </c>
      <c r="AE300" s="13">
        <f t="shared" si="78"/>
        <v>0</v>
      </c>
      <c r="AF300" s="13">
        <f t="shared" si="79"/>
        <v>1</v>
      </c>
      <c r="AG300" s="7">
        <v>1250</v>
      </c>
      <c r="AH300" s="8" t="s">
        <v>1715</v>
      </c>
      <c r="AI300" s="13">
        <f t="shared" si="80"/>
        <v>0</v>
      </c>
      <c r="AJ300" s="13">
        <f t="shared" si="81"/>
        <v>1</v>
      </c>
      <c r="AK300" s="13">
        <f t="shared" si="82"/>
        <v>0</v>
      </c>
      <c r="AL300" s="13">
        <f t="shared" si="83"/>
        <v>0</v>
      </c>
      <c r="AM300" s="13">
        <v>0</v>
      </c>
      <c r="AN300" s="9">
        <v>2</v>
      </c>
      <c r="AO300" s="9">
        <v>2</v>
      </c>
      <c r="AP300" s="10" t="s">
        <v>850</v>
      </c>
      <c r="AQ300" s="13" t="s">
        <v>1706</v>
      </c>
      <c r="AR300" s="13">
        <v>1</v>
      </c>
      <c r="AS300" s="13">
        <f t="shared" si="84"/>
        <v>0</v>
      </c>
      <c r="AT300" s="13">
        <f t="shared" si="85"/>
        <v>0</v>
      </c>
      <c r="AU300" s="13">
        <f t="shared" si="89"/>
        <v>0</v>
      </c>
      <c r="AV300" s="13">
        <f t="shared" si="86"/>
        <v>1</v>
      </c>
      <c r="AW300" s="13">
        <f t="shared" si="87"/>
        <v>0</v>
      </c>
      <c r="AX300" s="13">
        <v>0</v>
      </c>
      <c r="AY300" s="13">
        <v>1</v>
      </c>
      <c r="AZ300" s="13"/>
      <c r="BA300" s="13">
        <v>202.57254707015474</v>
      </c>
      <c r="BB300" s="13">
        <v>145.40483440004971</v>
      </c>
      <c r="BC300">
        <v>177.09563164108619</v>
      </c>
      <c r="BD300" s="13">
        <v>8.6488032641815131</v>
      </c>
      <c r="BE300" s="13">
        <v>6.2261987954252271</v>
      </c>
      <c r="BF300" s="13">
        <f t="shared" si="88"/>
        <v>2.422604468756286</v>
      </c>
      <c r="BG300" s="13">
        <v>7.558624985405344</v>
      </c>
    </row>
    <row r="301" spans="1:59" x14ac:dyDescent="0.25">
      <c r="A301" s="2" t="s">
        <v>29</v>
      </c>
      <c r="B301" s="13" t="s">
        <v>30</v>
      </c>
      <c r="C301" s="13" t="s">
        <v>221</v>
      </c>
      <c r="D301" s="13" t="s">
        <v>1240</v>
      </c>
      <c r="E301" s="11">
        <v>1163</v>
      </c>
      <c r="F301" s="11">
        <v>180</v>
      </c>
      <c r="G301" s="11">
        <f t="shared" si="72"/>
        <v>0</v>
      </c>
      <c r="H301" s="11">
        <f t="shared" si="73"/>
        <v>0</v>
      </c>
      <c r="I301" s="13">
        <v>0</v>
      </c>
      <c r="J301" s="4">
        <v>1.6</v>
      </c>
      <c r="K301" s="13">
        <v>4</v>
      </c>
      <c r="L301" s="13">
        <v>0.4</v>
      </c>
      <c r="M301" s="13" t="s">
        <v>884</v>
      </c>
      <c r="N301" s="13">
        <v>0</v>
      </c>
      <c r="O301" s="13">
        <v>1</v>
      </c>
      <c r="P301" s="13">
        <v>0</v>
      </c>
      <c r="Q301" s="13">
        <v>0</v>
      </c>
      <c r="R301" s="13">
        <v>0</v>
      </c>
      <c r="S301" s="13">
        <v>1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1</v>
      </c>
      <c r="Z301" s="13" t="s">
        <v>1721</v>
      </c>
      <c r="AA301" s="13">
        <f t="shared" si="74"/>
        <v>1</v>
      </c>
      <c r="AB301" s="13">
        <f t="shared" si="75"/>
        <v>0</v>
      </c>
      <c r="AC301" s="13">
        <f t="shared" si="76"/>
        <v>0</v>
      </c>
      <c r="AD301" s="13">
        <f t="shared" si="77"/>
        <v>0</v>
      </c>
      <c r="AE301" s="13">
        <f t="shared" si="78"/>
        <v>0</v>
      </c>
      <c r="AF301" s="13">
        <f t="shared" si="79"/>
        <v>1</v>
      </c>
      <c r="AG301" s="13">
        <v>1350</v>
      </c>
      <c r="AH301" s="13" t="s">
        <v>1714</v>
      </c>
      <c r="AI301" s="13">
        <f t="shared" si="80"/>
        <v>1</v>
      </c>
      <c r="AJ301" s="13">
        <f t="shared" si="81"/>
        <v>0</v>
      </c>
      <c r="AK301" s="13">
        <f t="shared" si="82"/>
        <v>0</v>
      </c>
      <c r="AL301" s="13">
        <f t="shared" si="83"/>
        <v>0</v>
      </c>
      <c r="AM301" s="13">
        <v>0</v>
      </c>
      <c r="AN301" s="13">
        <v>2</v>
      </c>
      <c r="AO301" s="13">
        <v>2</v>
      </c>
      <c r="AP301" s="13" t="s">
        <v>850</v>
      </c>
      <c r="AQ301" s="13" t="s">
        <v>1706</v>
      </c>
      <c r="AR301" s="13">
        <v>1</v>
      </c>
      <c r="AS301" s="13">
        <f t="shared" si="84"/>
        <v>0</v>
      </c>
      <c r="AT301" s="13">
        <f t="shared" si="85"/>
        <v>0</v>
      </c>
      <c r="AU301" s="13">
        <f t="shared" si="89"/>
        <v>0</v>
      </c>
      <c r="AV301" s="13">
        <f t="shared" si="86"/>
        <v>1</v>
      </c>
      <c r="AW301" s="13">
        <f t="shared" si="87"/>
        <v>0</v>
      </c>
      <c r="AX301" s="13">
        <v>0</v>
      </c>
      <c r="AY301" s="13">
        <v>1</v>
      </c>
      <c r="AZ301" s="13"/>
      <c r="BA301" s="13">
        <v>215.62169887528739</v>
      </c>
      <c r="BB301" s="13">
        <v>173.36730255390543</v>
      </c>
      <c r="BC301">
        <v>196.9800534393836</v>
      </c>
      <c r="BD301" s="13">
        <v>9.2731946908469673</v>
      </c>
      <c r="BE301" s="13">
        <v>7.4650678489856235</v>
      </c>
      <c r="BF301" s="13">
        <f t="shared" si="88"/>
        <v>1.8081268418613439</v>
      </c>
      <c r="BG301" s="13">
        <v>8.4595260273742685</v>
      </c>
    </row>
    <row r="302" spans="1:59" x14ac:dyDescent="0.25">
      <c r="A302" s="2" t="s">
        <v>222</v>
      </c>
      <c r="B302" s="1" t="s">
        <v>223</v>
      </c>
      <c r="C302" s="1" t="s">
        <v>224</v>
      </c>
      <c r="D302" s="13" t="s">
        <v>913</v>
      </c>
      <c r="E302" s="11">
        <v>1700</v>
      </c>
      <c r="F302" s="11">
        <v>201</v>
      </c>
      <c r="G302" s="11">
        <f t="shared" si="72"/>
        <v>1</v>
      </c>
      <c r="H302" s="11">
        <f t="shared" si="73"/>
        <v>1</v>
      </c>
      <c r="I302" s="13">
        <v>0</v>
      </c>
      <c r="J302" s="4">
        <v>2</v>
      </c>
      <c r="K302" s="3">
        <v>4</v>
      </c>
      <c r="L302" s="13">
        <v>0.5</v>
      </c>
      <c r="M302" s="13" t="s">
        <v>883</v>
      </c>
      <c r="N302" s="13">
        <v>1</v>
      </c>
      <c r="O302" s="13">
        <v>0</v>
      </c>
      <c r="P302" s="13">
        <v>0</v>
      </c>
      <c r="Q302" s="13">
        <v>0</v>
      </c>
      <c r="R302" s="13">
        <v>1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1</v>
      </c>
      <c r="Z302" s="13" t="s">
        <v>1721</v>
      </c>
      <c r="AA302" s="13">
        <f t="shared" si="74"/>
        <v>1</v>
      </c>
      <c r="AB302" s="13">
        <f t="shared" si="75"/>
        <v>0</v>
      </c>
      <c r="AC302" s="13">
        <f t="shared" si="76"/>
        <v>0</v>
      </c>
      <c r="AD302" s="13">
        <f t="shared" si="77"/>
        <v>0</v>
      </c>
      <c r="AE302" s="13">
        <f t="shared" si="78"/>
        <v>0</v>
      </c>
      <c r="AF302" s="13">
        <f t="shared" si="79"/>
        <v>1</v>
      </c>
      <c r="AG302" s="7">
        <v>1950</v>
      </c>
      <c r="AH302" s="8" t="s">
        <v>1714</v>
      </c>
      <c r="AI302" s="13">
        <f t="shared" si="80"/>
        <v>1</v>
      </c>
      <c r="AJ302" s="13">
        <f t="shared" si="81"/>
        <v>0</v>
      </c>
      <c r="AK302" s="13">
        <f t="shared" si="82"/>
        <v>0</v>
      </c>
      <c r="AL302" s="13">
        <f t="shared" si="83"/>
        <v>0</v>
      </c>
      <c r="AM302" s="13">
        <v>1</v>
      </c>
      <c r="AN302" s="9">
        <v>2</v>
      </c>
      <c r="AO302" s="9">
        <v>2</v>
      </c>
      <c r="AP302" s="10" t="s">
        <v>850</v>
      </c>
      <c r="AQ302" s="13" t="s">
        <v>1703</v>
      </c>
      <c r="AR302" s="13">
        <v>0</v>
      </c>
      <c r="AS302" s="13">
        <f t="shared" si="84"/>
        <v>1</v>
      </c>
      <c r="AT302" s="13">
        <f t="shared" si="85"/>
        <v>0</v>
      </c>
      <c r="AU302" s="13">
        <f t="shared" si="89"/>
        <v>0</v>
      </c>
      <c r="AV302" s="13">
        <f t="shared" si="86"/>
        <v>0</v>
      </c>
      <c r="AW302" s="13">
        <f t="shared" si="87"/>
        <v>0</v>
      </c>
      <c r="AX302" s="13">
        <v>0</v>
      </c>
      <c r="AY302" s="13">
        <v>1</v>
      </c>
      <c r="AZ302" s="13">
        <v>2750</v>
      </c>
      <c r="BA302" s="13">
        <v>267.19691791462128</v>
      </c>
      <c r="BB302" s="13">
        <v>200.08699434536754</v>
      </c>
      <c r="BC302">
        <v>236.74889703597839</v>
      </c>
      <c r="BD302" s="13">
        <v>11.378579571749459</v>
      </c>
      <c r="BE302" s="13">
        <v>8.5321289219544809</v>
      </c>
      <c r="BF302" s="13">
        <f t="shared" si="88"/>
        <v>2.8464506497949777</v>
      </c>
      <c r="BG302" s="13">
        <v>10.097690096262683</v>
      </c>
    </row>
    <row r="303" spans="1:59" x14ac:dyDescent="0.25">
      <c r="A303" s="2" t="s">
        <v>222</v>
      </c>
      <c r="B303" s="1" t="s">
        <v>223</v>
      </c>
      <c r="C303" s="1" t="s">
        <v>224</v>
      </c>
      <c r="D303" s="13" t="s">
        <v>913</v>
      </c>
      <c r="E303" s="11">
        <v>1700</v>
      </c>
      <c r="F303" s="11">
        <v>364</v>
      </c>
      <c r="G303" s="11">
        <f t="shared" si="72"/>
        <v>1</v>
      </c>
      <c r="H303" s="11">
        <f t="shared" si="73"/>
        <v>1</v>
      </c>
      <c r="I303" s="13">
        <v>0</v>
      </c>
      <c r="J303" s="4">
        <v>3.3</v>
      </c>
      <c r="K303" s="3">
        <v>6</v>
      </c>
      <c r="L303" s="13">
        <v>0.54999999999999993</v>
      </c>
      <c r="M303" s="13" t="s">
        <v>883</v>
      </c>
      <c r="N303" s="13">
        <v>1</v>
      </c>
      <c r="O303" s="13">
        <v>0</v>
      </c>
      <c r="P303" s="13">
        <v>0</v>
      </c>
      <c r="Q303" s="13">
        <v>0</v>
      </c>
      <c r="R303" s="13">
        <v>1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1</v>
      </c>
      <c r="Z303" s="13" t="s">
        <v>1721</v>
      </c>
      <c r="AA303" s="13">
        <f t="shared" si="74"/>
        <v>1</v>
      </c>
      <c r="AB303" s="13">
        <f t="shared" si="75"/>
        <v>0</v>
      </c>
      <c r="AC303" s="13">
        <f t="shared" si="76"/>
        <v>0</v>
      </c>
      <c r="AD303" s="13">
        <f t="shared" si="77"/>
        <v>0</v>
      </c>
      <c r="AE303" s="13">
        <f t="shared" si="78"/>
        <v>0</v>
      </c>
      <c r="AF303" s="13">
        <f t="shared" si="79"/>
        <v>1</v>
      </c>
      <c r="AG303" s="7">
        <v>2250</v>
      </c>
      <c r="AH303" s="8" t="s">
        <v>1714</v>
      </c>
      <c r="AI303" s="13">
        <f t="shared" si="80"/>
        <v>1</v>
      </c>
      <c r="AJ303" s="13">
        <f t="shared" si="81"/>
        <v>0</v>
      </c>
      <c r="AK303" s="13">
        <f t="shared" si="82"/>
        <v>0</v>
      </c>
      <c r="AL303" s="13">
        <f t="shared" si="83"/>
        <v>0</v>
      </c>
      <c r="AM303" s="13">
        <v>0</v>
      </c>
      <c r="AN303" s="9">
        <v>2</v>
      </c>
      <c r="AO303" s="9">
        <v>2</v>
      </c>
      <c r="AP303" s="10" t="s">
        <v>850</v>
      </c>
      <c r="AQ303" s="13" t="s">
        <v>1703</v>
      </c>
      <c r="AR303" s="13">
        <v>0</v>
      </c>
      <c r="AS303" s="13">
        <f t="shared" si="84"/>
        <v>1</v>
      </c>
      <c r="AT303" s="13">
        <f t="shared" si="85"/>
        <v>0</v>
      </c>
      <c r="AU303" s="13">
        <f t="shared" si="89"/>
        <v>0</v>
      </c>
      <c r="AV303" s="13">
        <f t="shared" si="86"/>
        <v>0</v>
      </c>
      <c r="AW303" s="13">
        <f t="shared" si="87"/>
        <v>0</v>
      </c>
      <c r="AX303" s="13">
        <v>0</v>
      </c>
      <c r="AY303" s="13">
        <v>1</v>
      </c>
      <c r="AZ303" s="13">
        <v>4250</v>
      </c>
      <c r="BA303" s="13">
        <v>333.06406512148141</v>
      </c>
      <c r="BB303" s="13">
        <v>224.94252159323929</v>
      </c>
      <c r="BC303">
        <v>284.59578698813152</v>
      </c>
      <c r="BD303" s="13">
        <v>14.097114426071649</v>
      </c>
      <c r="BE303" s="13">
        <v>9.484764965536522</v>
      </c>
      <c r="BF303" s="13">
        <f t="shared" si="88"/>
        <v>4.6123494605351265</v>
      </c>
      <c r="BG303" s="13">
        <v>12.021536398839489</v>
      </c>
    </row>
    <row r="304" spans="1:59" x14ac:dyDescent="0.25">
      <c r="A304" s="2" t="s">
        <v>222</v>
      </c>
      <c r="B304" s="1" t="s">
        <v>223</v>
      </c>
      <c r="C304" s="1" t="s">
        <v>225</v>
      </c>
      <c r="D304" s="13" t="s">
        <v>914</v>
      </c>
      <c r="E304" s="11">
        <v>1700</v>
      </c>
      <c r="F304" s="11">
        <v>201</v>
      </c>
      <c r="G304" s="11">
        <f t="shared" si="72"/>
        <v>1</v>
      </c>
      <c r="H304" s="11">
        <f t="shared" si="73"/>
        <v>1</v>
      </c>
      <c r="I304" s="13">
        <v>0</v>
      </c>
      <c r="J304" s="4">
        <v>2</v>
      </c>
      <c r="K304" s="3">
        <v>4</v>
      </c>
      <c r="L304" s="13">
        <v>0.5</v>
      </c>
      <c r="M304" s="13" t="s">
        <v>883</v>
      </c>
      <c r="N304" s="13">
        <v>1</v>
      </c>
      <c r="O304" s="13">
        <v>0</v>
      </c>
      <c r="P304" s="13">
        <v>0</v>
      </c>
      <c r="Q304" s="13">
        <v>0</v>
      </c>
      <c r="R304" s="13">
        <v>1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1</v>
      </c>
      <c r="Z304" s="13" t="s">
        <v>1721</v>
      </c>
      <c r="AA304" s="13">
        <f t="shared" si="74"/>
        <v>1</v>
      </c>
      <c r="AB304" s="13">
        <f t="shared" si="75"/>
        <v>0</v>
      </c>
      <c r="AC304" s="13">
        <f t="shared" si="76"/>
        <v>0</v>
      </c>
      <c r="AD304" s="13">
        <f t="shared" si="77"/>
        <v>0</v>
      </c>
      <c r="AE304" s="13">
        <f t="shared" si="78"/>
        <v>0</v>
      </c>
      <c r="AF304" s="13">
        <f t="shared" si="79"/>
        <v>1</v>
      </c>
      <c r="AG304" s="7">
        <v>1800</v>
      </c>
      <c r="AH304" s="8" t="s">
        <v>1714</v>
      </c>
      <c r="AI304" s="13">
        <f t="shared" si="80"/>
        <v>1</v>
      </c>
      <c r="AJ304" s="13">
        <f t="shared" si="81"/>
        <v>0</v>
      </c>
      <c r="AK304" s="13">
        <f t="shared" si="82"/>
        <v>0</v>
      </c>
      <c r="AL304" s="13">
        <f t="shared" si="83"/>
        <v>0</v>
      </c>
      <c r="AM304" s="13">
        <v>1</v>
      </c>
      <c r="AN304" s="9">
        <v>2</v>
      </c>
      <c r="AO304" s="9">
        <v>2</v>
      </c>
      <c r="AP304" s="10" t="s">
        <v>850</v>
      </c>
      <c r="AQ304" s="13" t="s">
        <v>1704</v>
      </c>
      <c r="AR304" s="13">
        <v>1</v>
      </c>
      <c r="AS304" s="13">
        <f t="shared" si="84"/>
        <v>0</v>
      </c>
      <c r="AT304" s="13">
        <f t="shared" si="85"/>
        <v>0</v>
      </c>
      <c r="AU304" s="13">
        <f t="shared" si="89"/>
        <v>1</v>
      </c>
      <c r="AV304" s="13">
        <f t="shared" si="86"/>
        <v>0</v>
      </c>
      <c r="AW304" s="13">
        <f t="shared" si="87"/>
        <v>0</v>
      </c>
      <c r="AX304" s="13">
        <v>0</v>
      </c>
      <c r="AY304" s="13">
        <v>1</v>
      </c>
      <c r="AZ304" s="13">
        <v>2000</v>
      </c>
      <c r="BA304" s="13">
        <v>250.41943702230785</v>
      </c>
      <c r="BB304" s="13">
        <v>186.41645435903808</v>
      </c>
      <c r="BC304">
        <v>221.83558068725534</v>
      </c>
      <c r="BD304" s="13">
        <v>10.684529893176466</v>
      </c>
      <c r="BE304" s="13">
        <v>7.9623363991392715</v>
      </c>
      <c r="BF304" s="13">
        <f t="shared" si="88"/>
        <v>2.7221934940371941</v>
      </c>
      <c r="BG304" s="13">
        <v>9.4595513962563622</v>
      </c>
    </row>
    <row r="305" spans="1:59" x14ac:dyDescent="0.25">
      <c r="A305" s="2" t="s">
        <v>222</v>
      </c>
      <c r="B305" s="1" t="s">
        <v>223</v>
      </c>
      <c r="C305" s="1" t="s">
        <v>225</v>
      </c>
      <c r="D305" s="13" t="s">
        <v>914</v>
      </c>
      <c r="E305" s="11">
        <v>1700</v>
      </c>
      <c r="F305" s="11">
        <v>201</v>
      </c>
      <c r="G305" s="11">
        <f t="shared" si="72"/>
        <v>1</v>
      </c>
      <c r="H305" s="11">
        <f t="shared" si="73"/>
        <v>1</v>
      </c>
      <c r="I305" s="13">
        <v>0</v>
      </c>
      <c r="J305" s="4">
        <v>2</v>
      </c>
      <c r="K305" s="3">
        <v>4</v>
      </c>
      <c r="L305" s="13">
        <v>0.5</v>
      </c>
      <c r="M305" s="13" t="s">
        <v>884</v>
      </c>
      <c r="N305" s="13">
        <v>0</v>
      </c>
      <c r="O305" s="13">
        <v>1</v>
      </c>
      <c r="P305" s="13">
        <v>0</v>
      </c>
      <c r="Q305" s="13">
        <v>0</v>
      </c>
      <c r="R305" s="13">
        <v>0</v>
      </c>
      <c r="S305" s="13">
        <v>1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1</v>
      </c>
      <c r="Z305" s="13" t="s">
        <v>1721</v>
      </c>
      <c r="AA305" s="13">
        <f t="shared" si="74"/>
        <v>1</v>
      </c>
      <c r="AB305" s="13">
        <f t="shared" si="75"/>
        <v>0</v>
      </c>
      <c r="AC305" s="13">
        <f t="shared" si="76"/>
        <v>0</v>
      </c>
      <c r="AD305" s="13">
        <f t="shared" si="77"/>
        <v>0</v>
      </c>
      <c r="AE305" s="13">
        <f t="shared" si="78"/>
        <v>0</v>
      </c>
      <c r="AF305" s="13">
        <f t="shared" si="79"/>
        <v>1</v>
      </c>
      <c r="AG305" s="7">
        <v>2050</v>
      </c>
      <c r="AH305" s="8" t="s">
        <v>1714</v>
      </c>
      <c r="AI305" s="13">
        <f t="shared" si="80"/>
        <v>1</v>
      </c>
      <c r="AJ305" s="13">
        <f t="shared" si="81"/>
        <v>0</v>
      </c>
      <c r="AK305" s="13">
        <f t="shared" si="82"/>
        <v>0</v>
      </c>
      <c r="AL305" s="13">
        <f t="shared" si="83"/>
        <v>0</v>
      </c>
      <c r="AM305" s="13">
        <v>0</v>
      </c>
      <c r="AN305" s="9">
        <v>2</v>
      </c>
      <c r="AO305" s="9">
        <v>2</v>
      </c>
      <c r="AP305" s="10" t="s">
        <v>850</v>
      </c>
      <c r="AQ305" s="13" t="s">
        <v>1704</v>
      </c>
      <c r="AR305" s="13">
        <v>1</v>
      </c>
      <c r="AS305" s="13">
        <f t="shared" si="84"/>
        <v>0</v>
      </c>
      <c r="AT305" s="13">
        <f t="shared" si="85"/>
        <v>0</v>
      </c>
      <c r="AU305" s="13">
        <f t="shared" si="89"/>
        <v>1</v>
      </c>
      <c r="AV305" s="13">
        <f t="shared" si="86"/>
        <v>0</v>
      </c>
      <c r="AW305" s="13">
        <f t="shared" si="87"/>
        <v>0</v>
      </c>
      <c r="AX305" s="13">
        <v>0</v>
      </c>
      <c r="AY305" s="13">
        <v>1</v>
      </c>
      <c r="AZ305" s="13">
        <v>3250</v>
      </c>
      <c r="BA305" s="13">
        <v>300.13049151805131</v>
      </c>
      <c r="BB305" s="13">
        <v>199.46560616417077</v>
      </c>
      <c r="BC305">
        <v>254.76915429068541</v>
      </c>
      <c r="BD305" s="13">
        <v>12.774930933475268</v>
      </c>
      <c r="BE305" s="13">
        <v>8.4982814206761823</v>
      </c>
      <c r="BF305" s="13">
        <f t="shared" si="88"/>
        <v>4.2766495127990858</v>
      </c>
      <c r="BG305" s="13">
        <v>10.850432160556757</v>
      </c>
    </row>
    <row r="306" spans="1:59" x14ac:dyDescent="0.25">
      <c r="A306" s="2" t="s">
        <v>222</v>
      </c>
      <c r="B306" s="1" t="s">
        <v>223</v>
      </c>
      <c r="C306" s="1" t="s">
        <v>225</v>
      </c>
      <c r="D306" s="13" t="s">
        <v>914</v>
      </c>
      <c r="E306" s="11">
        <v>1700</v>
      </c>
      <c r="F306" s="11">
        <v>364</v>
      </c>
      <c r="G306" s="11">
        <f t="shared" si="72"/>
        <v>1</v>
      </c>
      <c r="H306" s="11">
        <f t="shared" si="73"/>
        <v>1</v>
      </c>
      <c r="I306" s="13">
        <v>0</v>
      </c>
      <c r="J306" s="4">
        <v>3.3</v>
      </c>
      <c r="K306" s="3">
        <v>6</v>
      </c>
      <c r="L306" s="13">
        <v>0.54999999999999993</v>
      </c>
      <c r="M306" s="13" t="s">
        <v>883</v>
      </c>
      <c r="N306" s="13">
        <v>1</v>
      </c>
      <c r="O306" s="13">
        <v>0</v>
      </c>
      <c r="P306" s="13">
        <v>0</v>
      </c>
      <c r="Q306" s="13">
        <v>0</v>
      </c>
      <c r="R306" s="13">
        <v>1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1</v>
      </c>
      <c r="Z306" s="13" t="s">
        <v>1721</v>
      </c>
      <c r="AA306" s="13">
        <f t="shared" si="74"/>
        <v>1</v>
      </c>
      <c r="AB306" s="13">
        <f t="shared" si="75"/>
        <v>0</v>
      </c>
      <c r="AC306" s="13">
        <f t="shared" si="76"/>
        <v>0</v>
      </c>
      <c r="AD306" s="13">
        <f t="shared" si="77"/>
        <v>0</v>
      </c>
      <c r="AE306" s="13">
        <f t="shared" si="78"/>
        <v>0</v>
      </c>
      <c r="AF306" s="13">
        <f t="shared" si="79"/>
        <v>1</v>
      </c>
      <c r="AG306" s="7">
        <v>2250</v>
      </c>
      <c r="AH306" s="8" t="s">
        <v>1714</v>
      </c>
      <c r="AI306" s="13">
        <f t="shared" si="80"/>
        <v>1</v>
      </c>
      <c r="AJ306" s="13">
        <f t="shared" si="81"/>
        <v>0</v>
      </c>
      <c r="AK306" s="13">
        <f t="shared" si="82"/>
        <v>0</v>
      </c>
      <c r="AL306" s="13">
        <f t="shared" si="83"/>
        <v>0</v>
      </c>
      <c r="AM306" s="13">
        <v>0</v>
      </c>
      <c r="AN306" s="9">
        <v>2</v>
      </c>
      <c r="AO306" s="9">
        <v>2</v>
      </c>
      <c r="AP306" s="10" t="s">
        <v>850</v>
      </c>
      <c r="AQ306" s="13" t="s">
        <v>1704</v>
      </c>
      <c r="AR306" s="13">
        <v>1</v>
      </c>
      <c r="AS306" s="13">
        <f t="shared" si="84"/>
        <v>0</v>
      </c>
      <c r="AT306" s="13">
        <f t="shared" si="85"/>
        <v>0</v>
      </c>
      <c r="AU306" s="13">
        <f t="shared" si="89"/>
        <v>1</v>
      </c>
      <c r="AV306" s="13">
        <f t="shared" si="86"/>
        <v>0</v>
      </c>
      <c r="AW306" s="13">
        <f t="shared" si="87"/>
        <v>0</v>
      </c>
      <c r="AX306" s="13">
        <v>0</v>
      </c>
      <c r="AY306" s="13">
        <v>1</v>
      </c>
      <c r="AZ306" s="13">
        <v>4250</v>
      </c>
      <c r="BA306" s="13">
        <v>328.71434785310385</v>
      </c>
      <c r="BB306" s="13">
        <v>215.62169887528739</v>
      </c>
      <c r="BC306">
        <v>277.76051699496674</v>
      </c>
      <c r="BD306" s="13">
        <v>13.882699836707388</v>
      </c>
      <c r="BE306" s="13">
        <v>9.0628885138606332</v>
      </c>
      <c r="BF306" s="13">
        <f t="shared" si="88"/>
        <v>4.8198113228467552</v>
      </c>
      <c r="BG306" s="13">
        <v>11.713757001092283</v>
      </c>
    </row>
    <row r="307" spans="1:59" x14ac:dyDescent="0.25">
      <c r="A307" s="2" t="s">
        <v>2</v>
      </c>
      <c r="B307" s="1" t="s">
        <v>2</v>
      </c>
      <c r="C307" s="1" t="s">
        <v>226</v>
      </c>
      <c r="D307" s="13" t="s">
        <v>1241</v>
      </c>
      <c r="E307" s="11">
        <v>1300</v>
      </c>
      <c r="F307" s="11">
        <v>175</v>
      </c>
      <c r="G307" s="11">
        <f t="shared" si="72"/>
        <v>0</v>
      </c>
      <c r="H307" s="11">
        <f t="shared" si="73"/>
        <v>0</v>
      </c>
      <c r="I307" s="13">
        <v>0</v>
      </c>
      <c r="J307" s="4">
        <v>1.5</v>
      </c>
      <c r="K307" s="3">
        <v>4</v>
      </c>
      <c r="L307" s="13">
        <v>0.375</v>
      </c>
      <c r="M307" s="13" t="s">
        <v>886</v>
      </c>
      <c r="N307" s="13">
        <v>1</v>
      </c>
      <c r="O307" s="13">
        <v>0</v>
      </c>
      <c r="P307" s="13">
        <v>0</v>
      </c>
      <c r="Q307" s="13">
        <v>1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1</v>
      </c>
      <c r="Y307" s="13">
        <v>1</v>
      </c>
      <c r="Z307" s="13" t="s">
        <v>1721</v>
      </c>
      <c r="AA307" s="13">
        <f t="shared" si="74"/>
        <v>1</v>
      </c>
      <c r="AB307" s="13">
        <f t="shared" si="75"/>
        <v>0</v>
      </c>
      <c r="AC307" s="13">
        <f t="shared" si="76"/>
        <v>0</v>
      </c>
      <c r="AD307" s="13">
        <f t="shared" si="77"/>
        <v>0</v>
      </c>
      <c r="AE307" s="13">
        <f t="shared" si="78"/>
        <v>0</v>
      </c>
      <c r="AF307" s="13">
        <f t="shared" si="79"/>
        <v>1</v>
      </c>
      <c r="AG307" s="7">
        <v>1100</v>
      </c>
      <c r="AH307" s="8" t="s">
        <v>1714</v>
      </c>
      <c r="AI307" s="13">
        <f t="shared" si="80"/>
        <v>1</v>
      </c>
      <c r="AJ307" s="13">
        <f t="shared" si="81"/>
        <v>0</v>
      </c>
      <c r="AK307" s="13">
        <f t="shared" si="82"/>
        <v>0</v>
      </c>
      <c r="AL307" s="13">
        <f t="shared" si="83"/>
        <v>0</v>
      </c>
      <c r="AM307" s="13">
        <v>0</v>
      </c>
      <c r="AN307" s="9">
        <v>2</v>
      </c>
      <c r="AO307" s="9">
        <v>2</v>
      </c>
      <c r="AP307" s="10" t="s">
        <v>850</v>
      </c>
      <c r="AQ307" s="13" t="s">
        <v>1706</v>
      </c>
      <c r="AR307" s="13">
        <v>1</v>
      </c>
      <c r="AS307" s="13">
        <f t="shared" si="84"/>
        <v>0</v>
      </c>
      <c r="AT307" s="13">
        <f t="shared" si="85"/>
        <v>0</v>
      </c>
      <c r="AU307" s="13">
        <f t="shared" si="89"/>
        <v>0</v>
      </c>
      <c r="AV307" s="13">
        <f t="shared" si="86"/>
        <v>1</v>
      </c>
      <c r="AW307" s="13">
        <f t="shared" si="87"/>
        <v>0</v>
      </c>
      <c r="AX307" s="13">
        <v>0</v>
      </c>
      <c r="AY307" s="13">
        <v>1</v>
      </c>
      <c r="AZ307" s="13"/>
      <c r="BA307" s="13">
        <v>175.23146709749582</v>
      </c>
      <c r="BB307" s="13">
        <v>138.56956440688498</v>
      </c>
      <c r="BC307">
        <v>159.07537438637917</v>
      </c>
      <c r="BD307" s="13">
        <v>7.530023252414078</v>
      </c>
      <c r="BE307" s="13">
        <v>5.939717207529573</v>
      </c>
      <c r="BF307" s="13">
        <f t="shared" si="88"/>
        <v>1.590306044884505</v>
      </c>
      <c r="BG307" s="13">
        <v>6.8143771933382382</v>
      </c>
    </row>
    <row r="308" spans="1:59" x14ac:dyDescent="0.25">
      <c r="A308" s="2" t="s">
        <v>2</v>
      </c>
      <c r="B308" s="1" t="s">
        <v>2</v>
      </c>
      <c r="C308" s="1" t="s">
        <v>226</v>
      </c>
      <c r="D308" s="13" t="s">
        <v>1241</v>
      </c>
      <c r="E308" s="11">
        <v>1300</v>
      </c>
      <c r="F308" s="11">
        <v>175</v>
      </c>
      <c r="G308" s="11">
        <f t="shared" si="72"/>
        <v>0</v>
      </c>
      <c r="H308" s="11">
        <f t="shared" si="73"/>
        <v>0</v>
      </c>
      <c r="I308" s="13">
        <v>0</v>
      </c>
      <c r="J308" s="4">
        <v>1.5</v>
      </c>
      <c r="K308" s="3">
        <v>4</v>
      </c>
      <c r="L308" s="13">
        <v>0.375</v>
      </c>
      <c r="M308" s="13" t="s">
        <v>887</v>
      </c>
      <c r="N308" s="13">
        <v>1</v>
      </c>
      <c r="O308" s="13">
        <v>0</v>
      </c>
      <c r="P308" s="13">
        <v>0</v>
      </c>
      <c r="Q308" s="13">
        <v>1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1</v>
      </c>
      <c r="X308" s="13">
        <v>0</v>
      </c>
      <c r="Y308" s="13">
        <v>1</v>
      </c>
      <c r="Z308" s="13" t="s">
        <v>1721</v>
      </c>
      <c r="AA308" s="13">
        <f t="shared" si="74"/>
        <v>1</v>
      </c>
      <c r="AB308" s="13">
        <f t="shared" si="75"/>
        <v>0</v>
      </c>
      <c r="AC308" s="13">
        <f t="shared" si="76"/>
        <v>0</v>
      </c>
      <c r="AD308" s="13">
        <f t="shared" si="77"/>
        <v>0</v>
      </c>
      <c r="AE308" s="13">
        <f t="shared" si="78"/>
        <v>0</v>
      </c>
      <c r="AF308" s="13">
        <f t="shared" si="79"/>
        <v>1</v>
      </c>
      <c r="AG308" s="7">
        <v>1150</v>
      </c>
      <c r="AH308" s="8" t="s">
        <v>1714</v>
      </c>
      <c r="AI308" s="13">
        <f t="shared" si="80"/>
        <v>1</v>
      </c>
      <c r="AJ308" s="13">
        <f t="shared" si="81"/>
        <v>0</v>
      </c>
      <c r="AK308" s="13">
        <f t="shared" si="82"/>
        <v>0</v>
      </c>
      <c r="AL308" s="13">
        <f t="shared" si="83"/>
        <v>0</v>
      </c>
      <c r="AM308" s="13">
        <v>0</v>
      </c>
      <c r="AN308" s="9">
        <v>2</v>
      </c>
      <c r="AO308" s="9">
        <v>2</v>
      </c>
      <c r="AP308" s="10" t="s">
        <v>850</v>
      </c>
      <c r="AQ308" s="13" t="s">
        <v>1706</v>
      </c>
      <c r="AR308" s="13">
        <v>1</v>
      </c>
      <c r="AS308" s="13">
        <f t="shared" si="84"/>
        <v>0</v>
      </c>
      <c r="AT308" s="13">
        <f t="shared" si="85"/>
        <v>0</v>
      </c>
      <c r="AU308" s="13">
        <f t="shared" si="89"/>
        <v>0</v>
      </c>
      <c r="AV308" s="13">
        <f t="shared" si="86"/>
        <v>1</v>
      </c>
      <c r="AW308" s="13">
        <f t="shared" si="87"/>
        <v>0</v>
      </c>
      <c r="AX308" s="13">
        <v>0</v>
      </c>
      <c r="AY308" s="13">
        <v>1</v>
      </c>
      <c r="AZ308" s="13"/>
      <c r="BA308" s="13">
        <v>182.06673709066055</v>
      </c>
      <c r="BB308" s="13">
        <v>149.13316348723049</v>
      </c>
      <c r="BC308">
        <v>167.15342074193748</v>
      </c>
      <c r="BD308" s="13">
        <v>7.8151909430919684</v>
      </c>
      <c r="BE308" s="13">
        <v>6.3917874789965436</v>
      </c>
      <c r="BF308" s="13">
        <f t="shared" si="88"/>
        <v>1.4234034640954247</v>
      </c>
      <c r="BG308" s="13">
        <v>7.1746542785476279</v>
      </c>
    </row>
    <row r="309" spans="1:59" x14ac:dyDescent="0.25">
      <c r="A309" s="2" t="s">
        <v>2</v>
      </c>
      <c r="B309" s="1" t="s">
        <v>2</v>
      </c>
      <c r="C309" s="1" t="s">
        <v>226</v>
      </c>
      <c r="D309" s="13" t="s">
        <v>1241</v>
      </c>
      <c r="E309" s="11">
        <v>1300</v>
      </c>
      <c r="F309" s="11">
        <v>175</v>
      </c>
      <c r="G309" s="11">
        <f t="shared" si="72"/>
        <v>0</v>
      </c>
      <c r="H309" s="11">
        <f t="shared" si="73"/>
        <v>0</v>
      </c>
      <c r="I309" s="13">
        <v>0</v>
      </c>
      <c r="J309" s="4">
        <v>1.5</v>
      </c>
      <c r="K309" s="3">
        <v>4</v>
      </c>
      <c r="L309" s="13">
        <v>0.375</v>
      </c>
      <c r="M309" s="13" t="s">
        <v>884</v>
      </c>
      <c r="N309" s="13">
        <v>0</v>
      </c>
      <c r="O309" s="13">
        <v>1</v>
      </c>
      <c r="P309" s="13">
        <v>0</v>
      </c>
      <c r="Q309" s="13">
        <v>0</v>
      </c>
      <c r="R309" s="13">
        <v>0</v>
      </c>
      <c r="S309" s="13">
        <v>1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1</v>
      </c>
      <c r="Z309" s="13" t="s">
        <v>1721</v>
      </c>
      <c r="AA309" s="13">
        <f t="shared" si="74"/>
        <v>1</v>
      </c>
      <c r="AB309" s="13">
        <f t="shared" si="75"/>
        <v>0</v>
      </c>
      <c r="AC309" s="13">
        <f t="shared" si="76"/>
        <v>0</v>
      </c>
      <c r="AD309" s="13">
        <f t="shared" si="77"/>
        <v>0</v>
      </c>
      <c r="AE309" s="13">
        <f t="shared" si="78"/>
        <v>0</v>
      </c>
      <c r="AF309" s="13">
        <f t="shared" si="79"/>
        <v>1</v>
      </c>
      <c r="AG309" s="7">
        <v>1400</v>
      </c>
      <c r="AH309" s="8" t="s">
        <v>1714</v>
      </c>
      <c r="AI309" s="13">
        <f t="shared" si="80"/>
        <v>1</v>
      </c>
      <c r="AJ309" s="13">
        <f t="shared" si="81"/>
        <v>0</v>
      </c>
      <c r="AK309" s="13">
        <f t="shared" si="82"/>
        <v>0</v>
      </c>
      <c r="AL309" s="13">
        <f t="shared" si="83"/>
        <v>0</v>
      </c>
      <c r="AM309" s="13">
        <v>0</v>
      </c>
      <c r="AN309" s="9">
        <v>2</v>
      </c>
      <c r="AO309" s="9">
        <v>2</v>
      </c>
      <c r="AP309" s="10" t="s">
        <v>850</v>
      </c>
      <c r="AQ309" s="13" t="s">
        <v>1706</v>
      </c>
      <c r="AR309" s="13">
        <v>1</v>
      </c>
      <c r="AS309" s="13">
        <f t="shared" si="84"/>
        <v>0</v>
      </c>
      <c r="AT309" s="13">
        <f t="shared" si="85"/>
        <v>0</v>
      </c>
      <c r="AU309" s="13">
        <f t="shared" si="89"/>
        <v>0</v>
      </c>
      <c r="AV309" s="13">
        <f t="shared" si="86"/>
        <v>1</v>
      </c>
      <c r="AW309" s="13">
        <f t="shared" si="87"/>
        <v>0</v>
      </c>
      <c r="AX309" s="13">
        <v>0</v>
      </c>
      <c r="AY309" s="13">
        <v>1</v>
      </c>
      <c r="AZ309" s="13"/>
      <c r="BA309" s="13">
        <v>196.9800534393836</v>
      </c>
      <c r="BB309" s="13">
        <v>144.78344621885293</v>
      </c>
      <c r="BC309">
        <v>173.36730255390543</v>
      </c>
      <c r="BD309" s="13">
        <v>8.438221601990799</v>
      </c>
      <c r="BE309" s="13">
        <v>6.1975391428147342</v>
      </c>
      <c r="BF309" s="13">
        <f t="shared" si="88"/>
        <v>2.2406824591760648</v>
      </c>
      <c r="BG309" s="13">
        <v>7.4299093219785739</v>
      </c>
    </row>
    <row r="310" spans="1:59" x14ac:dyDescent="0.25">
      <c r="A310" s="2" t="s">
        <v>2</v>
      </c>
      <c r="B310" s="1" t="s">
        <v>2</v>
      </c>
      <c r="C310" s="1" t="s">
        <v>226</v>
      </c>
      <c r="D310" s="13" t="s">
        <v>1241</v>
      </c>
      <c r="E310" s="11">
        <v>1300</v>
      </c>
      <c r="F310" s="11">
        <v>158</v>
      </c>
      <c r="G310" s="11">
        <f t="shared" si="72"/>
        <v>0</v>
      </c>
      <c r="H310" s="11">
        <f t="shared" si="73"/>
        <v>0</v>
      </c>
      <c r="I310" s="13">
        <v>0</v>
      </c>
      <c r="J310" s="4">
        <v>2</v>
      </c>
      <c r="K310" s="3">
        <v>4</v>
      </c>
      <c r="L310" s="13">
        <v>0.5</v>
      </c>
      <c r="M310" s="13" t="s">
        <v>886</v>
      </c>
      <c r="N310" s="13">
        <v>1</v>
      </c>
      <c r="O310" s="13">
        <v>0</v>
      </c>
      <c r="P310" s="13">
        <v>0</v>
      </c>
      <c r="Q310" s="13">
        <v>1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1</v>
      </c>
      <c r="Y310" s="13">
        <v>1</v>
      </c>
      <c r="Z310" s="13" t="s">
        <v>1723</v>
      </c>
      <c r="AA310" s="13">
        <f t="shared" si="74"/>
        <v>0</v>
      </c>
      <c r="AB310" s="13">
        <f t="shared" si="75"/>
        <v>0</v>
      </c>
      <c r="AC310" s="13">
        <f t="shared" si="76"/>
        <v>1</v>
      </c>
      <c r="AD310" s="13">
        <f t="shared" si="77"/>
        <v>0</v>
      </c>
      <c r="AE310" s="13">
        <f t="shared" si="78"/>
        <v>0</v>
      </c>
      <c r="AF310" s="13">
        <f t="shared" si="79"/>
        <v>0</v>
      </c>
      <c r="AG310" s="7">
        <v>1150</v>
      </c>
      <c r="AH310" s="8" t="s">
        <v>1715</v>
      </c>
      <c r="AI310" s="13">
        <f t="shared" si="80"/>
        <v>0</v>
      </c>
      <c r="AJ310" s="13">
        <f t="shared" si="81"/>
        <v>1</v>
      </c>
      <c r="AK310" s="13">
        <f t="shared" si="82"/>
        <v>0</v>
      </c>
      <c r="AL310" s="13">
        <f t="shared" si="83"/>
        <v>0</v>
      </c>
      <c r="AM310" s="13">
        <v>0</v>
      </c>
      <c r="AN310" s="9">
        <v>2</v>
      </c>
      <c r="AO310" s="9">
        <v>2</v>
      </c>
      <c r="AP310" s="10" t="s">
        <v>850</v>
      </c>
      <c r="AQ310" s="13" t="s">
        <v>1706</v>
      </c>
      <c r="AR310" s="13">
        <v>1</v>
      </c>
      <c r="AS310" s="13">
        <f t="shared" si="84"/>
        <v>0</v>
      </c>
      <c r="AT310" s="13">
        <f t="shared" si="85"/>
        <v>0</v>
      </c>
      <c r="AU310" s="13">
        <f t="shared" si="89"/>
        <v>0</v>
      </c>
      <c r="AV310" s="13">
        <f t="shared" si="86"/>
        <v>1</v>
      </c>
      <c r="AW310" s="13">
        <f t="shared" si="87"/>
        <v>0</v>
      </c>
      <c r="AX310" s="13">
        <v>0</v>
      </c>
      <c r="AY310" s="13">
        <v>1</v>
      </c>
      <c r="AZ310" s="13"/>
      <c r="BA310" s="13">
        <v>182.06673709066055</v>
      </c>
      <c r="BB310" s="13">
        <v>142.29789349406576</v>
      </c>
      <c r="BC310">
        <v>164.04647983595353</v>
      </c>
      <c r="BD310" s="13">
        <v>7.8145418322281124</v>
      </c>
      <c r="BE310" s="13">
        <v>6.122302679469259</v>
      </c>
      <c r="BF310" s="13">
        <f t="shared" si="88"/>
        <v>1.6922391527588534</v>
      </c>
      <c r="BG310" s="13">
        <v>7.0530379357149835</v>
      </c>
    </row>
    <row r="311" spans="1:59" x14ac:dyDescent="0.25">
      <c r="A311" s="2" t="s">
        <v>2</v>
      </c>
      <c r="B311" s="1" t="s">
        <v>2</v>
      </c>
      <c r="C311" s="1" t="s">
        <v>226</v>
      </c>
      <c r="D311" s="13" t="s">
        <v>1241</v>
      </c>
      <c r="E311" s="11">
        <v>1300</v>
      </c>
      <c r="F311" s="11">
        <v>158</v>
      </c>
      <c r="G311" s="11">
        <f t="shared" si="72"/>
        <v>0</v>
      </c>
      <c r="H311" s="11">
        <f t="shared" si="73"/>
        <v>0</v>
      </c>
      <c r="I311" s="13">
        <v>0</v>
      </c>
      <c r="J311" s="4">
        <v>2</v>
      </c>
      <c r="K311" s="3">
        <v>4</v>
      </c>
      <c r="L311" s="13">
        <v>0.5</v>
      </c>
      <c r="M311" s="13" t="s">
        <v>887</v>
      </c>
      <c r="N311" s="13">
        <v>1</v>
      </c>
      <c r="O311" s="13">
        <v>0</v>
      </c>
      <c r="P311" s="13">
        <v>0</v>
      </c>
      <c r="Q311" s="13">
        <v>1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1</v>
      </c>
      <c r="X311" s="13">
        <v>0</v>
      </c>
      <c r="Y311" s="13">
        <v>1</v>
      </c>
      <c r="Z311" s="13" t="s">
        <v>1723</v>
      </c>
      <c r="AA311" s="13">
        <f t="shared" si="74"/>
        <v>0</v>
      </c>
      <c r="AB311" s="13">
        <f t="shared" si="75"/>
        <v>0</v>
      </c>
      <c r="AC311" s="13">
        <f t="shared" si="76"/>
        <v>1</v>
      </c>
      <c r="AD311" s="13">
        <f t="shared" si="77"/>
        <v>0</v>
      </c>
      <c r="AE311" s="13">
        <f t="shared" si="78"/>
        <v>0</v>
      </c>
      <c r="AF311" s="13">
        <f t="shared" si="79"/>
        <v>0</v>
      </c>
      <c r="AG311" s="7">
        <v>1200</v>
      </c>
      <c r="AH311" s="8" t="s">
        <v>1715</v>
      </c>
      <c r="AI311" s="13">
        <f t="shared" si="80"/>
        <v>0</v>
      </c>
      <c r="AJ311" s="13">
        <f t="shared" si="81"/>
        <v>1</v>
      </c>
      <c r="AK311" s="13">
        <f t="shared" si="82"/>
        <v>0</v>
      </c>
      <c r="AL311" s="13">
        <f t="shared" si="83"/>
        <v>0</v>
      </c>
      <c r="AM311" s="13">
        <v>0</v>
      </c>
      <c r="AN311" s="9">
        <v>2</v>
      </c>
      <c r="AO311" s="9">
        <v>2</v>
      </c>
      <c r="AP311" s="10" t="s">
        <v>850</v>
      </c>
      <c r="AQ311" s="13" t="s">
        <v>1706</v>
      </c>
      <c r="AR311" s="13">
        <v>1</v>
      </c>
      <c r="AS311" s="13">
        <f t="shared" si="84"/>
        <v>0</v>
      </c>
      <c r="AT311" s="13">
        <f t="shared" si="85"/>
        <v>0</v>
      </c>
      <c r="AU311" s="13">
        <f t="shared" si="89"/>
        <v>0</v>
      </c>
      <c r="AV311" s="13">
        <f t="shared" si="86"/>
        <v>1</v>
      </c>
      <c r="AW311" s="13">
        <f t="shared" si="87"/>
        <v>0</v>
      </c>
      <c r="AX311" s="13">
        <v>0</v>
      </c>
      <c r="AY311" s="13">
        <v>1</v>
      </c>
      <c r="AZ311" s="13"/>
      <c r="BA311" s="13">
        <v>192.63033617100604</v>
      </c>
      <c r="BB311" s="13">
        <v>150.99732803082085</v>
      </c>
      <c r="BC311">
        <v>173.98869073510221</v>
      </c>
      <c r="BD311" s="13">
        <v>8.2520719532318019</v>
      </c>
      <c r="BE311" s="13">
        <v>6.4810082229122852</v>
      </c>
      <c r="BF311" s="13">
        <f t="shared" si="88"/>
        <v>1.7710637303195167</v>
      </c>
      <c r="BG311" s="13">
        <v>7.4550831619171971</v>
      </c>
    </row>
    <row r="312" spans="1:59" x14ac:dyDescent="0.25">
      <c r="A312" s="2" t="s">
        <v>2</v>
      </c>
      <c r="B312" s="1" t="s">
        <v>2</v>
      </c>
      <c r="C312" s="1" t="s">
        <v>226</v>
      </c>
      <c r="D312" s="13" t="s">
        <v>1241</v>
      </c>
      <c r="E312" s="11">
        <v>1300</v>
      </c>
      <c r="F312" s="11">
        <v>158</v>
      </c>
      <c r="G312" s="11">
        <f t="shared" si="72"/>
        <v>0</v>
      </c>
      <c r="H312" s="11">
        <f t="shared" si="73"/>
        <v>0</v>
      </c>
      <c r="I312" s="13">
        <v>0</v>
      </c>
      <c r="J312" s="4">
        <v>2</v>
      </c>
      <c r="K312" s="3">
        <v>4</v>
      </c>
      <c r="L312" s="13">
        <v>0.5</v>
      </c>
      <c r="M312" s="13" t="s">
        <v>884</v>
      </c>
      <c r="N312" s="13">
        <v>0</v>
      </c>
      <c r="O312" s="13">
        <v>1</v>
      </c>
      <c r="P312" s="13">
        <v>0</v>
      </c>
      <c r="Q312" s="13">
        <v>0</v>
      </c>
      <c r="R312" s="13">
        <v>0</v>
      </c>
      <c r="S312" s="13">
        <v>1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1</v>
      </c>
      <c r="Z312" s="13" t="s">
        <v>1723</v>
      </c>
      <c r="AA312" s="13">
        <f t="shared" si="74"/>
        <v>0</v>
      </c>
      <c r="AB312" s="13">
        <f t="shared" si="75"/>
        <v>0</v>
      </c>
      <c r="AC312" s="13">
        <f t="shared" si="76"/>
        <v>1</v>
      </c>
      <c r="AD312" s="13">
        <f t="shared" si="77"/>
        <v>0</v>
      </c>
      <c r="AE312" s="13">
        <f t="shared" si="78"/>
        <v>0</v>
      </c>
      <c r="AF312" s="13">
        <f t="shared" si="79"/>
        <v>0</v>
      </c>
      <c r="AG312" s="7">
        <v>1300</v>
      </c>
      <c r="AH312" s="8" t="s">
        <v>1715</v>
      </c>
      <c r="AI312" s="13">
        <f t="shared" si="80"/>
        <v>0</v>
      </c>
      <c r="AJ312" s="13">
        <f t="shared" si="81"/>
        <v>1</v>
      </c>
      <c r="AK312" s="13">
        <f t="shared" si="82"/>
        <v>0</v>
      </c>
      <c r="AL312" s="13">
        <f t="shared" si="83"/>
        <v>0</v>
      </c>
      <c r="AM312" s="13">
        <v>0</v>
      </c>
      <c r="AN312" s="9">
        <v>2</v>
      </c>
      <c r="AO312" s="9">
        <v>2</v>
      </c>
      <c r="AP312" s="10" t="s">
        <v>850</v>
      </c>
      <c r="AQ312" s="13" t="s">
        <v>1706</v>
      </c>
      <c r="AR312" s="13">
        <v>1</v>
      </c>
      <c r="AS312" s="13">
        <f t="shared" si="84"/>
        <v>0</v>
      </c>
      <c r="AT312" s="13">
        <f t="shared" si="85"/>
        <v>0</v>
      </c>
      <c r="AU312" s="13">
        <f t="shared" si="89"/>
        <v>0</v>
      </c>
      <c r="AV312" s="13">
        <f t="shared" si="86"/>
        <v>1</v>
      </c>
      <c r="AW312" s="13">
        <f t="shared" si="87"/>
        <v>0</v>
      </c>
      <c r="AX312" s="13">
        <v>0</v>
      </c>
      <c r="AY312" s="13">
        <v>1</v>
      </c>
      <c r="AZ312" s="13"/>
      <c r="BA312" s="13">
        <v>216.2430870564842</v>
      </c>
      <c r="BB312" s="13">
        <v>155.34704529919841</v>
      </c>
      <c r="BC312">
        <v>188.90200708382528</v>
      </c>
      <c r="BD312" s="13">
        <v>9.2562622812333561</v>
      </c>
      <c r="BE312" s="13">
        <v>6.6629062671436907</v>
      </c>
      <c r="BF312" s="13">
        <f t="shared" si="88"/>
        <v>2.5933560140896654</v>
      </c>
      <c r="BG312" s="13">
        <v>8.0892577511515231</v>
      </c>
    </row>
    <row r="313" spans="1:59" x14ac:dyDescent="0.25">
      <c r="A313" s="2" t="s">
        <v>222</v>
      </c>
      <c r="B313" s="1" t="s">
        <v>1062</v>
      </c>
      <c r="C313" s="1" t="s">
        <v>227</v>
      </c>
      <c r="D313" s="13" t="s">
        <v>1242</v>
      </c>
      <c r="E313" s="11">
        <v>1155</v>
      </c>
      <c r="F313" s="11">
        <v>102</v>
      </c>
      <c r="G313" s="11">
        <f t="shared" si="72"/>
        <v>0</v>
      </c>
      <c r="H313" s="11">
        <f t="shared" si="73"/>
        <v>0</v>
      </c>
      <c r="I313" s="13">
        <v>0</v>
      </c>
      <c r="J313" s="4">
        <v>1.6</v>
      </c>
      <c r="K313" s="3">
        <v>4</v>
      </c>
      <c r="L313" s="13">
        <v>0.4</v>
      </c>
      <c r="M313" s="13" t="s">
        <v>883</v>
      </c>
      <c r="N313" s="13">
        <v>1</v>
      </c>
      <c r="O313" s="13">
        <v>0</v>
      </c>
      <c r="P313" s="13">
        <v>0</v>
      </c>
      <c r="Q313" s="13">
        <v>0</v>
      </c>
      <c r="R313" s="13">
        <v>1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1</v>
      </c>
      <c r="Z313" s="13" t="s">
        <v>1723</v>
      </c>
      <c r="AA313" s="13">
        <f t="shared" si="74"/>
        <v>0</v>
      </c>
      <c r="AB313" s="13">
        <f t="shared" si="75"/>
        <v>0</v>
      </c>
      <c r="AC313" s="13">
        <f t="shared" si="76"/>
        <v>1</v>
      </c>
      <c r="AD313" s="13">
        <f t="shared" si="77"/>
        <v>0</v>
      </c>
      <c r="AE313" s="13">
        <f t="shared" si="78"/>
        <v>0</v>
      </c>
      <c r="AF313" s="13">
        <f t="shared" si="79"/>
        <v>0</v>
      </c>
      <c r="AG313" s="7">
        <v>1200</v>
      </c>
      <c r="AH313" s="8" t="s">
        <v>1714</v>
      </c>
      <c r="AI313" s="13">
        <f t="shared" si="80"/>
        <v>1</v>
      </c>
      <c r="AJ313" s="13">
        <f t="shared" si="81"/>
        <v>0</v>
      </c>
      <c r="AK313" s="13">
        <f t="shared" si="82"/>
        <v>0</v>
      </c>
      <c r="AL313" s="13">
        <f t="shared" si="83"/>
        <v>0</v>
      </c>
      <c r="AM313" s="13">
        <v>0</v>
      </c>
      <c r="AN313" s="9">
        <v>2</v>
      </c>
      <c r="AO313" s="9">
        <v>2</v>
      </c>
      <c r="AP313" s="10" t="s">
        <v>850</v>
      </c>
      <c r="AQ313" s="13" t="s">
        <v>1706</v>
      </c>
      <c r="AR313" s="13">
        <v>1</v>
      </c>
      <c r="AS313" s="13">
        <f t="shared" si="84"/>
        <v>0</v>
      </c>
      <c r="AT313" s="13">
        <f t="shared" si="85"/>
        <v>0</v>
      </c>
      <c r="AU313" s="13">
        <f t="shared" si="89"/>
        <v>0</v>
      </c>
      <c r="AV313" s="13">
        <f t="shared" si="86"/>
        <v>1</v>
      </c>
      <c r="AW313" s="13">
        <f t="shared" si="87"/>
        <v>0</v>
      </c>
      <c r="AX313" s="13">
        <v>0</v>
      </c>
      <c r="AY313" s="13">
        <v>1</v>
      </c>
      <c r="AZ313" s="13"/>
      <c r="BA313" s="13">
        <v>196.35866525818679</v>
      </c>
      <c r="BB313" s="13">
        <v>142.91928167526254</v>
      </c>
      <c r="BC313">
        <v>172.12452619151185</v>
      </c>
      <c r="BD313" s="13">
        <v>8.374828057257675</v>
      </c>
      <c r="BE313" s="13">
        <v>6.1217609208445349</v>
      </c>
      <c r="BF313" s="13">
        <f t="shared" si="88"/>
        <v>2.25306713641314</v>
      </c>
      <c r="BG313" s="13">
        <v>7.3609450758998225</v>
      </c>
    </row>
    <row r="314" spans="1:59" x14ac:dyDescent="0.25">
      <c r="A314" s="2" t="s">
        <v>222</v>
      </c>
      <c r="B314" s="1" t="s">
        <v>1062</v>
      </c>
      <c r="C314" s="1" t="s">
        <v>227</v>
      </c>
      <c r="D314" s="13" t="s">
        <v>1242</v>
      </c>
      <c r="E314" s="11">
        <v>1155</v>
      </c>
      <c r="F314" s="11">
        <v>102</v>
      </c>
      <c r="G314" s="11">
        <f t="shared" si="72"/>
        <v>0</v>
      </c>
      <c r="H314" s="11">
        <f t="shared" si="73"/>
        <v>0</v>
      </c>
      <c r="I314" s="13">
        <v>0</v>
      </c>
      <c r="J314" s="4">
        <v>1.6</v>
      </c>
      <c r="K314" s="3">
        <v>4</v>
      </c>
      <c r="L314" s="13">
        <v>0.4</v>
      </c>
      <c r="M314" s="13" t="s">
        <v>884</v>
      </c>
      <c r="N314" s="13">
        <v>0</v>
      </c>
      <c r="O314" s="13">
        <v>1</v>
      </c>
      <c r="P314" s="13">
        <v>0</v>
      </c>
      <c r="Q314" s="13">
        <v>0</v>
      </c>
      <c r="R314" s="13">
        <v>0</v>
      </c>
      <c r="S314" s="13">
        <v>1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1</v>
      </c>
      <c r="Z314" s="13" t="s">
        <v>1723</v>
      </c>
      <c r="AA314" s="13">
        <f t="shared" si="74"/>
        <v>0</v>
      </c>
      <c r="AB314" s="13">
        <f t="shared" si="75"/>
        <v>0</v>
      </c>
      <c r="AC314" s="13">
        <f t="shared" si="76"/>
        <v>1</v>
      </c>
      <c r="AD314" s="13">
        <f t="shared" si="77"/>
        <v>0</v>
      </c>
      <c r="AE314" s="13">
        <f t="shared" si="78"/>
        <v>0</v>
      </c>
      <c r="AF314" s="13">
        <f t="shared" si="79"/>
        <v>0</v>
      </c>
      <c r="AG314" s="7">
        <v>1250</v>
      </c>
      <c r="AH314" s="8" t="s">
        <v>1714</v>
      </c>
      <c r="AI314" s="13">
        <f t="shared" si="80"/>
        <v>1</v>
      </c>
      <c r="AJ314" s="13">
        <f t="shared" si="81"/>
        <v>0</v>
      </c>
      <c r="AK314" s="13">
        <f t="shared" si="82"/>
        <v>0</v>
      </c>
      <c r="AL314" s="13">
        <f t="shared" si="83"/>
        <v>0</v>
      </c>
      <c r="AM314" s="13">
        <v>0</v>
      </c>
      <c r="AN314" s="9">
        <v>2</v>
      </c>
      <c r="AO314" s="9">
        <v>2</v>
      </c>
      <c r="AP314" s="10" t="s">
        <v>850</v>
      </c>
      <c r="AQ314" s="13" t="s">
        <v>1706</v>
      </c>
      <c r="AR314" s="13">
        <v>1</v>
      </c>
      <c r="AS314" s="13">
        <f t="shared" si="84"/>
        <v>0</v>
      </c>
      <c r="AT314" s="13">
        <f t="shared" si="85"/>
        <v>0</v>
      </c>
      <c r="AU314" s="13">
        <f t="shared" si="89"/>
        <v>0</v>
      </c>
      <c r="AV314" s="13">
        <f t="shared" si="86"/>
        <v>1</v>
      </c>
      <c r="AW314" s="13">
        <f t="shared" si="87"/>
        <v>0</v>
      </c>
      <c r="AX314" s="13">
        <v>0</v>
      </c>
      <c r="AY314" s="13">
        <v>1</v>
      </c>
      <c r="AZ314" s="13"/>
      <c r="BA314" s="13">
        <v>200.08699434536754</v>
      </c>
      <c r="BB314" s="13">
        <v>147.89038712483688</v>
      </c>
      <c r="BC314">
        <v>176.47424345988941</v>
      </c>
      <c r="BD314" s="13">
        <v>8.521063448763881</v>
      </c>
      <c r="BE314" s="13">
        <v>6.2967531256497349</v>
      </c>
      <c r="BF314" s="13">
        <f t="shared" si="88"/>
        <v>2.2243103231141461</v>
      </c>
      <c r="BG314" s="13">
        <v>7.5201286314129199</v>
      </c>
    </row>
    <row r="315" spans="1:59" x14ac:dyDescent="0.25">
      <c r="A315" s="2" t="s">
        <v>222</v>
      </c>
      <c r="B315" s="1" t="s">
        <v>1062</v>
      </c>
      <c r="C315" s="1" t="s">
        <v>228</v>
      </c>
      <c r="D315" s="13" t="s">
        <v>1243</v>
      </c>
      <c r="E315" s="11">
        <v>1283</v>
      </c>
      <c r="F315" s="11">
        <v>133</v>
      </c>
      <c r="G315" s="11">
        <f t="shared" si="72"/>
        <v>0</v>
      </c>
      <c r="H315" s="11">
        <f t="shared" si="73"/>
        <v>0</v>
      </c>
      <c r="I315" s="13">
        <v>0</v>
      </c>
      <c r="J315" s="4">
        <v>1.6</v>
      </c>
      <c r="K315" s="3">
        <v>4</v>
      </c>
      <c r="L315" s="13">
        <v>0.4</v>
      </c>
      <c r="M315" s="13" t="s">
        <v>882</v>
      </c>
      <c r="N315" s="13">
        <v>1</v>
      </c>
      <c r="O315" s="13">
        <v>0</v>
      </c>
      <c r="P315" s="13">
        <v>1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1</v>
      </c>
      <c r="W315" s="13">
        <v>0</v>
      </c>
      <c r="X315" s="13">
        <v>0</v>
      </c>
      <c r="Y315" s="13">
        <v>1</v>
      </c>
      <c r="Z315" s="13" t="s">
        <v>1721</v>
      </c>
      <c r="AA315" s="13">
        <f t="shared" si="74"/>
        <v>1</v>
      </c>
      <c r="AB315" s="13">
        <f t="shared" si="75"/>
        <v>0</v>
      </c>
      <c r="AC315" s="13">
        <f t="shared" si="76"/>
        <v>0</v>
      </c>
      <c r="AD315" s="13">
        <f t="shared" si="77"/>
        <v>0</v>
      </c>
      <c r="AE315" s="13">
        <f t="shared" si="78"/>
        <v>0</v>
      </c>
      <c r="AF315" s="13">
        <f t="shared" si="79"/>
        <v>1</v>
      </c>
      <c r="AG315" s="7">
        <v>1300</v>
      </c>
      <c r="AH315" s="8" t="s">
        <v>1714</v>
      </c>
      <c r="AI315" s="13">
        <f t="shared" si="80"/>
        <v>1</v>
      </c>
      <c r="AJ315" s="13">
        <f t="shared" si="81"/>
        <v>0</v>
      </c>
      <c r="AK315" s="13">
        <f t="shared" si="82"/>
        <v>0</v>
      </c>
      <c r="AL315" s="13">
        <f t="shared" si="83"/>
        <v>0</v>
      </c>
      <c r="AM315" s="13">
        <v>0</v>
      </c>
      <c r="AN315" s="9">
        <v>2</v>
      </c>
      <c r="AO315" s="9">
        <v>2</v>
      </c>
      <c r="AP315" s="10" t="s">
        <v>850</v>
      </c>
      <c r="AQ315" s="13" t="s">
        <v>1706</v>
      </c>
      <c r="AR315" s="13">
        <v>1</v>
      </c>
      <c r="AS315" s="13">
        <f t="shared" si="84"/>
        <v>0</v>
      </c>
      <c r="AT315" s="13">
        <f t="shared" si="85"/>
        <v>0</v>
      </c>
      <c r="AU315" s="13">
        <f t="shared" si="89"/>
        <v>0</v>
      </c>
      <c r="AV315" s="13">
        <f t="shared" si="86"/>
        <v>1</v>
      </c>
      <c r="AW315" s="13">
        <f t="shared" si="87"/>
        <v>0</v>
      </c>
      <c r="AX315" s="13">
        <v>0</v>
      </c>
      <c r="AY315" s="13">
        <v>1</v>
      </c>
      <c r="AZ315" s="13"/>
      <c r="BA315" s="13">
        <v>200.70838252656435</v>
      </c>
      <c r="BB315" s="13">
        <v>163.42509165475673</v>
      </c>
      <c r="BC315">
        <v>183.93090163425092</v>
      </c>
      <c r="BD315" s="13">
        <v>8.4794096264652676</v>
      </c>
      <c r="BE315" s="13">
        <v>6.9017958619178676</v>
      </c>
      <c r="BF315" s="13">
        <f t="shared" si="88"/>
        <v>1.5776137645474</v>
      </c>
      <c r="BG315" s="13">
        <v>7.7694731267327724</v>
      </c>
    </row>
    <row r="316" spans="1:59" x14ac:dyDescent="0.25">
      <c r="A316" s="2" t="s">
        <v>222</v>
      </c>
      <c r="B316" s="1" t="s">
        <v>1062</v>
      </c>
      <c r="C316" s="1" t="s">
        <v>228</v>
      </c>
      <c r="D316" s="13" t="s">
        <v>1243</v>
      </c>
      <c r="E316" s="11">
        <v>1283</v>
      </c>
      <c r="F316" s="11">
        <v>133</v>
      </c>
      <c r="G316" s="11">
        <f t="shared" si="72"/>
        <v>0</v>
      </c>
      <c r="H316" s="11">
        <f t="shared" si="73"/>
        <v>0</v>
      </c>
      <c r="I316" s="13">
        <v>0</v>
      </c>
      <c r="J316" s="4">
        <v>1.6</v>
      </c>
      <c r="K316" s="3">
        <v>4</v>
      </c>
      <c r="L316" s="13">
        <v>0.4</v>
      </c>
      <c r="M316" s="13" t="s">
        <v>884</v>
      </c>
      <c r="N316" s="13">
        <v>0</v>
      </c>
      <c r="O316" s="13">
        <v>1</v>
      </c>
      <c r="P316" s="13">
        <v>0</v>
      </c>
      <c r="Q316" s="13">
        <v>0</v>
      </c>
      <c r="R316" s="13">
        <v>0</v>
      </c>
      <c r="S316" s="13">
        <v>1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1</v>
      </c>
      <c r="Z316" s="13" t="s">
        <v>1721</v>
      </c>
      <c r="AA316" s="13">
        <f t="shared" si="74"/>
        <v>1</v>
      </c>
      <c r="AB316" s="13">
        <f t="shared" si="75"/>
        <v>0</v>
      </c>
      <c r="AC316" s="13">
        <f t="shared" si="76"/>
        <v>0</v>
      </c>
      <c r="AD316" s="13">
        <f t="shared" si="77"/>
        <v>0</v>
      </c>
      <c r="AE316" s="13">
        <f t="shared" si="78"/>
        <v>0</v>
      </c>
      <c r="AF316" s="13">
        <f t="shared" si="79"/>
        <v>1</v>
      </c>
      <c r="AG316" s="7">
        <v>1300</v>
      </c>
      <c r="AH316" s="8" t="s">
        <v>1714</v>
      </c>
      <c r="AI316" s="13">
        <f t="shared" si="80"/>
        <v>1</v>
      </c>
      <c r="AJ316" s="13">
        <f t="shared" si="81"/>
        <v>0</v>
      </c>
      <c r="AK316" s="13">
        <f t="shared" si="82"/>
        <v>0</v>
      </c>
      <c r="AL316" s="13">
        <f t="shared" si="83"/>
        <v>0</v>
      </c>
      <c r="AM316" s="13">
        <v>0</v>
      </c>
      <c r="AN316" s="9">
        <v>2</v>
      </c>
      <c r="AO316" s="9">
        <v>2</v>
      </c>
      <c r="AP316" s="10" t="s">
        <v>850</v>
      </c>
      <c r="AQ316" s="13" t="s">
        <v>1706</v>
      </c>
      <c r="AR316" s="13">
        <v>1</v>
      </c>
      <c r="AS316" s="13">
        <f t="shared" si="84"/>
        <v>0</v>
      </c>
      <c r="AT316" s="13">
        <f t="shared" si="85"/>
        <v>0</v>
      </c>
      <c r="AU316" s="13">
        <f t="shared" si="89"/>
        <v>0</v>
      </c>
      <c r="AV316" s="13">
        <f t="shared" si="86"/>
        <v>1</v>
      </c>
      <c r="AW316" s="13">
        <f t="shared" si="87"/>
        <v>0</v>
      </c>
      <c r="AX316" s="13">
        <v>0</v>
      </c>
      <c r="AY316" s="13">
        <v>1</v>
      </c>
      <c r="AZ316" s="13"/>
      <c r="BA316" s="13">
        <v>211.89336978810664</v>
      </c>
      <c r="BB316" s="13">
        <v>166.5320325607407</v>
      </c>
      <c r="BC316">
        <v>191.38755980861245</v>
      </c>
      <c r="BD316" s="13">
        <v>8.9892183202567164</v>
      </c>
      <c r="BE316" s="13">
        <v>7.0652407900243688</v>
      </c>
      <c r="BF316" s="13">
        <f t="shared" si="88"/>
        <v>1.9239775302323476</v>
      </c>
      <c r="BG316" s="13">
        <v>8.1234250040004454</v>
      </c>
    </row>
    <row r="317" spans="1:59" x14ac:dyDescent="0.25">
      <c r="A317" s="2" t="s">
        <v>222</v>
      </c>
      <c r="B317" s="1" t="s">
        <v>1062</v>
      </c>
      <c r="C317" s="1" t="s">
        <v>228</v>
      </c>
      <c r="D317" s="13" t="s">
        <v>1243</v>
      </c>
      <c r="E317" s="11">
        <v>1283</v>
      </c>
      <c r="F317" s="11">
        <v>148</v>
      </c>
      <c r="G317" s="11">
        <f t="shared" si="72"/>
        <v>0</v>
      </c>
      <c r="H317" s="11">
        <f t="shared" si="73"/>
        <v>0</v>
      </c>
      <c r="I317" s="13">
        <v>0</v>
      </c>
      <c r="J317" s="4">
        <v>2</v>
      </c>
      <c r="K317" s="3">
        <v>4</v>
      </c>
      <c r="L317" s="13">
        <v>0.5</v>
      </c>
      <c r="M317" s="13" t="s">
        <v>883</v>
      </c>
      <c r="N317" s="13">
        <v>1</v>
      </c>
      <c r="O317" s="13">
        <v>0</v>
      </c>
      <c r="P317" s="13">
        <v>0</v>
      </c>
      <c r="Q317" s="13">
        <v>0</v>
      </c>
      <c r="R317" s="13">
        <v>1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1</v>
      </c>
      <c r="Z317" s="13" t="s">
        <v>1723</v>
      </c>
      <c r="AA317" s="13">
        <f t="shared" si="74"/>
        <v>0</v>
      </c>
      <c r="AB317" s="13">
        <f t="shared" si="75"/>
        <v>0</v>
      </c>
      <c r="AC317" s="13">
        <f t="shared" si="76"/>
        <v>1</v>
      </c>
      <c r="AD317" s="13">
        <f t="shared" si="77"/>
        <v>0</v>
      </c>
      <c r="AE317" s="13">
        <f t="shared" si="78"/>
        <v>0</v>
      </c>
      <c r="AF317" s="13">
        <f t="shared" si="79"/>
        <v>0</v>
      </c>
      <c r="AG317" s="7">
        <v>1300</v>
      </c>
      <c r="AH317" s="8" t="s">
        <v>1715</v>
      </c>
      <c r="AI317" s="13">
        <f t="shared" si="80"/>
        <v>0</v>
      </c>
      <c r="AJ317" s="13">
        <f t="shared" si="81"/>
        <v>1</v>
      </c>
      <c r="AK317" s="13">
        <f t="shared" si="82"/>
        <v>0</v>
      </c>
      <c r="AL317" s="13">
        <f t="shared" si="83"/>
        <v>0</v>
      </c>
      <c r="AM317" s="13">
        <v>0</v>
      </c>
      <c r="AN317" s="9">
        <v>2</v>
      </c>
      <c r="AO317" s="9">
        <v>2</v>
      </c>
      <c r="AP317" s="10" t="s">
        <v>850</v>
      </c>
      <c r="AQ317" s="13" t="s">
        <v>1706</v>
      </c>
      <c r="AR317" s="13">
        <v>1</v>
      </c>
      <c r="AS317" s="13">
        <f t="shared" si="84"/>
        <v>0</v>
      </c>
      <c r="AT317" s="13">
        <f t="shared" si="85"/>
        <v>0</v>
      </c>
      <c r="AU317" s="13">
        <f t="shared" si="89"/>
        <v>0</v>
      </c>
      <c r="AV317" s="13">
        <f t="shared" si="86"/>
        <v>1</v>
      </c>
      <c r="AW317" s="13">
        <f t="shared" si="87"/>
        <v>0</v>
      </c>
      <c r="AX317" s="13">
        <v>0</v>
      </c>
      <c r="AY317" s="13">
        <v>1</v>
      </c>
      <c r="AZ317" s="13"/>
      <c r="BA317" s="13">
        <v>204.4367116137451</v>
      </c>
      <c r="BB317" s="13">
        <v>163.42509165475673</v>
      </c>
      <c r="BC317">
        <v>185.79506617784131</v>
      </c>
      <c r="BD317" s="13">
        <v>8.669236193782762</v>
      </c>
      <c r="BE317" s="13">
        <v>6.916896039303098</v>
      </c>
      <c r="BF317" s="13">
        <f t="shared" si="88"/>
        <v>1.752340154479664</v>
      </c>
      <c r="BG317" s="13">
        <v>7.8806775667012863</v>
      </c>
    </row>
    <row r="318" spans="1:59" x14ac:dyDescent="0.25">
      <c r="A318" s="2" t="s">
        <v>222</v>
      </c>
      <c r="B318" s="1" t="s">
        <v>1062</v>
      </c>
      <c r="C318" s="1" t="s">
        <v>228</v>
      </c>
      <c r="D318" s="13" t="s">
        <v>1243</v>
      </c>
      <c r="E318" s="11">
        <v>1283</v>
      </c>
      <c r="F318" s="11">
        <v>148</v>
      </c>
      <c r="G318" s="11">
        <f t="shared" si="72"/>
        <v>0</v>
      </c>
      <c r="H318" s="11">
        <f t="shared" si="73"/>
        <v>0</v>
      </c>
      <c r="I318" s="13">
        <v>0</v>
      </c>
      <c r="J318" s="4">
        <v>2</v>
      </c>
      <c r="K318" s="3">
        <v>4</v>
      </c>
      <c r="L318" s="13">
        <v>0.5</v>
      </c>
      <c r="M318" s="13" t="s">
        <v>884</v>
      </c>
      <c r="N318" s="13">
        <v>0</v>
      </c>
      <c r="O318" s="13">
        <v>1</v>
      </c>
      <c r="P318" s="13">
        <v>0</v>
      </c>
      <c r="Q318" s="13">
        <v>0</v>
      </c>
      <c r="R318" s="13">
        <v>0</v>
      </c>
      <c r="S318" s="13">
        <v>1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1</v>
      </c>
      <c r="Z318" s="13" t="s">
        <v>1723</v>
      </c>
      <c r="AA318" s="13">
        <f t="shared" si="74"/>
        <v>0</v>
      </c>
      <c r="AB318" s="13">
        <f t="shared" si="75"/>
        <v>0</v>
      </c>
      <c r="AC318" s="13">
        <f t="shared" si="76"/>
        <v>1</v>
      </c>
      <c r="AD318" s="13">
        <f t="shared" si="77"/>
        <v>0</v>
      </c>
      <c r="AE318" s="13">
        <f t="shared" si="78"/>
        <v>0</v>
      </c>
      <c r="AF318" s="13">
        <f t="shared" si="79"/>
        <v>0</v>
      </c>
      <c r="AG318" s="7">
        <v>1350</v>
      </c>
      <c r="AH318" s="8" t="s">
        <v>1715</v>
      </c>
      <c r="AI318" s="13">
        <f t="shared" si="80"/>
        <v>0</v>
      </c>
      <c r="AJ318" s="13">
        <f t="shared" si="81"/>
        <v>1</v>
      </c>
      <c r="AK318" s="13">
        <f t="shared" si="82"/>
        <v>0</v>
      </c>
      <c r="AL318" s="13">
        <f t="shared" si="83"/>
        <v>0</v>
      </c>
      <c r="AM318" s="13">
        <v>0</v>
      </c>
      <c r="AN318" s="9">
        <v>2</v>
      </c>
      <c r="AO318" s="9">
        <v>2</v>
      </c>
      <c r="AP318" s="10" t="s">
        <v>850</v>
      </c>
      <c r="AQ318" s="13" t="s">
        <v>1706</v>
      </c>
      <c r="AR318" s="13">
        <v>1</v>
      </c>
      <c r="AS318" s="13">
        <f t="shared" si="84"/>
        <v>0</v>
      </c>
      <c r="AT318" s="13">
        <f t="shared" si="85"/>
        <v>0</v>
      </c>
      <c r="AU318" s="13">
        <f t="shared" si="89"/>
        <v>0</v>
      </c>
      <c r="AV318" s="13">
        <f t="shared" si="86"/>
        <v>1</v>
      </c>
      <c r="AW318" s="13">
        <f t="shared" si="87"/>
        <v>0</v>
      </c>
      <c r="AX318" s="13">
        <v>0</v>
      </c>
      <c r="AY318" s="13">
        <v>1</v>
      </c>
      <c r="AZ318" s="13"/>
      <c r="BA318" s="13">
        <v>222.45696886845212</v>
      </c>
      <c r="BB318" s="13">
        <v>166.5320325607407</v>
      </c>
      <c r="BC318">
        <v>196.9800534393836</v>
      </c>
      <c r="BD318" s="13">
        <v>9.3842593331418271</v>
      </c>
      <c r="BE318" s="13">
        <v>7.0415938202269617</v>
      </c>
      <c r="BF318" s="13">
        <f t="shared" si="88"/>
        <v>2.3426655129148655</v>
      </c>
      <c r="BG318" s="13">
        <v>8.3300427218757473</v>
      </c>
    </row>
    <row r="319" spans="1:59" x14ac:dyDescent="0.25">
      <c r="A319" s="2" t="s">
        <v>222</v>
      </c>
      <c r="B319" s="1" t="s">
        <v>1062</v>
      </c>
      <c r="C319" s="1" t="s">
        <v>229</v>
      </c>
      <c r="D319" s="13" t="s">
        <v>1244</v>
      </c>
      <c r="E319" s="11">
        <v>1283</v>
      </c>
      <c r="F319" s="11">
        <v>148</v>
      </c>
      <c r="G319" s="11">
        <f t="shared" si="72"/>
        <v>0</v>
      </c>
      <c r="H319" s="11">
        <f t="shared" si="73"/>
        <v>0</v>
      </c>
      <c r="I319" s="13">
        <v>0</v>
      </c>
      <c r="J319" s="4">
        <v>2</v>
      </c>
      <c r="K319" s="3">
        <v>4</v>
      </c>
      <c r="L319" s="13">
        <v>0.5</v>
      </c>
      <c r="M319" s="13" t="s">
        <v>884</v>
      </c>
      <c r="N319" s="13">
        <v>0</v>
      </c>
      <c r="O319" s="13">
        <v>1</v>
      </c>
      <c r="P319" s="13">
        <v>0</v>
      </c>
      <c r="Q319" s="13">
        <v>0</v>
      </c>
      <c r="R319" s="13">
        <v>0</v>
      </c>
      <c r="S319" s="13">
        <v>1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1</v>
      </c>
      <c r="Z319" s="13" t="s">
        <v>1721</v>
      </c>
      <c r="AA319" s="13">
        <f t="shared" si="74"/>
        <v>1</v>
      </c>
      <c r="AB319" s="13">
        <f t="shared" si="75"/>
        <v>0</v>
      </c>
      <c r="AC319" s="13">
        <f t="shared" si="76"/>
        <v>0</v>
      </c>
      <c r="AD319" s="13">
        <f t="shared" si="77"/>
        <v>0</v>
      </c>
      <c r="AE319" s="13">
        <f t="shared" si="78"/>
        <v>0</v>
      </c>
      <c r="AF319" s="13">
        <f t="shared" si="79"/>
        <v>1</v>
      </c>
      <c r="AG319" s="7">
        <v>1550</v>
      </c>
      <c r="AH319" s="8" t="s">
        <v>1714</v>
      </c>
      <c r="AI319" s="13">
        <f t="shared" si="80"/>
        <v>1</v>
      </c>
      <c r="AJ319" s="13">
        <f t="shared" si="81"/>
        <v>0</v>
      </c>
      <c r="AK319" s="13">
        <f t="shared" si="82"/>
        <v>0</v>
      </c>
      <c r="AL319" s="13">
        <f t="shared" si="83"/>
        <v>0</v>
      </c>
      <c r="AM319" s="13">
        <v>0</v>
      </c>
      <c r="AN319" s="9">
        <v>2</v>
      </c>
      <c r="AO319" s="9">
        <v>2</v>
      </c>
      <c r="AP319" s="10" t="s">
        <v>850</v>
      </c>
      <c r="AQ319" s="13" t="s">
        <v>1706</v>
      </c>
      <c r="AR319" s="13">
        <v>1</v>
      </c>
      <c r="AS319" s="13">
        <f t="shared" si="84"/>
        <v>0</v>
      </c>
      <c r="AT319" s="13">
        <f t="shared" si="85"/>
        <v>0</v>
      </c>
      <c r="AU319" s="13">
        <f t="shared" si="89"/>
        <v>0</v>
      </c>
      <c r="AV319" s="13">
        <f t="shared" si="86"/>
        <v>1</v>
      </c>
      <c r="AW319" s="13">
        <f t="shared" si="87"/>
        <v>0</v>
      </c>
      <c r="AX319" s="13">
        <v>0</v>
      </c>
      <c r="AY319" s="13">
        <v>1</v>
      </c>
      <c r="AZ319" s="13">
        <v>750</v>
      </c>
      <c r="BA319" s="13">
        <v>249.79804884111104</v>
      </c>
      <c r="BB319" s="13">
        <v>195.73727707699001</v>
      </c>
      <c r="BC319">
        <v>225.5639097744361</v>
      </c>
      <c r="BD319" s="13">
        <v>10.561189287403389</v>
      </c>
      <c r="BE319" s="13">
        <v>8.2537224834491294</v>
      </c>
      <c r="BF319" s="13">
        <f t="shared" si="88"/>
        <v>2.3074668039542594</v>
      </c>
      <c r="BG319" s="13">
        <v>9.5228190709079428</v>
      </c>
    </row>
    <row r="320" spans="1:59" x14ac:dyDescent="0.25">
      <c r="A320" s="2" t="s">
        <v>63</v>
      </c>
      <c r="B320" s="1" t="s">
        <v>160</v>
      </c>
      <c r="C320" s="1" t="s">
        <v>230</v>
      </c>
      <c r="D320" s="13" t="s">
        <v>915</v>
      </c>
      <c r="E320" s="11">
        <v>1527</v>
      </c>
      <c r="F320" s="11">
        <v>155</v>
      </c>
      <c r="G320" s="11">
        <f t="shared" si="72"/>
        <v>0</v>
      </c>
      <c r="H320" s="11">
        <f t="shared" si="73"/>
        <v>1</v>
      </c>
      <c r="I320" s="13">
        <v>0</v>
      </c>
      <c r="J320" s="4">
        <v>2</v>
      </c>
      <c r="K320" s="3">
        <v>4</v>
      </c>
      <c r="L320" s="13">
        <v>0.5</v>
      </c>
      <c r="M320" s="13" t="s">
        <v>882</v>
      </c>
      <c r="N320" s="13">
        <v>1</v>
      </c>
      <c r="O320" s="13">
        <v>0</v>
      </c>
      <c r="P320" s="13">
        <v>1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1</v>
      </c>
      <c r="W320" s="13">
        <v>0</v>
      </c>
      <c r="X320" s="13">
        <v>0</v>
      </c>
      <c r="Y320" s="13">
        <v>1</v>
      </c>
      <c r="Z320" s="13" t="s">
        <v>1721</v>
      </c>
      <c r="AA320" s="13">
        <f t="shared" si="74"/>
        <v>1</v>
      </c>
      <c r="AB320" s="13">
        <f t="shared" si="75"/>
        <v>0</v>
      </c>
      <c r="AC320" s="13">
        <f t="shared" si="76"/>
        <v>0</v>
      </c>
      <c r="AD320" s="13">
        <f t="shared" si="77"/>
        <v>0</v>
      </c>
      <c r="AE320" s="13">
        <f t="shared" si="78"/>
        <v>0</v>
      </c>
      <c r="AF320" s="13">
        <f t="shared" si="79"/>
        <v>1</v>
      </c>
      <c r="AG320" s="7">
        <v>1650</v>
      </c>
      <c r="AH320" s="8" t="s">
        <v>1714</v>
      </c>
      <c r="AI320" s="13">
        <f t="shared" si="80"/>
        <v>1</v>
      </c>
      <c r="AJ320" s="13">
        <f t="shared" si="81"/>
        <v>0</v>
      </c>
      <c r="AK320" s="13">
        <f t="shared" si="82"/>
        <v>0</v>
      </c>
      <c r="AL320" s="13">
        <f t="shared" si="83"/>
        <v>0</v>
      </c>
      <c r="AM320" s="13">
        <v>1</v>
      </c>
      <c r="AN320" s="9">
        <v>2</v>
      </c>
      <c r="AO320" s="9">
        <v>2</v>
      </c>
      <c r="AP320" s="10" t="s">
        <v>850</v>
      </c>
      <c r="AQ320" s="13" t="s">
        <v>1706</v>
      </c>
      <c r="AR320" s="13">
        <v>1</v>
      </c>
      <c r="AS320" s="13">
        <f t="shared" si="84"/>
        <v>0</v>
      </c>
      <c r="AT320" s="13">
        <f t="shared" si="85"/>
        <v>0</v>
      </c>
      <c r="AU320" s="13">
        <f t="shared" si="89"/>
        <v>0</v>
      </c>
      <c r="AV320" s="13">
        <f t="shared" si="86"/>
        <v>1</v>
      </c>
      <c r="AW320" s="13">
        <f t="shared" si="87"/>
        <v>0</v>
      </c>
      <c r="AX320" s="13">
        <v>0</v>
      </c>
      <c r="AY320" s="13">
        <v>1</v>
      </c>
      <c r="AZ320" s="13">
        <v>1250</v>
      </c>
      <c r="BA320" s="13">
        <v>227.42807431802649</v>
      </c>
      <c r="BB320" s="13">
        <v>167.15342074193748</v>
      </c>
      <c r="BC320">
        <v>205.05809979494191</v>
      </c>
      <c r="BD320" s="13">
        <v>9.6708569744812642</v>
      </c>
      <c r="BE320" s="13">
        <v>7.098888855355022</v>
      </c>
      <c r="BF320" s="13">
        <f t="shared" si="88"/>
        <v>2.5719681191262422</v>
      </c>
      <c r="BG320" s="13">
        <v>8.7116512345679009</v>
      </c>
    </row>
    <row r="321" spans="1:59" x14ac:dyDescent="0.25">
      <c r="A321" s="2" t="s">
        <v>63</v>
      </c>
      <c r="B321" s="1" t="s">
        <v>160</v>
      </c>
      <c r="C321" s="1" t="s">
        <v>231</v>
      </c>
      <c r="D321" s="13" t="s">
        <v>916</v>
      </c>
      <c r="E321" s="11">
        <v>1561</v>
      </c>
      <c r="F321" s="11">
        <v>155</v>
      </c>
      <c r="G321" s="11">
        <f t="shared" si="72"/>
        <v>0</v>
      </c>
      <c r="H321" s="11">
        <f t="shared" si="73"/>
        <v>1</v>
      </c>
      <c r="I321" s="13">
        <v>0</v>
      </c>
      <c r="J321" s="4">
        <v>2</v>
      </c>
      <c r="K321" s="3">
        <v>4</v>
      </c>
      <c r="L321" s="13">
        <v>0.5</v>
      </c>
      <c r="M321" s="13" t="s">
        <v>882</v>
      </c>
      <c r="N321" s="13">
        <v>1</v>
      </c>
      <c r="O321" s="13">
        <v>0</v>
      </c>
      <c r="P321" s="13">
        <v>1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1</v>
      </c>
      <c r="W321" s="13">
        <v>0</v>
      </c>
      <c r="X321" s="13">
        <v>0</v>
      </c>
      <c r="Y321" s="13">
        <v>1</v>
      </c>
      <c r="Z321" s="13" t="s">
        <v>1721</v>
      </c>
      <c r="AA321" s="13">
        <f t="shared" si="74"/>
        <v>1</v>
      </c>
      <c r="AB321" s="13">
        <f t="shared" si="75"/>
        <v>0</v>
      </c>
      <c r="AC321" s="13">
        <f t="shared" si="76"/>
        <v>0</v>
      </c>
      <c r="AD321" s="13">
        <f t="shared" si="77"/>
        <v>0</v>
      </c>
      <c r="AE321" s="13">
        <f t="shared" si="78"/>
        <v>0</v>
      </c>
      <c r="AF321" s="13">
        <f t="shared" si="79"/>
        <v>1</v>
      </c>
      <c r="AG321" s="7">
        <v>1800</v>
      </c>
      <c r="AH321" s="8" t="s">
        <v>1714</v>
      </c>
      <c r="AI321" s="13">
        <f t="shared" si="80"/>
        <v>1</v>
      </c>
      <c r="AJ321" s="13">
        <f t="shared" si="81"/>
        <v>0</v>
      </c>
      <c r="AK321" s="13">
        <f t="shared" si="82"/>
        <v>0</v>
      </c>
      <c r="AL321" s="13">
        <f t="shared" si="83"/>
        <v>0</v>
      </c>
      <c r="AM321" s="13">
        <v>1</v>
      </c>
      <c r="AN321" s="9">
        <v>2</v>
      </c>
      <c r="AO321" s="9">
        <v>2</v>
      </c>
      <c r="AP321" s="10" t="s">
        <v>850</v>
      </c>
      <c r="AQ321" s="13" t="s">
        <v>1703</v>
      </c>
      <c r="AR321" s="13">
        <v>0</v>
      </c>
      <c r="AS321" s="13">
        <f t="shared" si="84"/>
        <v>1</v>
      </c>
      <c r="AT321" s="13">
        <f t="shared" si="85"/>
        <v>0</v>
      </c>
      <c r="AU321" s="13">
        <f t="shared" si="89"/>
        <v>0</v>
      </c>
      <c r="AV321" s="13">
        <f t="shared" si="86"/>
        <v>0</v>
      </c>
      <c r="AW321" s="13">
        <f t="shared" si="87"/>
        <v>0</v>
      </c>
      <c r="AX321" s="13">
        <v>0</v>
      </c>
      <c r="AY321" s="13">
        <v>1</v>
      </c>
      <c r="AZ321" s="13">
        <v>2000</v>
      </c>
      <c r="BA321" s="13">
        <v>262.84720064624372</v>
      </c>
      <c r="BB321" s="13">
        <v>187.03784254023489</v>
      </c>
      <c r="BC321">
        <v>228.67085068042007</v>
      </c>
      <c r="BD321" s="13">
        <v>11.200694444444443</v>
      </c>
      <c r="BE321" s="13">
        <v>7.9568147426486329</v>
      </c>
      <c r="BF321" s="13">
        <f t="shared" si="88"/>
        <v>3.2438797017958096</v>
      </c>
      <c r="BG321" s="13">
        <v>9.5091905695592711</v>
      </c>
    </row>
    <row r="322" spans="1:59" x14ac:dyDescent="0.25">
      <c r="A322" s="2" t="s">
        <v>32</v>
      </c>
      <c r="B322" s="1" t="s">
        <v>33</v>
      </c>
      <c r="C322" s="1" t="s">
        <v>232</v>
      </c>
      <c r="D322" s="13" t="s">
        <v>1245</v>
      </c>
      <c r="E322" s="11">
        <v>1613</v>
      </c>
      <c r="F322" s="11">
        <v>199</v>
      </c>
      <c r="G322" s="11">
        <f t="shared" ref="G322:G385" si="90">IF(F322&gt;200,1,0)</f>
        <v>0</v>
      </c>
      <c r="H322" s="11">
        <f t="shared" ref="H322:H385" si="91">IF(E322&gt;1500,1,0)</f>
        <v>1</v>
      </c>
      <c r="I322" s="13">
        <v>0</v>
      </c>
      <c r="J322" s="4">
        <v>2</v>
      </c>
      <c r="K322" s="3">
        <v>4</v>
      </c>
      <c r="L322" s="13">
        <v>0.5</v>
      </c>
      <c r="M322" s="13" t="s">
        <v>883</v>
      </c>
      <c r="N322" s="13">
        <v>1</v>
      </c>
      <c r="O322" s="13">
        <v>0</v>
      </c>
      <c r="P322" s="13">
        <v>0</v>
      </c>
      <c r="Q322" s="13">
        <v>0</v>
      </c>
      <c r="R322" s="13">
        <v>1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 t="s">
        <v>1721</v>
      </c>
      <c r="AA322" s="13">
        <f t="shared" ref="AA322:AA385" si="92">IF($Z322="TC",1,0)</f>
        <v>1</v>
      </c>
      <c r="AB322" s="13">
        <f t="shared" ref="AB322:AB385" si="93">IF($Z322="SC",1,0)</f>
        <v>0</v>
      </c>
      <c r="AC322" s="13">
        <f t="shared" ref="AC322:AC385" si="94">IF($Z322="NA",1,0)</f>
        <v>0</v>
      </c>
      <c r="AD322" s="13">
        <f t="shared" ref="AD322:AD385" si="95">IF($Z322="OT",1,0)</f>
        <v>0</v>
      </c>
      <c r="AE322" s="13">
        <f t="shared" ref="AE322:AE385" si="96">IF($Z322="TS",1,0)</f>
        <v>0</v>
      </c>
      <c r="AF322" s="13">
        <f t="shared" ref="AF322:AF385" si="97">IF(Z322="NA",0,1)</f>
        <v>1</v>
      </c>
      <c r="AG322" s="7">
        <v>1200</v>
      </c>
      <c r="AH322" s="8" t="s">
        <v>1717</v>
      </c>
      <c r="AI322" s="13">
        <f t="shared" ref="AI322:AI385" si="98">IF($AH322="SIDI",1,0)</f>
        <v>0</v>
      </c>
      <c r="AJ322" s="13">
        <f t="shared" ref="AJ322:AJ385" si="99">IF($AH322="MSFI",1,0)</f>
        <v>0</v>
      </c>
      <c r="AK322" s="13">
        <f t="shared" ref="AK322:AK385" si="100">IF($AH322="SIDPI",1,0)</f>
        <v>0</v>
      </c>
      <c r="AL322" s="13">
        <f t="shared" ref="AL322:AL385" si="101">IF($AH322="CRDDI",1,0)</f>
        <v>1</v>
      </c>
      <c r="AM322" s="13">
        <v>1</v>
      </c>
      <c r="AN322" s="9">
        <v>2</v>
      </c>
      <c r="AO322" s="9">
        <v>2</v>
      </c>
      <c r="AP322" s="10" t="s">
        <v>850</v>
      </c>
      <c r="AQ322" s="13" t="s">
        <v>1704</v>
      </c>
      <c r="AR322" s="13">
        <v>1</v>
      </c>
      <c r="AS322" s="13">
        <f t="shared" ref="AS322:AS385" si="102">IF(AQ322="All Wheel Drive",1,0)</f>
        <v>0</v>
      </c>
      <c r="AT322" s="13">
        <f t="shared" ref="AT322:AT385" si="103">IF(AQ322="4-Wheel Drive",1,0)</f>
        <v>0</v>
      </c>
      <c r="AU322" s="13">
        <f t="shared" si="89"/>
        <v>1</v>
      </c>
      <c r="AV322" s="13">
        <f t="shared" ref="AV322:AV385" si="104">IF($AQ322="2-Wheel Drive, Front",1,0)</f>
        <v>0</v>
      </c>
      <c r="AW322" s="13">
        <f t="shared" ref="AW322:AW385" si="105">IF($AQ322="Part-time 4-Wheel Drive",1,0)</f>
        <v>0</v>
      </c>
      <c r="AX322" s="13">
        <v>0</v>
      </c>
      <c r="AY322" s="13">
        <v>1</v>
      </c>
      <c r="AZ322" s="13"/>
      <c r="BA322" s="13">
        <v>198.22282980177718</v>
      </c>
      <c r="BB322" s="13">
        <v>149.75455166842727</v>
      </c>
      <c r="BC322">
        <v>176.47424345988941</v>
      </c>
      <c r="BD322" s="13">
        <v>7.3677238318976759</v>
      </c>
      <c r="BE322" s="13">
        <v>5.5683688752529115</v>
      </c>
      <c r="BF322" s="13">
        <f t="shared" ref="BF322:BF385" si="106">BD322-BE322</f>
        <v>1.7993549566447644</v>
      </c>
      <c r="BG322" s="13">
        <v>6.5580213215415215</v>
      </c>
    </row>
    <row r="323" spans="1:59" x14ac:dyDescent="0.25">
      <c r="A323" s="2" t="s">
        <v>32</v>
      </c>
      <c r="B323" s="1" t="s">
        <v>33</v>
      </c>
      <c r="C323" s="1" t="s">
        <v>232</v>
      </c>
      <c r="D323" s="13" t="s">
        <v>1245</v>
      </c>
      <c r="E323" s="11">
        <v>1613</v>
      </c>
      <c r="F323" s="11">
        <v>199</v>
      </c>
      <c r="G323" s="11">
        <f t="shared" si="90"/>
        <v>0</v>
      </c>
      <c r="H323" s="11">
        <f t="shared" si="91"/>
        <v>1</v>
      </c>
      <c r="I323" s="13">
        <v>0</v>
      </c>
      <c r="J323" s="4">
        <v>2</v>
      </c>
      <c r="K323" s="3">
        <v>4</v>
      </c>
      <c r="L323" s="13">
        <v>0.5</v>
      </c>
      <c r="M323" s="13" t="s">
        <v>883</v>
      </c>
      <c r="N323" s="13">
        <v>1</v>
      </c>
      <c r="O323" s="13">
        <v>0</v>
      </c>
      <c r="P323" s="13">
        <v>0</v>
      </c>
      <c r="Q323" s="13">
        <v>0</v>
      </c>
      <c r="R323" s="13">
        <v>1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1</v>
      </c>
      <c r="Z323" s="13" t="s">
        <v>1721</v>
      </c>
      <c r="AA323" s="13">
        <f t="shared" si="92"/>
        <v>1</v>
      </c>
      <c r="AB323" s="13">
        <f t="shared" si="93"/>
        <v>0</v>
      </c>
      <c r="AC323" s="13">
        <f t="shared" si="94"/>
        <v>0</v>
      </c>
      <c r="AD323" s="13">
        <f t="shared" si="95"/>
        <v>0</v>
      </c>
      <c r="AE323" s="13">
        <f t="shared" si="96"/>
        <v>0</v>
      </c>
      <c r="AF323" s="13">
        <f t="shared" si="97"/>
        <v>1</v>
      </c>
      <c r="AG323" s="7">
        <v>1600</v>
      </c>
      <c r="AH323" s="8" t="s">
        <v>1714</v>
      </c>
      <c r="AI323" s="13">
        <f t="shared" si="98"/>
        <v>1</v>
      </c>
      <c r="AJ323" s="13">
        <f t="shared" si="99"/>
        <v>0</v>
      </c>
      <c r="AK323" s="13">
        <f t="shared" si="100"/>
        <v>0</v>
      </c>
      <c r="AL323" s="13">
        <f t="shared" si="101"/>
        <v>0</v>
      </c>
      <c r="AM323" s="13">
        <v>1</v>
      </c>
      <c r="AN323" s="9">
        <v>2</v>
      </c>
      <c r="AO323" s="9">
        <v>2</v>
      </c>
      <c r="AP323" s="10" t="s">
        <v>850</v>
      </c>
      <c r="AQ323" s="13" t="s">
        <v>1704</v>
      </c>
      <c r="AR323" s="13">
        <v>1</v>
      </c>
      <c r="AS323" s="13">
        <f t="shared" si="102"/>
        <v>0</v>
      </c>
      <c r="AT323" s="13">
        <f t="shared" si="103"/>
        <v>0</v>
      </c>
      <c r="AU323" s="13">
        <f t="shared" ref="AU323:AU386" si="107">IF(AQ323="2-Wheel Drive, Rear",1,0)</f>
        <v>1</v>
      </c>
      <c r="AV323" s="13">
        <f t="shared" si="104"/>
        <v>0</v>
      </c>
      <c r="AW323" s="13">
        <f t="shared" si="105"/>
        <v>0</v>
      </c>
      <c r="AX323" s="13">
        <v>0</v>
      </c>
      <c r="AY323" s="13">
        <v>1</v>
      </c>
      <c r="AZ323" s="13">
        <v>1000</v>
      </c>
      <c r="BA323" s="13">
        <v>219.35002796246815</v>
      </c>
      <c r="BB323" s="13">
        <v>162.80370347355995</v>
      </c>
      <c r="BC323">
        <v>193.87311253339962</v>
      </c>
      <c r="BD323" s="13">
        <v>9.3583477227575695</v>
      </c>
      <c r="BE323" s="13">
        <v>6.9645541372670356</v>
      </c>
      <c r="BF323" s="13">
        <f t="shared" si="106"/>
        <v>2.3937935854905339</v>
      </c>
      <c r="BG323" s="13">
        <v>8.2811247595677084</v>
      </c>
    </row>
    <row r="324" spans="1:59" x14ac:dyDescent="0.25">
      <c r="A324" s="2" t="s">
        <v>32</v>
      </c>
      <c r="B324" s="1" t="s">
        <v>33</v>
      </c>
      <c r="C324" s="1" t="s">
        <v>232</v>
      </c>
      <c r="D324" s="13" t="s">
        <v>1245</v>
      </c>
      <c r="E324" s="11">
        <v>1613</v>
      </c>
      <c r="F324" s="11">
        <v>380</v>
      </c>
      <c r="G324" s="11">
        <f t="shared" si="90"/>
        <v>1</v>
      </c>
      <c r="H324" s="11">
        <f t="shared" si="91"/>
        <v>1</v>
      </c>
      <c r="I324" s="13">
        <v>0</v>
      </c>
      <c r="J324" s="4">
        <v>3</v>
      </c>
      <c r="K324" s="3">
        <v>6</v>
      </c>
      <c r="L324" s="13">
        <v>0.5</v>
      </c>
      <c r="M324" s="13" t="s">
        <v>883</v>
      </c>
      <c r="N324" s="13">
        <v>1</v>
      </c>
      <c r="O324" s="13">
        <v>0</v>
      </c>
      <c r="P324" s="13">
        <v>0</v>
      </c>
      <c r="Q324" s="13">
        <v>0</v>
      </c>
      <c r="R324" s="13">
        <v>1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1</v>
      </c>
      <c r="Z324" s="13" t="s">
        <v>1722</v>
      </c>
      <c r="AA324" s="13">
        <f t="shared" si="92"/>
        <v>0</v>
      </c>
      <c r="AB324" s="13">
        <f t="shared" si="93"/>
        <v>1</v>
      </c>
      <c r="AC324" s="13">
        <f t="shared" si="94"/>
        <v>0</v>
      </c>
      <c r="AD324" s="13">
        <f t="shared" si="95"/>
        <v>0</v>
      </c>
      <c r="AE324" s="13">
        <f t="shared" si="96"/>
        <v>0</v>
      </c>
      <c r="AF324" s="13">
        <f t="shared" si="97"/>
        <v>1</v>
      </c>
      <c r="AG324" s="7">
        <v>1900</v>
      </c>
      <c r="AH324" s="8" t="s">
        <v>1714</v>
      </c>
      <c r="AI324" s="13">
        <f t="shared" si="98"/>
        <v>1</v>
      </c>
      <c r="AJ324" s="13">
        <f t="shared" si="99"/>
        <v>0</v>
      </c>
      <c r="AK324" s="13">
        <f t="shared" si="100"/>
        <v>0</v>
      </c>
      <c r="AL324" s="13">
        <f t="shared" si="101"/>
        <v>0</v>
      </c>
      <c r="AM324" s="13">
        <v>1</v>
      </c>
      <c r="AN324" s="9">
        <v>2</v>
      </c>
      <c r="AO324" s="9">
        <v>2</v>
      </c>
      <c r="AP324" s="10" t="s">
        <v>850</v>
      </c>
      <c r="AQ324" s="13" t="s">
        <v>1704</v>
      </c>
      <c r="AR324" s="13">
        <v>1</v>
      </c>
      <c r="AS324" s="13">
        <f t="shared" si="102"/>
        <v>0</v>
      </c>
      <c r="AT324" s="13">
        <f t="shared" si="103"/>
        <v>0</v>
      </c>
      <c r="AU324" s="13">
        <f t="shared" si="107"/>
        <v>1</v>
      </c>
      <c r="AV324" s="13">
        <f t="shared" si="104"/>
        <v>0</v>
      </c>
      <c r="AW324" s="13">
        <f t="shared" si="105"/>
        <v>0</v>
      </c>
      <c r="AX324" s="13">
        <v>0</v>
      </c>
      <c r="AY324" s="13">
        <v>1</v>
      </c>
      <c r="AZ324" s="13">
        <v>2500</v>
      </c>
      <c r="BA324" s="13">
        <v>267.19691791462128</v>
      </c>
      <c r="BB324" s="13">
        <v>183.30951345305414</v>
      </c>
      <c r="BC324">
        <v>229.29223886161685</v>
      </c>
      <c r="BD324" s="13">
        <v>11.417130620638547</v>
      </c>
      <c r="BE324" s="13">
        <v>7.8316102861201742</v>
      </c>
      <c r="BF324" s="13">
        <f t="shared" si="106"/>
        <v>3.5855203345183728</v>
      </c>
      <c r="BG324" s="13">
        <v>9.8036712861658142</v>
      </c>
    </row>
    <row r="325" spans="1:59" x14ac:dyDescent="0.25">
      <c r="A325" s="2" t="s">
        <v>32</v>
      </c>
      <c r="B325" s="1" t="s">
        <v>33</v>
      </c>
      <c r="C325" s="1" t="s">
        <v>233</v>
      </c>
      <c r="D325" s="13" t="s">
        <v>1246</v>
      </c>
      <c r="E325" s="11">
        <v>1669</v>
      </c>
      <c r="F325" s="11">
        <v>196</v>
      </c>
      <c r="G325" s="11">
        <f t="shared" si="90"/>
        <v>0</v>
      </c>
      <c r="H325" s="11">
        <f t="shared" si="91"/>
        <v>1</v>
      </c>
      <c r="I325" s="13">
        <v>0</v>
      </c>
      <c r="J325" s="4">
        <v>2</v>
      </c>
      <c r="K325" s="3">
        <v>4</v>
      </c>
      <c r="L325" s="13">
        <v>0.5</v>
      </c>
      <c r="M325" s="13" t="s">
        <v>883</v>
      </c>
      <c r="N325" s="13">
        <v>1</v>
      </c>
      <c r="O325" s="13">
        <v>0</v>
      </c>
      <c r="P325" s="13">
        <v>0</v>
      </c>
      <c r="Q325" s="13">
        <v>0</v>
      </c>
      <c r="R325" s="13">
        <v>1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 t="s">
        <v>1721</v>
      </c>
      <c r="AA325" s="13">
        <f t="shared" si="92"/>
        <v>1</v>
      </c>
      <c r="AB325" s="13">
        <f t="shared" si="93"/>
        <v>0</v>
      </c>
      <c r="AC325" s="13">
        <f t="shared" si="94"/>
        <v>0</v>
      </c>
      <c r="AD325" s="13">
        <f t="shared" si="95"/>
        <v>0</v>
      </c>
      <c r="AE325" s="13">
        <f t="shared" si="96"/>
        <v>0</v>
      </c>
      <c r="AF325" s="13">
        <f t="shared" si="97"/>
        <v>1</v>
      </c>
      <c r="AG325" s="7">
        <v>1250</v>
      </c>
      <c r="AH325" s="8" t="s">
        <v>1717</v>
      </c>
      <c r="AI325" s="13">
        <f t="shared" si="98"/>
        <v>0</v>
      </c>
      <c r="AJ325" s="13">
        <f t="shared" si="99"/>
        <v>0</v>
      </c>
      <c r="AK325" s="13">
        <f t="shared" si="100"/>
        <v>0</v>
      </c>
      <c r="AL325" s="13">
        <f t="shared" si="101"/>
        <v>1</v>
      </c>
      <c r="AM325" s="13">
        <v>1</v>
      </c>
      <c r="AN325" s="9">
        <v>2</v>
      </c>
      <c r="AO325" s="9">
        <v>2</v>
      </c>
      <c r="AP325" s="10" t="s">
        <v>850</v>
      </c>
      <c r="AQ325" s="13" t="s">
        <v>1703</v>
      </c>
      <c r="AR325" s="13">
        <v>0</v>
      </c>
      <c r="AS325" s="13">
        <f t="shared" si="102"/>
        <v>1</v>
      </c>
      <c r="AT325" s="13">
        <f t="shared" si="103"/>
        <v>0</v>
      </c>
      <c r="AU325" s="13">
        <f t="shared" si="107"/>
        <v>0</v>
      </c>
      <c r="AV325" s="13">
        <f t="shared" si="104"/>
        <v>0</v>
      </c>
      <c r="AW325" s="13">
        <f t="shared" si="105"/>
        <v>0</v>
      </c>
      <c r="AX325" s="13">
        <v>0</v>
      </c>
      <c r="AY325" s="13">
        <v>1</v>
      </c>
      <c r="AZ325" s="13"/>
      <c r="BA325" s="13">
        <v>210.02920524451625</v>
      </c>
      <c r="BB325" s="13">
        <v>156.589821661592</v>
      </c>
      <c r="BC325">
        <v>185.79506617784131</v>
      </c>
      <c r="BD325" s="13">
        <v>7.8011682232658508</v>
      </c>
      <c r="BE325" s="13">
        <v>5.833796304333986</v>
      </c>
      <c r="BF325" s="13">
        <f t="shared" si="106"/>
        <v>1.9673719189318648</v>
      </c>
      <c r="BG325" s="13">
        <v>6.9158588374119265</v>
      </c>
    </row>
    <row r="326" spans="1:59" x14ac:dyDescent="0.25">
      <c r="A326" s="2" t="s">
        <v>32</v>
      </c>
      <c r="B326" s="1" t="s">
        <v>33</v>
      </c>
      <c r="C326" s="1" t="s">
        <v>233</v>
      </c>
      <c r="D326" s="13" t="s">
        <v>1246</v>
      </c>
      <c r="E326" s="11">
        <v>1669</v>
      </c>
      <c r="F326" s="11">
        <v>196</v>
      </c>
      <c r="G326" s="11">
        <f t="shared" si="90"/>
        <v>0</v>
      </c>
      <c r="H326" s="11">
        <f t="shared" si="91"/>
        <v>1</v>
      </c>
      <c r="I326" s="13">
        <v>0</v>
      </c>
      <c r="J326" s="4">
        <v>2</v>
      </c>
      <c r="K326" s="3">
        <v>4</v>
      </c>
      <c r="L326" s="13">
        <v>0.5</v>
      </c>
      <c r="M326" s="13" t="s">
        <v>883</v>
      </c>
      <c r="N326" s="13">
        <v>1</v>
      </c>
      <c r="O326" s="13">
        <v>0</v>
      </c>
      <c r="P326" s="13">
        <v>0</v>
      </c>
      <c r="Q326" s="13">
        <v>0</v>
      </c>
      <c r="R326" s="13">
        <v>1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1</v>
      </c>
      <c r="Z326" s="13" t="s">
        <v>1721</v>
      </c>
      <c r="AA326" s="13">
        <f t="shared" si="92"/>
        <v>1</v>
      </c>
      <c r="AB326" s="13">
        <f t="shared" si="93"/>
        <v>0</v>
      </c>
      <c r="AC326" s="13">
        <f t="shared" si="94"/>
        <v>0</v>
      </c>
      <c r="AD326" s="13">
        <f t="shared" si="95"/>
        <v>0</v>
      </c>
      <c r="AE326" s="13">
        <f t="shared" si="96"/>
        <v>0</v>
      </c>
      <c r="AF326" s="13">
        <f t="shared" si="97"/>
        <v>1</v>
      </c>
      <c r="AG326" s="7">
        <v>1600</v>
      </c>
      <c r="AH326" s="8" t="s">
        <v>1714</v>
      </c>
      <c r="AI326" s="13">
        <f t="shared" si="98"/>
        <v>1</v>
      </c>
      <c r="AJ326" s="13">
        <f t="shared" si="99"/>
        <v>0</v>
      </c>
      <c r="AK326" s="13">
        <f t="shared" si="100"/>
        <v>0</v>
      </c>
      <c r="AL326" s="13">
        <f t="shared" si="101"/>
        <v>0</v>
      </c>
      <c r="AM326" s="13">
        <v>1</v>
      </c>
      <c r="AN326" s="9">
        <v>2</v>
      </c>
      <c r="AO326" s="9">
        <v>2</v>
      </c>
      <c r="AP326" s="10" t="s">
        <v>850</v>
      </c>
      <c r="AQ326" s="13" t="s">
        <v>1703</v>
      </c>
      <c r="AR326" s="13">
        <v>0</v>
      </c>
      <c r="AS326" s="13">
        <f t="shared" si="102"/>
        <v>1</v>
      </c>
      <c r="AT326" s="13">
        <f t="shared" si="103"/>
        <v>0</v>
      </c>
      <c r="AU326" s="13">
        <f t="shared" si="107"/>
        <v>0</v>
      </c>
      <c r="AV326" s="13">
        <f t="shared" si="104"/>
        <v>0</v>
      </c>
      <c r="AW326" s="13">
        <f t="shared" si="105"/>
        <v>0</v>
      </c>
      <c r="AX326" s="13">
        <v>0</v>
      </c>
      <c r="AY326" s="13">
        <v>1</v>
      </c>
      <c r="AZ326" s="13">
        <v>1000</v>
      </c>
      <c r="BA326" s="13">
        <v>230.53501522401044</v>
      </c>
      <c r="BB326" s="13">
        <v>162.18231529236314</v>
      </c>
      <c r="BC326">
        <v>199.46560616417077</v>
      </c>
      <c r="BD326" s="13">
        <v>9.8505994310012195</v>
      </c>
      <c r="BE326" s="13">
        <v>6.8893837234732214</v>
      </c>
      <c r="BF326" s="13">
        <f t="shared" si="106"/>
        <v>2.9612157075279981</v>
      </c>
      <c r="BG326" s="13">
        <v>8.5180702021226242</v>
      </c>
    </row>
    <row r="327" spans="1:59" x14ac:dyDescent="0.25">
      <c r="A327" s="2" t="s">
        <v>32</v>
      </c>
      <c r="B327" s="1" t="s">
        <v>33</v>
      </c>
      <c r="C327" s="1" t="s">
        <v>233</v>
      </c>
      <c r="D327" s="13" t="s">
        <v>1246</v>
      </c>
      <c r="E327" s="11">
        <v>1669</v>
      </c>
      <c r="F327" s="11">
        <v>380</v>
      </c>
      <c r="G327" s="11">
        <f t="shared" si="90"/>
        <v>1</v>
      </c>
      <c r="H327" s="11">
        <f t="shared" si="91"/>
        <v>1</v>
      </c>
      <c r="I327" s="13">
        <v>0</v>
      </c>
      <c r="J327" s="4">
        <v>3</v>
      </c>
      <c r="K327" s="3">
        <v>6</v>
      </c>
      <c r="L327" s="13">
        <v>0.5</v>
      </c>
      <c r="M327" s="13" t="s">
        <v>883</v>
      </c>
      <c r="N327" s="13">
        <v>1</v>
      </c>
      <c r="O327" s="13">
        <v>0</v>
      </c>
      <c r="P327" s="13">
        <v>0</v>
      </c>
      <c r="Q327" s="13">
        <v>0</v>
      </c>
      <c r="R327" s="13">
        <v>1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1</v>
      </c>
      <c r="Z327" s="13" t="s">
        <v>1722</v>
      </c>
      <c r="AA327" s="13">
        <f t="shared" si="92"/>
        <v>0</v>
      </c>
      <c r="AB327" s="13">
        <f t="shared" si="93"/>
        <v>1</v>
      </c>
      <c r="AC327" s="13">
        <f t="shared" si="94"/>
        <v>0</v>
      </c>
      <c r="AD327" s="13">
        <f t="shared" si="95"/>
        <v>0</v>
      </c>
      <c r="AE327" s="13">
        <f t="shared" si="96"/>
        <v>0</v>
      </c>
      <c r="AF327" s="13">
        <f t="shared" si="97"/>
        <v>1</v>
      </c>
      <c r="AG327" s="7">
        <v>1950</v>
      </c>
      <c r="AH327" s="8" t="s">
        <v>1714</v>
      </c>
      <c r="AI327" s="13">
        <f t="shared" si="98"/>
        <v>1</v>
      </c>
      <c r="AJ327" s="13">
        <f t="shared" si="99"/>
        <v>0</v>
      </c>
      <c r="AK327" s="13">
        <f t="shared" si="100"/>
        <v>0</v>
      </c>
      <c r="AL327" s="13">
        <f t="shared" si="101"/>
        <v>0</v>
      </c>
      <c r="AM327" s="13">
        <v>1</v>
      </c>
      <c r="AN327" s="9">
        <v>2</v>
      </c>
      <c r="AO327" s="9">
        <v>2</v>
      </c>
      <c r="AP327" s="10" t="s">
        <v>850</v>
      </c>
      <c r="AQ327" s="13" t="s">
        <v>1703</v>
      </c>
      <c r="AR327" s="13">
        <v>0</v>
      </c>
      <c r="AS327" s="13">
        <f t="shared" si="102"/>
        <v>1</v>
      </c>
      <c r="AT327" s="13">
        <f t="shared" si="103"/>
        <v>0</v>
      </c>
      <c r="AU327" s="13">
        <f t="shared" si="107"/>
        <v>0</v>
      </c>
      <c r="AV327" s="13">
        <f t="shared" si="104"/>
        <v>0</v>
      </c>
      <c r="AW327" s="13">
        <f t="shared" si="105"/>
        <v>0</v>
      </c>
      <c r="AX327" s="13">
        <v>0</v>
      </c>
      <c r="AY327" s="13">
        <v>1</v>
      </c>
      <c r="AZ327" s="13">
        <v>2750</v>
      </c>
      <c r="BA327" s="13">
        <v>275.8963524513764</v>
      </c>
      <c r="BB327" s="13">
        <v>192.00894798980923</v>
      </c>
      <c r="BC327">
        <v>237.99167339837197</v>
      </c>
      <c r="BD327" s="13">
        <v>11.790559281649239</v>
      </c>
      <c r="BE327" s="13">
        <v>8.195201760651301</v>
      </c>
      <c r="BF327" s="13">
        <f t="shared" si="106"/>
        <v>3.595357520997938</v>
      </c>
      <c r="BG327" s="13">
        <v>10.172629164630392</v>
      </c>
    </row>
    <row r="328" spans="1:59" x14ac:dyDescent="0.25">
      <c r="A328" s="2" t="s">
        <v>32</v>
      </c>
      <c r="B328" s="1" t="s">
        <v>33</v>
      </c>
      <c r="C328" s="1" t="s">
        <v>233</v>
      </c>
      <c r="D328" s="13" t="s">
        <v>1246</v>
      </c>
      <c r="E328" s="11">
        <v>1741</v>
      </c>
      <c r="F328" s="11">
        <v>590</v>
      </c>
      <c r="G328" s="11">
        <f t="shared" si="90"/>
        <v>1</v>
      </c>
      <c r="H328" s="11">
        <f t="shared" si="91"/>
        <v>1</v>
      </c>
      <c r="I328" s="13">
        <v>0</v>
      </c>
      <c r="J328" s="4">
        <v>5</v>
      </c>
      <c r="K328" s="3">
        <v>8</v>
      </c>
      <c r="L328" s="13">
        <v>0.625</v>
      </c>
      <c r="M328" s="13" t="s">
        <v>883</v>
      </c>
      <c r="N328" s="13">
        <v>1</v>
      </c>
      <c r="O328" s="13">
        <v>0</v>
      </c>
      <c r="P328" s="13">
        <v>0</v>
      </c>
      <c r="Q328" s="13">
        <v>0</v>
      </c>
      <c r="R328" s="13">
        <v>1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1</v>
      </c>
      <c r="Z328" s="13" t="s">
        <v>1722</v>
      </c>
      <c r="AA328" s="13">
        <f t="shared" si="92"/>
        <v>0</v>
      </c>
      <c r="AB328" s="13">
        <f t="shared" si="93"/>
        <v>1</v>
      </c>
      <c r="AC328" s="13">
        <f t="shared" si="94"/>
        <v>0</v>
      </c>
      <c r="AD328" s="13">
        <f t="shared" si="95"/>
        <v>0</v>
      </c>
      <c r="AE328" s="13">
        <f t="shared" si="96"/>
        <v>0</v>
      </c>
      <c r="AF328" s="13">
        <f t="shared" si="97"/>
        <v>1</v>
      </c>
      <c r="AG328" s="7">
        <v>2500</v>
      </c>
      <c r="AH328" s="8" t="s">
        <v>1714</v>
      </c>
      <c r="AI328" s="13">
        <f t="shared" si="98"/>
        <v>1</v>
      </c>
      <c r="AJ328" s="13">
        <f t="shared" si="99"/>
        <v>0</v>
      </c>
      <c r="AK328" s="13">
        <f t="shared" si="100"/>
        <v>0</v>
      </c>
      <c r="AL328" s="13">
        <f t="shared" si="101"/>
        <v>0</v>
      </c>
      <c r="AM328" s="13">
        <v>1</v>
      </c>
      <c r="AN328" s="9">
        <v>2</v>
      </c>
      <c r="AO328" s="9">
        <v>2</v>
      </c>
      <c r="AP328" s="10" t="s">
        <v>850</v>
      </c>
      <c r="AQ328" s="13" t="s">
        <v>1703</v>
      </c>
      <c r="AR328" s="13">
        <v>0</v>
      </c>
      <c r="AS328" s="13">
        <f t="shared" si="102"/>
        <v>1</v>
      </c>
      <c r="AT328" s="13">
        <f t="shared" si="103"/>
        <v>0</v>
      </c>
      <c r="AU328" s="13">
        <f t="shared" si="107"/>
        <v>0</v>
      </c>
      <c r="AV328" s="13">
        <f t="shared" si="104"/>
        <v>0</v>
      </c>
      <c r="AW328" s="13">
        <f t="shared" si="105"/>
        <v>0</v>
      </c>
      <c r="AX328" s="13">
        <v>0</v>
      </c>
      <c r="AY328" s="13">
        <v>1</v>
      </c>
      <c r="AZ328" s="13">
        <v>5500</v>
      </c>
      <c r="BA328" s="13">
        <v>339.27794693344936</v>
      </c>
      <c r="BB328" s="13">
        <v>248.55527247871746</v>
      </c>
      <c r="BC328">
        <v>298.26632697446098</v>
      </c>
      <c r="BD328" s="13">
        <v>14.470825335498899</v>
      </c>
      <c r="BE328" s="13">
        <v>10.604470703509506</v>
      </c>
      <c r="BF328" s="13">
        <f t="shared" si="106"/>
        <v>3.8663546319893936</v>
      </c>
      <c r="BG328" s="13">
        <v>12.730955267611325</v>
      </c>
    </row>
    <row r="329" spans="1:59" x14ac:dyDescent="0.25">
      <c r="A329" s="2" t="s">
        <v>234</v>
      </c>
      <c r="B329" s="1" t="s">
        <v>1063</v>
      </c>
      <c r="C329" s="1" t="s">
        <v>235</v>
      </c>
      <c r="D329" s="13" t="s">
        <v>1247</v>
      </c>
      <c r="E329" s="11">
        <v>1215</v>
      </c>
      <c r="F329" s="11">
        <v>95</v>
      </c>
      <c r="G329" s="11">
        <f t="shared" si="90"/>
        <v>0</v>
      </c>
      <c r="H329" s="11">
        <f t="shared" si="91"/>
        <v>0</v>
      </c>
      <c r="I329" s="13">
        <v>0</v>
      </c>
      <c r="J329" s="4">
        <v>1.6</v>
      </c>
      <c r="K329" s="3">
        <v>4</v>
      </c>
      <c r="L329" s="13">
        <v>0.4</v>
      </c>
      <c r="M329" s="13" t="s">
        <v>883</v>
      </c>
      <c r="N329" s="13">
        <v>1</v>
      </c>
      <c r="O329" s="13">
        <v>0</v>
      </c>
      <c r="P329" s="13">
        <v>0</v>
      </c>
      <c r="Q329" s="13">
        <v>0</v>
      </c>
      <c r="R329" s="13">
        <v>1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1</v>
      </c>
      <c r="Z329" s="13" t="s">
        <v>1723</v>
      </c>
      <c r="AA329" s="13">
        <f t="shared" si="92"/>
        <v>0</v>
      </c>
      <c r="AB329" s="13">
        <f t="shared" si="93"/>
        <v>0</v>
      </c>
      <c r="AC329" s="13">
        <f t="shared" si="94"/>
        <v>1</v>
      </c>
      <c r="AD329" s="13">
        <f t="shared" si="95"/>
        <v>0</v>
      </c>
      <c r="AE329" s="13">
        <f t="shared" si="96"/>
        <v>0</v>
      </c>
      <c r="AF329" s="13">
        <f t="shared" si="97"/>
        <v>0</v>
      </c>
      <c r="AG329" s="7">
        <v>1200</v>
      </c>
      <c r="AH329" s="8" t="s">
        <v>1714</v>
      </c>
      <c r="AI329" s="13">
        <f t="shared" si="98"/>
        <v>1</v>
      </c>
      <c r="AJ329" s="13">
        <f t="shared" si="99"/>
        <v>0</v>
      </c>
      <c r="AK329" s="13">
        <f t="shared" si="100"/>
        <v>0</v>
      </c>
      <c r="AL329" s="13">
        <f t="shared" si="101"/>
        <v>0</v>
      </c>
      <c r="AM329" s="13">
        <v>0</v>
      </c>
      <c r="AN329" s="9">
        <v>2</v>
      </c>
      <c r="AO329" s="9">
        <v>2</v>
      </c>
      <c r="AP329" s="10" t="s">
        <v>850</v>
      </c>
      <c r="AQ329" s="13" t="s">
        <v>1706</v>
      </c>
      <c r="AR329" s="13">
        <v>1</v>
      </c>
      <c r="AS329" s="13">
        <f t="shared" si="102"/>
        <v>0</v>
      </c>
      <c r="AT329" s="13">
        <f t="shared" si="103"/>
        <v>0</v>
      </c>
      <c r="AU329" s="13">
        <f t="shared" si="107"/>
        <v>0</v>
      </c>
      <c r="AV329" s="13">
        <f t="shared" si="104"/>
        <v>1</v>
      </c>
      <c r="AW329" s="13">
        <f t="shared" si="105"/>
        <v>0</v>
      </c>
      <c r="AX329" s="13">
        <v>0</v>
      </c>
      <c r="AY329" s="13">
        <v>1</v>
      </c>
      <c r="AZ329" s="13"/>
      <c r="BA329" s="13">
        <v>195.73727707699001</v>
      </c>
      <c r="BB329" s="13">
        <v>147.2689989436401</v>
      </c>
      <c r="BC329">
        <v>173.98869073510221</v>
      </c>
      <c r="BD329" s="13">
        <v>8.3540365868962461</v>
      </c>
      <c r="BE329" s="13">
        <v>6.2985572949302249</v>
      </c>
      <c r="BF329" s="13">
        <f t="shared" si="106"/>
        <v>2.0554792919660212</v>
      </c>
      <c r="BG329" s="13">
        <v>7.4290645180987989</v>
      </c>
    </row>
    <row r="330" spans="1:59" x14ac:dyDescent="0.25">
      <c r="A330" s="2" t="s">
        <v>234</v>
      </c>
      <c r="B330" s="1" t="s">
        <v>1063</v>
      </c>
      <c r="C330" s="1" t="s">
        <v>235</v>
      </c>
      <c r="D330" s="13" t="s">
        <v>1247</v>
      </c>
      <c r="E330" s="11">
        <v>1215</v>
      </c>
      <c r="F330" s="11">
        <v>95</v>
      </c>
      <c r="G330" s="11">
        <f t="shared" si="90"/>
        <v>0</v>
      </c>
      <c r="H330" s="11">
        <f t="shared" si="91"/>
        <v>0</v>
      </c>
      <c r="I330" s="13">
        <v>0</v>
      </c>
      <c r="J330" s="4">
        <v>1.6</v>
      </c>
      <c r="K330" s="3">
        <v>4</v>
      </c>
      <c r="L330" s="13">
        <v>0.4</v>
      </c>
      <c r="M330" s="13" t="s">
        <v>884</v>
      </c>
      <c r="N330" s="13">
        <v>0</v>
      </c>
      <c r="O330" s="13">
        <v>1</v>
      </c>
      <c r="P330" s="13">
        <v>0</v>
      </c>
      <c r="Q330" s="13">
        <v>0</v>
      </c>
      <c r="R330" s="13">
        <v>0</v>
      </c>
      <c r="S330" s="13">
        <v>1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1</v>
      </c>
      <c r="Z330" s="13" t="s">
        <v>1723</v>
      </c>
      <c r="AA330" s="13">
        <f t="shared" si="92"/>
        <v>0</v>
      </c>
      <c r="AB330" s="13">
        <f t="shared" si="93"/>
        <v>0</v>
      </c>
      <c r="AC330" s="13">
        <f t="shared" si="94"/>
        <v>1</v>
      </c>
      <c r="AD330" s="13">
        <f t="shared" si="95"/>
        <v>0</v>
      </c>
      <c r="AE330" s="13">
        <f t="shared" si="96"/>
        <v>0</v>
      </c>
      <c r="AF330" s="13">
        <f t="shared" si="97"/>
        <v>0</v>
      </c>
      <c r="AG330" s="7">
        <v>1200</v>
      </c>
      <c r="AH330" s="8" t="s">
        <v>1714</v>
      </c>
      <c r="AI330" s="13">
        <f t="shared" si="98"/>
        <v>1</v>
      </c>
      <c r="AJ330" s="13">
        <f t="shared" si="99"/>
        <v>0</v>
      </c>
      <c r="AK330" s="13">
        <f t="shared" si="100"/>
        <v>0</v>
      </c>
      <c r="AL330" s="13">
        <f t="shared" si="101"/>
        <v>0</v>
      </c>
      <c r="AM330" s="13">
        <v>0</v>
      </c>
      <c r="AN330" s="9">
        <v>2</v>
      </c>
      <c r="AO330" s="9">
        <v>2</v>
      </c>
      <c r="AP330" s="10" t="s">
        <v>850</v>
      </c>
      <c r="AQ330" s="13" t="s">
        <v>1706</v>
      </c>
      <c r="AR330" s="13">
        <v>1</v>
      </c>
      <c r="AS330" s="13">
        <f t="shared" si="102"/>
        <v>0</v>
      </c>
      <c r="AT330" s="13">
        <f t="shared" si="103"/>
        <v>0</v>
      </c>
      <c r="AU330" s="13">
        <f t="shared" si="107"/>
        <v>0</v>
      </c>
      <c r="AV330" s="13">
        <f t="shared" si="104"/>
        <v>1</v>
      </c>
      <c r="AW330" s="13">
        <f t="shared" si="105"/>
        <v>0</v>
      </c>
      <c r="AX330" s="13">
        <v>0</v>
      </c>
      <c r="AY330" s="13">
        <v>1</v>
      </c>
      <c r="AZ330" s="13"/>
      <c r="BA330" s="13">
        <v>192.63033617100604</v>
      </c>
      <c r="BB330" s="13">
        <v>148.51177530603368</v>
      </c>
      <c r="BC330">
        <v>172.74591437270863</v>
      </c>
      <c r="BD330" s="13">
        <v>8.2291775997387706</v>
      </c>
      <c r="BE330" s="13">
        <v>6.3486574267758895</v>
      </c>
      <c r="BF330" s="13">
        <f t="shared" si="106"/>
        <v>1.8805201729628811</v>
      </c>
      <c r="BG330" s="13">
        <v>7.3829406681063334</v>
      </c>
    </row>
    <row r="331" spans="1:59" x14ac:dyDescent="0.25">
      <c r="A331" s="2" t="s">
        <v>113</v>
      </c>
      <c r="B331" s="1" t="s">
        <v>165</v>
      </c>
      <c r="C331" s="1" t="s">
        <v>236</v>
      </c>
      <c r="D331" s="13" t="s">
        <v>917</v>
      </c>
      <c r="E331" s="11">
        <v>1750</v>
      </c>
      <c r="F331" s="11">
        <v>229</v>
      </c>
      <c r="G331" s="11">
        <f t="shared" si="90"/>
        <v>1</v>
      </c>
      <c r="H331" s="11">
        <f t="shared" si="91"/>
        <v>1</v>
      </c>
      <c r="I331" s="13">
        <v>0</v>
      </c>
      <c r="J331" s="4">
        <v>5</v>
      </c>
      <c r="K331" s="3">
        <v>8</v>
      </c>
      <c r="L331" s="13">
        <v>0.625</v>
      </c>
      <c r="M331" s="13" t="s">
        <v>883</v>
      </c>
      <c r="N331" s="13">
        <v>1</v>
      </c>
      <c r="O331" s="13">
        <v>0</v>
      </c>
      <c r="P331" s="13">
        <v>0</v>
      </c>
      <c r="Q331" s="13">
        <v>0</v>
      </c>
      <c r="R331" s="13">
        <v>1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1</v>
      </c>
      <c r="Z331" s="13" t="s">
        <v>1723</v>
      </c>
      <c r="AA331" s="13">
        <f t="shared" si="92"/>
        <v>0</v>
      </c>
      <c r="AB331" s="13">
        <f t="shared" si="93"/>
        <v>0</v>
      </c>
      <c r="AC331" s="13">
        <f t="shared" si="94"/>
        <v>1</v>
      </c>
      <c r="AD331" s="13">
        <f t="shared" si="95"/>
        <v>0</v>
      </c>
      <c r="AE331" s="13">
        <f t="shared" si="96"/>
        <v>0</v>
      </c>
      <c r="AF331" s="13">
        <f t="shared" si="97"/>
        <v>0</v>
      </c>
      <c r="AG331" s="7">
        <v>2350</v>
      </c>
      <c r="AH331" s="8" t="s">
        <v>1716</v>
      </c>
      <c r="AI331" s="13">
        <f t="shared" si="98"/>
        <v>0</v>
      </c>
      <c r="AJ331" s="13">
        <f t="shared" si="99"/>
        <v>0</v>
      </c>
      <c r="AK331" s="13">
        <f t="shared" si="100"/>
        <v>1</v>
      </c>
      <c r="AL331" s="13">
        <f t="shared" si="101"/>
        <v>0</v>
      </c>
      <c r="AM331" s="13">
        <v>0</v>
      </c>
      <c r="AN331" s="9">
        <v>2</v>
      </c>
      <c r="AO331" s="9">
        <v>2</v>
      </c>
      <c r="AP331" s="10" t="s">
        <v>850</v>
      </c>
      <c r="AQ331" s="13" t="s">
        <v>1704</v>
      </c>
      <c r="AR331" s="13">
        <v>1</v>
      </c>
      <c r="AS331" s="13">
        <f t="shared" si="102"/>
        <v>0</v>
      </c>
      <c r="AT331" s="13">
        <f t="shared" si="103"/>
        <v>0</v>
      </c>
      <c r="AU331" s="13">
        <f t="shared" si="107"/>
        <v>1</v>
      </c>
      <c r="AV331" s="13">
        <f t="shared" si="104"/>
        <v>0</v>
      </c>
      <c r="AW331" s="13">
        <f t="shared" si="105"/>
        <v>0</v>
      </c>
      <c r="AX331" s="13">
        <v>0</v>
      </c>
      <c r="AY331" s="13">
        <v>1</v>
      </c>
      <c r="AZ331" s="13">
        <v>4750</v>
      </c>
      <c r="BA331" s="13">
        <v>348.59876965140126</v>
      </c>
      <c r="BB331" s="13">
        <v>225.5639097744361</v>
      </c>
      <c r="BC331">
        <v>293.29522152488659</v>
      </c>
      <c r="BD331" s="13">
        <v>14.910024552684735</v>
      </c>
      <c r="BE331" s="13">
        <v>9.6524426442988993</v>
      </c>
      <c r="BF331" s="13">
        <f t="shared" si="106"/>
        <v>5.2575819083858359</v>
      </c>
      <c r="BG331" s="13">
        <v>12.544108758643981</v>
      </c>
    </row>
    <row r="332" spans="1:59" x14ac:dyDescent="0.25">
      <c r="A332" s="2" t="s">
        <v>113</v>
      </c>
      <c r="B332" s="1" t="s">
        <v>165</v>
      </c>
      <c r="C332" s="1" t="s">
        <v>237</v>
      </c>
      <c r="D332" s="13" t="s">
        <v>918</v>
      </c>
      <c r="E332" s="11">
        <v>1675</v>
      </c>
      <c r="F332" s="11">
        <v>194</v>
      </c>
      <c r="G332" s="11">
        <f t="shared" si="90"/>
        <v>0</v>
      </c>
      <c r="H332" s="11">
        <f t="shared" si="91"/>
        <v>1</v>
      </c>
      <c r="I332" s="13">
        <v>0</v>
      </c>
      <c r="J332" s="4">
        <v>2</v>
      </c>
      <c r="K332" s="3">
        <v>4</v>
      </c>
      <c r="L332" s="13">
        <v>0.5</v>
      </c>
      <c r="M332" s="13" t="s">
        <v>883</v>
      </c>
      <c r="N332" s="13">
        <v>1</v>
      </c>
      <c r="O332" s="13">
        <v>0</v>
      </c>
      <c r="P332" s="13">
        <v>0</v>
      </c>
      <c r="Q332" s="13">
        <v>0</v>
      </c>
      <c r="R332" s="13">
        <v>1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1</v>
      </c>
      <c r="Z332" s="13" t="s">
        <v>1721</v>
      </c>
      <c r="AA332" s="13">
        <f t="shared" si="92"/>
        <v>1</v>
      </c>
      <c r="AB332" s="13">
        <f t="shared" si="93"/>
        <v>0</v>
      </c>
      <c r="AC332" s="13">
        <f t="shared" si="94"/>
        <v>0</v>
      </c>
      <c r="AD332" s="13">
        <f t="shared" si="95"/>
        <v>0</v>
      </c>
      <c r="AE332" s="13">
        <f t="shared" si="96"/>
        <v>0</v>
      </c>
      <c r="AF332" s="13">
        <f t="shared" si="97"/>
        <v>1</v>
      </c>
      <c r="AG332" s="7">
        <v>1900</v>
      </c>
      <c r="AH332" s="8" t="s">
        <v>1716</v>
      </c>
      <c r="AI332" s="13">
        <f t="shared" si="98"/>
        <v>0</v>
      </c>
      <c r="AJ332" s="13">
        <f t="shared" si="99"/>
        <v>0</v>
      </c>
      <c r="AK332" s="13">
        <f t="shared" si="100"/>
        <v>1</v>
      </c>
      <c r="AL332" s="13">
        <f t="shared" si="101"/>
        <v>0</v>
      </c>
      <c r="AM332" s="13">
        <v>0</v>
      </c>
      <c r="AN332" s="9">
        <v>2</v>
      </c>
      <c r="AO332" s="9">
        <v>2</v>
      </c>
      <c r="AP332" s="10" t="s">
        <v>850</v>
      </c>
      <c r="AQ332" s="13" t="s">
        <v>1704</v>
      </c>
      <c r="AR332" s="13">
        <v>1</v>
      </c>
      <c r="AS332" s="13">
        <f t="shared" si="102"/>
        <v>0</v>
      </c>
      <c r="AT332" s="13">
        <f t="shared" si="103"/>
        <v>0</v>
      </c>
      <c r="AU332" s="13">
        <f t="shared" si="107"/>
        <v>1</v>
      </c>
      <c r="AV332" s="13">
        <f t="shared" si="104"/>
        <v>0</v>
      </c>
      <c r="AW332" s="13">
        <f t="shared" si="105"/>
        <v>0</v>
      </c>
      <c r="AX332" s="13">
        <v>0</v>
      </c>
      <c r="AY332" s="13">
        <v>1</v>
      </c>
      <c r="AZ332" s="13">
        <v>2500</v>
      </c>
      <c r="BA332" s="13">
        <v>259.74025974025977</v>
      </c>
      <c r="BB332" s="13">
        <v>180.20257254707016</v>
      </c>
      <c r="BC332">
        <v>223.69974523084571</v>
      </c>
      <c r="BD332" s="13">
        <v>11.133364099651313</v>
      </c>
      <c r="BE332" s="13">
        <v>7.7355406101665176</v>
      </c>
      <c r="BF332" s="13">
        <f t="shared" si="106"/>
        <v>3.3978234894847956</v>
      </c>
      <c r="BG332" s="13">
        <v>9.6043585785995056</v>
      </c>
    </row>
    <row r="333" spans="1:59" x14ac:dyDescent="0.25">
      <c r="A333" s="2" t="s">
        <v>113</v>
      </c>
      <c r="B333" s="1" t="s">
        <v>165</v>
      </c>
      <c r="C333" s="1" t="s">
        <v>238</v>
      </c>
      <c r="D333" s="13" t="s">
        <v>919</v>
      </c>
      <c r="E333" s="11">
        <v>1695</v>
      </c>
      <c r="F333" s="11">
        <v>199</v>
      </c>
      <c r="G333" s="11">
        <f t="shared" si="90"/>
        <v>0</v>
      </c>
      <c r="H333" s="11">
        <f t="shared" si="91"/>
        <v>1</v>
      </c>
      <c r="I333" s="13">
        <v>0</v>
      </c>
      <c r="J333" s="4">
        <v>3.5</v>
      </c>
      <c r="K333" s="3">
        <v>6</v>
      </c>
      <c r="L333" s="13">
        <v>0.58333333333333337</v>
      </c>
      <c r="M333" s="13" t="s">
        <v>883</v>
      </c>
      <c r="N333" s="13">
        <v>1</v>
      </c>
      <c r="O333" s="13">
        <v>0</v>
      </c>
      <c r="P333" s="13">
        <v>0</v>
      </c>
      <c r="Q333" s="13">
        <v>0</v>
      </c>
      <c r="R333" s="13">
        <v>1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1</v>
      </c>
      <c r="Z333" s="13" t="s">
        <v>1723</v>
      </c>
      <c r="AA333" s="13">
        <f t="shared" si="92"/>
        <v>0</v>
      </c>
      <c r="AB333" s="13">
        <f t="shared" si="93"/>
        <v>0</v>
      </c>
      <c r="AC333" s="13">
        <f t="shared" si="94"/>
        <v>1</v>
      </c>
      <c r="AD333" s="13">
        <f t="shared" si="95"/>
        <v>0</v>
      </c>
      <c r="AE333" s="13">
        <f t="shared" si="96"/>
        <v>0</v>
      </c>
      <c r="AF333" s="13">
        <f t="shared" si="97"/>
        <v>0</v>
      </c>
      <c r="AG333" s="7">
        <v>2150</v>
      </c>
      <c r="AH333" s="8" t="s">
        <v>1716</v>
      </c>
      <c r="AI333" s="13">
        <f t="shared" si="98"/>
        <v>0</v>
      </c>
      <c r="AJ333" s="13">
        <f t="shared" si="99"/>
        <v>0</v>
      </c>
      <c r="AK333" s="13">
        <f t="shared" si="100"/>
        <v>1</v>
      </c>
      <c r="AL333" s="13">
        <f t="shared" si="101"/>
        <v>0</v>
      </c>
      <c r="AM333" s="13">
        <v>0</v>
      </c>
      <c r="AN333" s="9">
        <v>2</v>
      </c>
      <c r="AO333" s="9">
        <v>2</v>
      </c>
      <c r="AP333" s="10" t="s">
        <v>850</v>
      </c>
      <c r="AQ333" s="13" t="s">
        <v>1703</v>
      </c>
      <c r="AR333" s="13">
        <v>0</v>
      </c>
      <c r="AS333" s="13">
        <f t="shared" si="102"/>
        <v>1</v>
      </c>
      <c r="AT333" s="13">
        <f t="shared" si="103"/>
        <v>0</v>
      </c>
      <c r="AU333" s="13">
        <f t="shared" si="107"/>
        <v>0</v>
      </c>
      <c r="AV333" s="13">
        <f t="shared" si="104"/>
        <v>0</v>
      </c>
      <c r="AW333" s="13">
        <f t="shared" si="105"/>
        <v>0</v>
      </c>
      <c r="AX333" s="13">
        <v>0</v>
      </c>
      <c r="AY333" s="13">
        <v>1</v>
      </c>
      <c r="AZ333" s="13">
        <v>3750</v>
      </c>
      <c r="BA333" s="13">
        <v>288.94550425650903</v>
      </c>
      <c r="BB333" s="13">
        <v>215.00031069409062</v>
      </c>
      <c r="BC333">
        <v>256.01193065307899</v>
      </c>
      <c r="BD333" s="13">
        <v>12.361173152551872</v>
      </c>
      <c r="BE333" s="13">
        <v>9.207455671641986</v>
      </c>
      <c r="BF333" s="13">
        <f t="shared" si="106"/>
        <v>3.1537174809098865</v>
      </c>
      <c r="BG333" s="13">
        <v>10.941994433202302</v>
      </c>
    </row>
    <row r="334" spans="1:59" x14ac:dyDescent="0.25">
      <c r="A334" s="2" t="s">
        <v>113</v>
      </c>
      <c r="B334" s="1" t="s">
        <v>165</v>
      </c>
      <c r="C334" s="1" t="s">
        <v>239</v>
      </c>
      <c r="D334" s="13" t="s">
        <v>920</v>
      </c>
      <c r="E334" s="11">
        <v>1663</v>
      </c>
      <c r="F334" s="11">
        <v>230</v>
      </c>
      <c r="G334" s="11">
        <f t="shared" si="90"/>
        <v>1</v>
      </c>
      <c r="H334" s="11">
        <f t="shared" si="91"/>
        <v>1</v>
      </c>
      <c r="I334" s="13">
        <v>0</v>
      </c>
      <c r="J334" s="4">
        <v>3.5</v>
      </c>
      <c r="K334" s="3">
        <v>6</v>
      </c>
      <c r="L334" s="13">
        <v>0.58333333333333337</v>
      </c>
      <c r="M334" s="13" t="s">
        <v>883</v>
      </c>
      <c r="N334" s="13">
        <v>1</v>
      </c>
      <c r="O334" s="13">
        <v>0</v>
      </c>
      <c r="P334" s="13">
        <v>0</v>
      </c>
      <c r="Q334" s="13">
        <v>0</v>
      </c>
      <c r="R334" s="13">
        <v>1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1</v>
      </c>
      <c r="Z334" s="13" t="s">
        <v>1723</v>
      </c>
      <c r="AA334" s="13">
        <f t="shared" si="92"/>
        <v>0</v>
      </c>
      <c r="AB334" s="13">
        <f t="shared" si="93"/>
        <v>0</v>
      </c>
      <c r="AC334" s="13">
        <f t="shared" si="94"/>
        <v>1</v>
      </c>
      <c r="AD334" s="13">
        <f t="shared" si="95"/>
        <v>0</v>
      </c>
      <c r="AE334" s="13">
        <f t="shared" si="96"/>
        <v>0</v>
      </c>
      <c r="AF334" s="13">
        <f t="shared" si="97"/>
        <v>0</v>
      </c>
      <c r="AG334" s="7">
        <v>1950</v>
      </c>
      <c r="AH334" s="8" t="s">
        <v>1716</v>
      </c>
      <c r="AI334" s="13">
        <f t="shared" si="98"/>
        <v>0</v>
      </c>
      <c r="AJ334" s="13">
        <f t="shared" si="99"/>
        <v>0</v>
      </c>
      <c r="AK334" s="13">
        <f t="shared" si="100"/>
        <v>1</v>
      </c>
      <c r="AL334" s="13">
        <f t="shared" si="101"/>
        <v>0</v>
      </c>
      <c r="AM334" s="13">
        <v>0</v>
      </c>
      <c r="AN334" s="9">
        <v>2</v>
      </c>
      <c r="AO334" s="9">
        <v>2</v>
      </c>
      <c r="AP334" s="10" t="s">
        <v>850</v>
      </c>
      <c r="AQ334" s="13" t="s">
        <v>1704</v>
      </c>
      <c r="AR334" s="13">
        <v>1</v>
      </c>
      <c r="AS334" s="13">
        <f t="shared" si="102"/>
        <v>0</v>
      </c>
      <c r="AT334" s="13">
        <f t="shared" si="103"/>
        <v>0</v>
      </c>
      <c r="AU334" s="13">
        <f t="shared" si="107"/>
        <v>1</v>
      </c>
      <c r="AV334" s="13">
        <f t="shared" si="104"/>
        <v>0</v>
      </c>
      <c r="AW334" s="13">
        <f t="shared" si="105"/>
        <v>0</v>
      </c>
      <c r="AX334" s="13">
        <v>0</v>
      </c>
      <c r="AY334" s="13">
        <v>1</v>
      </c>
      <c r="AZ334" s="13">
        <v>2750</v>
      </c>
      <c r="BA334" s="13">
        <v>277.76051699496674</v>
      </c>
      <c r="BB334" s="13">
        <v>196.35866525818679</v>
      </c>
      <c r="BC334">
        <v>241.09861430435595</v>
      </c>
      <c r="BD334" s="13">
        <v>11.877184965250953</v>
      </c>
      <c r="BE334" s="13">
        <v>8.4009408803773518</v>
      </c>
      <c r="BF334" s="13">
        <f t="shared" si="106"/>
        <v>3.4762440848736009</v>
      </c>
      <c r="BG334" s="13">
        <v>10.3128557795033</v>
      </c>
    </row>
    <row r="335" spans="1:59" x14ac:dyDescent="0.25">
      <c r="A335" s="2" t="s">
        <v>113</v>
      </c>
      <c r="B335" s="1" t="s">
        <v>165</v>
      </c>
      <c r="C335" s="1" t="s">
        <v>240</v>
      </c>
      <c r="D335" s="13" t="s">
        <v>921</v>
      </c>
      <c r="E335" s="11">
        <v>1695</v>
      </c>
      <c r="F335" s="11">
        <v>230</v>
      </c>
      <c r="G335" s="11">
        <f t="shared" si="90"/>
        <v>1</v>
      </c>
      <c r="H335" s="11">
        <f t="shared" si="91"/>
        <v>1</v>
      </c>
      <c r="I335" s="13">
        <v>0</v>
      </c>
      <c r="J335" s="4">
        <v>3.5</v>
      </c>
      <c r="K335" s="3">
        <v>6</v>
      </c>
      <c r="L335" s="13">
        <v>0.58333333333333337</v>
      </c>
      <c r="M335" s="13" t="s">
        <v>883</v>
      </c>
      <c r="N335" s="13">
        <v>1</v>
      </c>
      <c r="O335" s="13">
        <v>0</v>
      </c>
      <c r="P335" s="13">
        <v>0</v>
      </c>
      <c r="Q335" s="13">
        <v>0</v>
      </c>
      <c r="R335" s="13">
        <v>1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1</v>
      </c>
      <c r="Z335" s="13" t="s">
        <v>1723</v>
      </c>
      <c r="AA335" s="13">
        <f t="shared" si="92"/>
        <v>0</v>
      </c>
      <c r="AB335" s="13">
        <f t="shared" si="93"/>
        <v>0</v>
      </c>
      <c r="AC335" s="13">
        <f t="shared" si="94"/>
        <v>1</v>
      </c>
      <c r="AD335" s="13">
        <f t="shared" si="95"/>
        <v>0</v>
      </c>
      <c r="AE335" s="13">
        <f t="shared" si="96"/>
        <v>0</v>
      </c>
      <c r="AF335" s="13">
        <f t="shared" si="97"/>
        <v>0</v>
      </c>
      <c r="AG335" s="7">
        <v>2150</v>
      </c>
      <c r="AH335" s="8" t="s">
        <v>1716</v>
      </c>
      <c r="AI335" s="13">
        <f t="shared" si="98"/>
        <v>0</v>
      </c>
      <c r="AJ335" s="13">
        <f t="shared" si="99"/>
        <v>0</v>
      </c>
      <c r="AK335" s="13">
        <f t="shared" si="100"/>
        <v>1</v>
      </c>
      <c r="AL335" s="13">
        <f t="shared" si="101"/>
        <v>0</v>
      </c>
      <c r="AM335" s="13">
        <v>0</v>
      </c>
      <c r="AN335" s="9">
        <v>2</v>
      </c>
      <c r="AO335" s="9">
        <v>2</v>
      </c>
      <c r="AP335" s="10" t="s">
        <v>850</v>
      </c>
      <c r="AQ335" s="13" t="s">
        <v>1703</v>
      </c>
      <c r="AR335" s="13">
        <v>0</v>
      </c>
      <c r="AS335" s="13">
        <f t="shared" si="102"/>
        <v>1</v>
      </c>
      <c r="AT335" s="13">
        <f t="shared" si="103"/>
        <v>0</v>
      </c>
      <c r="AU335" s="13">
        <f t="shared" si="107"/>
        <v>0</v>
      </c>
      <c r="AV335" s="13">
        <f t="shared" si="104"/>
        <v>0</v>
      </c>
      <c r="AW335" s="13">
        <f t="shared" si="105"/>
        <v>0</v>
      </c>
      <c r="AX335" s="13">
        <v>0</v>
      </c>
      <c r="AY335" s="13">
        <v>1</v>
      </c>
      <c r="AZ335" s="13">
        <v>3750</v>
      </c>
      <c r="BA335" s="13">
        <v>288.94550425650903</v>
      </c>
      <c r="BB335" s="13">
        <v>215.00031069409062</v>
      </c>
      <c r="BC335">
        <v>256.01193065307899</v>
      </c>
      <c r="BD335" s="13">
        <v>12.361173152551872</v>
      </c>
      <c r="BE335" s="13">
        <v>9.207455671641986</v>
      </c>
      <c r="BF335" s="13">
        <f t="shared" si="106"/>
        <v>3.1537174809098865</v>
      </c>
      <c r="BG335" s="13">
        <v>10.941994433202302</v>
      </c>
    </row>
    <row r="336" spans="1:59" x14ac:dyDescent="0.25">
      <c r="A336" s="2" t="s">
        <v>113</v>
      </c>
      <c r="B336" s="1" t="s">
        <v>165</v>
      </c>
      <c r="C336" s="1" t="s">
        <v>241</v>
      </c>
      <c r="D336" s="13" t="s">
        <v>1248</v>
      </c>
      <c r="E336" s="11">
        <v>1592</v>
      </c>
      <c r="F336" s="11">
        <v>112</v>
      </c>
      <c r="G336" s="11">
        <f t="shared" si="90"/>
        <v>0</v>
      </c>
      <c r="H336" s="11">
        <f t="shared" si="91"/>
        <v>1</v>
      </c>
      <c r="I336" s="13">
        <v>0</v>
      </c>
      <c r="J336" s="4">
        <v>2</v>
      </c>
      <c r="K336" s="3">
        <v>4</v>
      </c>
      <c r="L336" s="13">
        <v>0.5</v>
      </c>
      <c r="M336" s="13" t="s">
        <v>887</v>
      </c>
      <c r="N336" s="13">
        <v>1</v>
      </c>
      <c r="O336" s="13">
        <v>0</v>
      </c>
      <c r="P336" s="13">
        <v>0</v>
      </c>
      <c r="Q336" s="13">
        <v>1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1</v>
      </c>
      <c r="X336" s="13">
        <v>0</v>
      </c>
      <c r="Y336" s="13">
        <v>1</v>
      </c>
      <c r="Z336" s="13" t="s">
        <v>1723</v>
      </c>
      <c r="AA336" s="13">
        <f t="shared" si="92"/>
        <v>0</v>
      </c>
      <c r="AB336" s="13">
        <f t="shared" si="93"/>
        <v>0</v>
      </c>
      <c r="AC336" s="13">
        <f t="shared" si="94"/>
        <v>1</v>
      </c>
      <c r="AD336" s="13">
        <f t="shared" si="95"/>
        <v>0</v>
      </c>
      <c r="AE336" s="13">
        <f t="shared" si="96"/>
        <v>0</v>
      </c>
      <c r="AF336" s="13">
        <f t="shared" si="97"/>
        <v>0</v>
      </c>
      <c r="AG336" s="7">
        <v>900</v>
      </c>
      <c r="AH336" s="8" t="s">
        <v>1716</v>
      </c>
      <c r="AI336" s="13">
        <f t="shared" si="98"/>
        <v>0</v>
      </c>
      <c r="AJ336" s="13">
        <f t="shared" si="99"/>
        <v>0</v>
      </c>
      <c r="AK336" s="13">
        <f t="shared" si="100"/>
        <v>1</v>
      </c>
      <c r="AL336" s="13">
        <f t="shared" si="101"/>
        <v>0</v>
      </c>
      <c r="AM336" s="13">
        <v>1</v>
      </c>
      <c r="AN336" s="9">
        <v>2</v>
      </c>
      <c r="AO336" s="9">
        <v>2</v>
      </c>
      <c r="AP336" s="10" t="s">
        <v>850</v>
      </c>
      <c r="AQ336" s="13" t="s">
        <v>1706</v>
      </c>
      <c r="AR336" s="13">
        <v>1</v>
      </c>
      <c r="AS336" s="13">
        <f t="shared" si="102"/>
        <v>0</v>
      </c>
      <c r="AT336" s="13">
        <f t="shared" si="103"/>
        <v>0</v>
      </c>
      <c r="AU336" s="13">
        <f t="shared" si="107"/>
        <v>0</v>
      </c>
      <c r="AV336" s="13">
        <f t="shared" si="104"/>
        <v>1</v>
      </c>
      <c r="AW336" s="13">
        <f t="shared" si="105"/>
        <v>0</v>
      </c>
      <c r="AX336" s="13">
        <v>0</v>
      </c>
      <c r="AY336" s="13">
        <v>1</v>
      </c>
      <c r="AZ336" s="13"/>
      <c r="BA336" s="13">
        <v>126.76318896414591</v>
      </c>
      <c r="BB336" s="13">
        <v>133.59845895731064</v>
      </c>
      <c r="BC336">
        <v>129.87012987012989</v>
      </c>
      <c r="BD336" s="13">
        <v>5.4671441598699611</v>
      </c>
      <c r="BE336" s="13">
        <v>5.7450401623101177</v>
      </c>
      <c r="BF336" s="13">
        <f t="shared" si="106"/>
        <v>-0.27789600244015666</v>
      </c>
      <c r="BG336" s="13">
        <v>5.5921985899910922</v>
      </c>
    </row>
    <row r="337" spans="1:59" x14ac:dyDescent="0.25">
      <c r="A337" s="2" t="s">
        <v>113</v>
      </c>
      <c r="B337" s="1" t="s">
        <v>165</v>
      </c>
      <c r="C337" s="1" t="s">
        <v>242</v>
      </c>
      <c r="D337" s="13" t="s">
        <v>1249</v>
      </c>
      <c r="E337" s="11">
        <v>1592</v>
      </c>
      <c r="F337" s="11">
        <v>112</v>
      </c>
      <c r="G337" s="11">
        <f t="shared" si="90"/>
        <v>0</v>
      </c>
      <c r="H337" s="11">
        <f t="shared" si="91"/>
        <v>1</v>
      </c>
      <c r="I337" s="13">
        <v>0</v>
      </c>
      <c r="J337" s="4">
        <v>2</v>
      </c>
      <c r="K337" s="3">
        <v>4</v>
      </c>
      <c r="L337" s="13">
        <v>0.5</v>
      </c>
      <c r="M337" s="13" t="s">
        <v>887</v>
      </c>
      <c r="N337" s="13">
        <v>1</v>
      </c>
      <c r="O337" s="13">
        <v>0</v>
      </c>
      <c r="P337" s="13">
        <v>0</v>
      </c>
      <c r="Q337" s="13">
        <v>1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1</v>
      </c>
      <c r="X337" s="13">
        <v>0</v>
      </c>
      <c r="Y337" s="13">
        <v>1</v>
      </c>
      <c r="Z337" s="13" t="s">
        <v>1723</v>
      </c>
      <c r="AA337" s="13">
        <f t="shared" si="92"/>
        <v>0</v>
      </c>
      <c r="AB337" s="13">
        <f t="shared" si="93"/>
        <v>0</v>
      </c>
      <c r="AC337" s="13">
        <f t="shared" si="94"/>
        <v>1</v>
      </c>
      <c r="AD337" s="13">
        <f t="shared" si="95"/>
        <v>0</v>
      </c>
      <c r="AE337" s="13">
        <f t="shared" si="96"/>
        <v>0</v>
      </c>
      <c r="AF337" s="13">
        <f t="shared" si="97"/>
        <v>0</v>
      </c>
      <c r="AG337" s="7">
        <v>1000</v>
      </c>
      <c r="AH337" s="8" t="s">
        <v>1716</v>
      </c>
      <c r="AI337" s="13">
        <f t="shared" si="98"/>
        <v>0</v>
      </c>
      <c r="AJ337" s="13">
        <f t="shared" si="99"/>
        <v>0</v>
      </c>
      <c r="AK337" s="13">
        <f t="shared" si="100"/>
        <v>1</v>
      </c>
      <c r="AL337" s="13">
        <f t="shared" si="101"/>
        <v>0</v>
      </c>
      <c r="AM337" s="13">
        <v>1</v>
      </c>
      <c r="AN337" s="9">
        <v>2</v>
      </c>
      <c r="AO337" s="9">
        <v>2</v>
      </c>
      <c r="AP337" s="10" t="s">
        <v>850</v>
      </c>
      <c r="AQ337" s="13" t="s">
        <v>1703</v>
      </c>
      <c r="AR337" s="13">
        <v>0</v>
      </c>
      <c r="AS337" s="13">
        <f t="shared" si="102"/>
        <v>1</v>
      </c>
      <c r="AT337" s="13">
        <f t="shared" si="103"/>
        <v>0</v>
      </c>
      <c r="AU337" s="13">
        <f t="shared" si="107"/>
        <v>0</v>
      </c>
      <c r="AV337" s="13">
        <f t="shared" si="104"/>
        <v>0</v>
      </c>
      <c r="AW337" s="13">
        <f t="shared" si="105"/>
        <v>0</v>
      </c>
      <c r="AX337" s="13">
        <v>0</v>
      </c>
      <c r="AY337" s="13">
        <v>1</v>
      </c>
      <c r="AZ337" s="13"/>
      <c r="BA337" s="13">
        <v>132.35568259491706</v>
      </c>
      <c r="BB337" s="13">
        <v>143.54066985645935</v>
      </c>
      <c r="BC337">
        <v>139.81234076927856</v>
      </c>
      <c r="BD337" s="13">
        <v>5.7040108285418887</v>
      </c>
      <c r="BE337" s="13">
        <v>6.1898574561403503</v>
      </c>
      <c r="BF337" s="13">
        <f t="shared" si="106"/>
        <v>-0.48584662759846164</v>
      </c>
      <c r="BG337" s="13">
        <v>6.0311431623931613</v>
      </c>
    </row>
    <row r="338" spans="1:59" x14ac:dyDescent="0.25">
      <c r="A338" s="2" t="s">
        <v>55</v>
      </c>
      <c r="B338" s="1" t="s">
        <v>55</v>
      </c>
      <c r="C338" s="1" t="s">
        <v>243</v>
      </c>
      <c r="D338" s="13" t="s">
        <v>922</v>
      </c>
      <c r="E338" s="11">
        <v>1255</v>
      </c>
      <c r="F338" s="11">
        <v>150</v>
      </c>
      <c r="G338" s="11">
        <f t="shared" si="90"/>
        <v>0</v>
      </c>
      <c r="H338" s="11">
        <f t="shared" si="91"/>
        <v>0</v>
      </c>
      <c r="I338" s="13">
        <v>0</v>
      </c>
      <c r="J338" s="4">
        <v>2</v>
      </c>
      <c r="K338" s="3">
        <v>4</v>
      </c>
      <c r="L338" s="13">
        <v>0.5</v>
      </c>
      <c r="M338" s="13" t="s">
        <v>883</v>
      </c>
      <c r="N338" s="13">
        <v>1</v>
      </c>
      <c r="O338" s="13">
        <v>0</v>
      </c>
      <c r="P338" s="13">
        <v>0</v>
      </c>
      <c r="Q338" s="13">
        <v>0</v>
      </c>
      <c r="R338" s="13">
        <v>1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1</v>
      </c>
      <c r="Z338" s="13" t="s">
        <v>1723</v>
      </c>
      <c r="AA338" s="13">
        <f t="shared" si="92"/>
        <v>0</v>
      </c>
      <c r="AB338" s="13">
        <f t="shared" si="93"/>
        <v>0</v>
      </c>
      <c r="AC338" s="13">
        <f t="shared" si="94"/>
        <v>1</v>
      </c>
      <c r="AD338" s="13">
        <f t="shared" si="95"/>
        <v>0</v>
      </c>
      <c r="AE338" s="13">
        <f t="shared" si="96"/>
        <v>0</v>
      </c>
      <c r="AF338" s="13">
        <f t="shared" si="97"/>
        <v>0</v>
      </c>
      <c r="AG338" s="7">
        <v>1250</v>
      </c>
      <c r="AH338" s="8" t="s">
        <v>1714</v>
      </c>
      <c r="AI338" s="13">
        <f t="shared" si="98"/>
        <v>1</v>
      </c>
      <c r="AJ338" s="13">
        <f t="shared" si="99"/>
        <v>0</v>
      </c>
      <c r="AK338" s="13">
        <f t="shared" si="100"/>
        <v>0</v>
      </c>
      <c r="AL338" s="13">
        <f t="shared" si="101"/>
        <v>0</v>
      </c>
      <c r="AM338" s="13">
        <v>0</v>
      </c>
      <c r="AN338" s="9">
        <v>2</v>
      </c>
      <c r="AO338" s="9">
        <v>2</v>
      </c>
      <c r="AP338" s="10" t="s">
        <v>850</v>
      </c>
      <c r="AQ338" s="13" t="s">
        <v>1706</v>
      </c>
      <c r="AR338" s="13">
        <v>1</v>
      </c>
      <c r="AS338" s="13">
        <f t="shared" si="102"/>
        <v>0</v>
      </c>
      <c r="AT338" s="13">
        <f t="shared" si="103"/>
        <v>0</v>
      </c>
      <c r="AU338" s="13">
        <f t="shared" si="107"/>
        <v>0</v>
      </c>
      <c r="AV338" s="13">
        <f t="shared" si="104"/>
        <v>1</v>
      </c>
      <c r="AW338" s="13">
        <f t="shared" si="105"/>
        <v>0</v>
      </c>
      <c r="AX338" s="13">
        <v>0</v>
      </c>
      <c r="AY338" s="13">
        <v>1</v>
      </c>
      <c r="AZ338" s="13"/>
      <c r="BA338" s="13">
        <v>193.25172435220281</v>
      </c>
      <c r="BB338" s="13">
        <v>163.42509165475673</v>
      </c>
      <c r="BC338">
        <v>179.58118436587336</v>
      </c>
      <c r="BD338" s="13">
        <v>8.2374776156689133</v>
      </c>
      <c r="BE338" s="13">
        <v>6.9603704668169915</v>
      </c>
      <c r="BF338" s="13">
        <f t="shared" si="106"/>
        <v>1.2771071488519219</v>
      </c>
      <c r="BG338" s="13">
        <v>7.6627611377886655</v>
      </c>
    </row>
    <row r="339" spans="1:59" x14ac:dyDescent="0.25">
      <c r="A339" s="2" t="s">
        <v>55</v>
      </c>
      <c r="B339" s="1" t="s">
        <v>55</v>
      </c>
      <c r="C339" s="1" t="s">
        <v>244</v>
      </c>
      <c r="D339" s="13" t="s">
        <v>923</v>
      </c>
      <c r="E339" s="11">
        <v>1255</v>
      </c>
      <c r="F339" s="11">
        <v>150</v>
      </c>
      <c r="G339" s="11">
        <f t="shared" si="90"/>
        <v>0</v>
      </c>
      <c r="H339" s="11">
        <f t="shared" si="91"/>
        <v>0</v>
      </c>
      <c r="I339" s="13">
        <v>0</v>
      </c>
      <c r="J339" s="4">
        <v>2</v>
      </c>
      <c r="K339" s="3">
        <v>4</v>
      </c>
      <c r="L339" s="13">
        <v>0.5</v>
      </c>
      <c r="M339" s="13" t="s">
        <v>883</v>
      </c>
      <c r="N339" s="13">
        <v>1</v>
      </c>
      <c r="O339" s="13">
        <v>0</v>
      </c>
      <c r="P339" s="13">
        <v>0</v>
      </c>
      <c r="Q339" s="13">
        <v>0</v>
      </c>
      <c r="R339" s="13">
        <v>1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1</v>
      </c>
      <c r="Z339" s="13" t="s">
        <v>1723</v>
      </c>
      <c r="AA339" s="13">
        <f t="shared" si="92"/>
        <v>0</v>
      </c>
      <c r="AB339" s="13">
        <f t="shared" si="93"/>
        <v>0</v>
      </c>
      <c r="AC339" s="13">
        <f t="shared" si="94"/>
        <v>1</v>
      </c>
      <c r="AD339" s="13">
        <f t="shared" si="95"/>
        <v>0</v>
      </c>
      <c r="AE339" s="13">
        <f t="shared" si="96"/>
        <v>0</v>
      </c>
      <c r="AF339" s="13">
        <f t="shared" si="97"/>
        <v>0</v>
      </c>
      <c r="AG339" s="7">
        <v>1300</v>
      </c>
      <c r="AH339" s="8" t="s">
        <v>1714</v>
      </c>
      <c r="AI339" s="13">
        <f t="shared" si="98"/>
        <v>1</v>
      </c>
      <c r="AJ339" s="13">
        <f t="shared" si="99"/>
        <v>0</v>
      </c>
      <c r="AK339" s="13">
        <f t="shared" si="100"/>
        <v>0</v>
      </c>
      <c r="AL339" s="13">
        <f t="shared" si="101"/>
        <v>0</v>
      </c>
      <c r="AM339" s="13">
        <v>0</v>
      </c>
      <c r="AN339" s="9">
        <v>2</v>
      </c>
      <c r="AO339" s="9">
        <v>2</v>
      </c>
      <c r="AP339" s="10" t="s">
        <v>850</v>
      </c>
      <c r="AQ339" s="13" t="s">
        <v>1707</v>
      </c>
      <c r="AR339" s="13">
        <v>0</v>
      </c>
      <c r="AS339" s="13">
        <f t="shared" si="102"/>
        <v>0</v>
      </c>
      <c r="AT339" s="13">
        <f t="shared" si="103"/>
        <v>1</v>
      </c>
      <c r="AU339" s="13">
        <f t="shared" si="107"/>
        <v>0</v>
      </c>
      <c r="AV339" s="13">
        <f t="shared" si="104"/>
        <v>0</v>
      </c>
      <c r="AW339" s="13">
        <f t="shared" si="105"/>
        <v>0</v>
      </c>
      <c r="AX339" s="13">
        <v>0</v>
      </c>
      <c r="AY339" s="13">
        <v>1</v>
      </c>
      <c r="AZ339" s="13"/>
      <c r="BA339" s="13">
        <v>200.08699434536754</v>
      </c>
      <c r="BB339" s="13">
        <v>173.36730255390543</v>
      </c>
      <c r="BC339">
        <v>188.28061890262848</v>
      </c>
      <c r="BD339" s="13">
        <v>8.583596688416268</v>
      </c>
      <c r="BE339" s="13">
        <v>7.4286187268330623</v>
      </c>
      <c r="BF339" s="13">
        <f t="shared" si="106"/>
        <v>1.1549779615832056</v>
      </c>
      <c r="BG339" s="13">
        <v>8.0638548916086705</v>
      </c>
    </row>
    <row r="340" spans="1:59" x14ac:dyDescent="0.25">
      <c r="A340" s="2" t="s">
        <v>55</v>
      </c>
      <c r="B340" s="1" t="s">
        <v>55</v>
      </c>
      <c r="C340" s="1" t="s">
        <v>245</v>
      </c>
      <c r="D340" s="13" t="s">
        <v>924</v>
      </c>
      <c r="E340" s="11">
        <v>1065</v>
      </c>
      <c r="F340" s="11">
        <v>114</v>
      </c>
      <c r="G340" s="11">
        <f t="shared" si="90"/>
        <v>0</v>
      </c>
      <c r="H340" s="11">
        <f t="shared" si="91"/>
        <v>0</v>
      </c>
      <c r="I340" s="13">
        <v>0</v>
      </c>
      <c r="J340" s="4">
        <v>1.5</v>
      </c>
      <c r="K340" s="3">
        <v>4</v>
      </c>
      <c r="L340" s="13">
        <v>0.375</v>
      </c>
      <c r="M340" s="13" t="s">
        <v>883</v>
      </c>
      <c r="N340" s="13">
        <v>1</v>
      </c>
      <c r="O340" s="13">
        <v>0</v>
      </c>
      <c r="P340" s="13">
        <v>0</v>
      </c>
      <c r="Q340" s="13">
        <v>0</v>
      </c>
      <c r="R340" s="13">
        <v>1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1</v>
      </c>
      <c r="Z340" s="13" t="s">
        <v>1723</v>
      </c>
      <c r="AA340" s="13">
        <f t="shared" si="92"/>
        <v>0</v>
      </c>
      <c r="AB340" s="13">
        <f t="shared" si="93"/>
        <v>0</v>
      </c>
      <c r="AC340" s="13">
        <f t="shared" si="94"/>
        <v>1</v>
      </c>
      <c r="AD340" s="13">
        <f t="shared" si="95"/>
        <v>0</v>
      </c>
      <c r="AE340" s="13">
        <f t="shared" si="96"/>
        <v>0</v>
      </c>
      <c r="AF340" s="13">
        <f t="shared" si="97"/>
        <v>0</v>
      </c>
      <c r="AG340" s="7">
        <v>1100</v>
      </c>
      <c r="AH340" s="8" t="s">
        <v>1714</v>
      </c>
      <c r="AI340" s="13">
        <f t="shared" si="98"/>
        <v>1</v>
      </c>
      <c r="AJ340" s="13">
        <f t="shared" si="99"/>
        <v>0</v>
      </c>
      <c r="AK340" s="13">
        <f t="shared" si="100"/>
        <v>0</v>
      </c>
      <c r="AL340" s="13">
        <f t="shared" si="101"/>
        <v>0</v>
      </c>
      <c r="AM340" s="13">
        <v>0</v>
      </c>
      <c r="AN340" s="9">
        <v>2</v>
      </c>
      <c r="AO340" s="9">
        <v>2</v>
      </c>
      <c r="AP340" s="10" t="s">
        <v>850</v>
      </c>
      <c r="AQ340" s="13" t="s">
        <v>1706</v>
      </c>
      <c r="AR340" s="13">
        <v>1</v>
      </c>
      <c r="AS340" s="13">
        <f t="shared" si="102"/>
        <v>0</v>
      </c>
      <c r="AT340" s="13">
        <f t="shared" si="103"/>
        <v>0</v>
      </c>
      <c r="AU340" s="13">
        <f t="shared" si="107"/>
        <v>0</v>
      </c>
      <c r="AV340" s="13">
        <f t="shared" si="104"/>
        <v>1</v>
      </c>
      <c r="AW340" s="13">
        <f t="shared" si="105"/>
        <v>0</v>
      </c>
      <c r="AX340" s="13">
        <v>0</v>
      </c>
      <c r="AY340" s="13">
        <v>1</v>
      </c>
      <c r="AZ340" s="13"/>
      <c r="BA340" s="13">
        <v>172.74591437270863</v>
      </c>
      <c r="BB340" s="13">
        <v>138.56956440688498</v>
      </c>
      <c r="BC340">
        <v>157.2112098427888</v>
      </c>
      <c r="BD340" s="13">
        <v>7.3979412646591971</v>
      </c>
      <c r="BE340" s="13">
        <v>5.9201032765773585</v>
      </c>
      <c r="BF340" s="13">
        <f t="shared" si="106"/>
        <v>1.4778379880818386</v>
      </c>
      <c r="BG340" s="13">
        <v>6.7329013895289638</v>
      </c>
    </row>
    <row r="341" spans="1:59" x14ac:dyDescent="0.25">
      <c r="A341" s="2" t="s">
        <v>55</v>
      </c>
      <c r="B341" s="1" t="s">
        <v>55</v>
      </c>
      <c r="C341" s="1" t="s">
        <v>245</v>
      </c>
      <c r="D341" s="13" t="s">
        <v>924</v>
      </c>
      <c r="E341" s="11">
        <v>1065</v>
      </c>
      <c r="F341" s="11">
        <v>114</v>
      </c>
      <c r="G341" s="11">
        <f t="shared" si="90"/>
        <v>0</v>
      </c>
      <c r="H341" s="11">
        <f t="shared" si="91"/>
        <v>0</v>
      </c>
      <c r="I341" s="13">
        <v>0</v>
      </c>
      <c r="J341" s="4">
        <v>1.5</v>
      </c>
      <c r="K341" s="3">
        <v>4</v>
      </c>
      <c r="L341" s="13">
        <v>0.375</v>
      </c>
      <c r="M341" s="13" t="s">
        <v>884</v>
      </c>
      <c r="N341" s="13">
        <v>0</v>
      </c>
      <c r="O341" s="13">
        <v>1</v>
      </c>
      <c r="P341" s="13">
        <v>0</v>
      </c>
      <c r="Q341" s="13">
        <v>0</v>
      </c>
      <c r="R341" s="13">
        <v>0</v>
      </c>
      <c r="S341" s="13">
        <v>1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1</v>
      </c>
      <c r="Z341" s="13" t="s">
        <v>1723</v>
      </c>
      <c r="AA341" s="13">
        <f t="shared" si="92"/>
        <v>0</v>
      </c>
      <c r="AB341" s="13">
        <f t="shared" si="93"/>
        <v>0</v>
      </c>
      <c r="AC341" s="13">
        <f t="shared" si="94"/>
        <v>1</v>
      </c>
      <c r="AD341" s="13">
        <f t="shared" si="95"/>
        <v>0</v>
      </c>
      <c r="AE341" s="13">
        <f t="shared" si="96"/>
        <v>0</v>
      </c>
      <c r="AF341" s="13">
        <f t="shared" si="97"/>
        <v>0</v>
      </c>
      <c r="AG341" s="7">
        <v>1100</v>
      </c>
      <c r="AH341" s="8" t="s">
        <v>1714</v>
      </c>
      <c r="AI341" s="13">
        <f t="shared" si="98"/>
        <v>1</v>
      </c>
      <c r="AJ341" s="13">
        <f t="shared" si="99"/>
        <v>0</v>
      </c>
      <c r="AK341" s="13">
        <f t="shared" si="100"/>
        <v>0</v>
      </c>
      <c r="AL341" s="13">
        <f t="shared" si="101"/>
        <v>0</v>
      </c>
      <c r="AM341" s="13">
        <v>0</v>
      </c>
      <c r="AN341" s="9">
        <v>2</v>
      </c>
      <c r="AO341" s="9">
        <v>2</v>
      </c>
      <c r="AP341" s="10" t="s">
        <v>850</v>
      </c>
      <c r="AQ341" s="13" t="s">
        <v>1706</v>
      </c>
      <c r="AR341" s="13">
        <v>1</v>
      </c>
      <c r="AS341" s="13">
        <f t="shared" si="102"/>
        <v>0</v>
      </c>
      <c r="AT341" s="13">
        <f t="shared" si="103"/>
        <v>0</v>
      </c>
      <c r="AU341" s="13">
        <f t="shared" si="107"/>
        <v>0</v>
      </c>
      <c r="AV341" s="13">
        <f t="shared" si="104"/>
        <v>1</v>
      </c>
      <c r="AW341" s="13">
        <f t="shared" si="105"/>
        <v>0</v>
      </c>
      <c r="AX341" s="13">
        <v>0</v>
      </c>
      <c r="AY341" s="13">
        <v>1</v>
      </c>
      <c r="AZ341" s="13"/>
      <c r="BA341" s="13">
        <v>182.68812527185733</v>
      </c>
      <c r="BB341" s="13">
        <v>140.43372895047537</v>
      </c>
      <c r="BC341">
        <v>164.04647983595353</v>
      </c>
      <c r="BD341" s="13">
        <v>7.8404861111111099</v>
      </c>
      <c r="BE341" s="13">
        <v>6.02760387703972</v>
      </c>
      <c r="BF341" s="13">
        <f t="shared" si="106"/>
        <v>1.8128822340713899</v>
      </c>
      <c r="BG341" s="13">
        <v>6.9021604105044041</v>
      </c>
    </row>
    <row r="342" spans="1:59" x14ac:dyDescent="0.25">
      <c r="A342" s="2" t="s">
        <v>55</v>
      </c>
      <c r="B342" s="1" t="s">
        <v>55</v>
      </c>
      <c r="C342" s="1" t="s">
        <v>246</v>
      </c>
      <c r="D342" s="13" t="s">
        <v>1250</v>
      </c>
      <c r="E342" s="11">
        <v>1300</v>
      </c>
      <c r="F342" s="11">
        <v>186</v>
      </c>
      <c r="G342" s="11">
        <f t="shared" si="90"/>
        <v>0</v>
      </c>
      <c r="H342" s="11">
        <f t="shared" si="91"/>
        <v>0</v>
      </c>
      <c r="I342" s="13">
        <v>0</v>
      </c>
      <c r="J342" s="4">
        <v>2.5</v>
      </c>
      <c r="K342" s="3">
        <v>4</v>
      </c>
      <c r="L342" s="13">
        <v>0.625</v>
      </c>
      <c r="M342" s="13" t="s">
        <v>883</v>
      </c>
      <c r="N342" s="13">
        <v>1</v>
      </c>
      <c r="O342" s="13">
        <v>0</v>
      </c>
      <c r="P342" s="13">
        <v>0</v>
      </c>
      <c r="Q342" s="13">
        <v>0</v>
      </c>
      <c r="R342" s="13">
        <v>1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1</v>
      </c>
      <c r="Z342" s="13" t="s">
        <v>1723</v>
      </c>
      <c r="AA342" s="13">
        <f t="shared" si="92"/>
        <v>0</v>
      </c>
      <c r="AB342" s="13">
        <f t="shared" si="93"/>
        <v>0</v>
      </c>
      <c r="AC342" s="13">
        <f t="shared" si="94"/>
        <v>1</v>
      </c>
      <c r="AD342" s="13">
        <f t="shared" si="95"/>
        <v>0</v>
      </c>
      <c r="AE342" s="13">
        <f t="shared" si="96"/>
        <v>0</v>
      </c>
      <c r="AF342" s="13">
        <f t="shared" si="97"/>
        <v>0</v>
      </c>
      <c r="AG342" s="7">
        <v>1300</v>
      </c>
      <c r="AH342" s="8" t="s">
        <v>1714</v>
      </c>
      <c r="AI342" s="13">
        <f t="shared" si="98"/>
        <v>1</v>
      </c>
      <c r="AJ342" s="13">
        <f t="shared" si="99"/>
        <v>0</v>
      </c>
      <c r="AK342" s="13">
        <f t="shared" si="100"/>
        <v>0</v>
      </c>
      <c r="AL342" s="13">
        <f t="shared" si="101"/>
        <v>0</v>
      </c>
      <c r="AM342" s="13">
        <v>0</v>
      </c>
      <c r="AN342" s="9">
        <v>2</v>
      </c>
      <c r="AO342" s="9">
        <v>2</v>
      </c>
      <c r="AP342" s="10" t="s">
        <v>850</v>
      </c>
      <c r="AQ342" s="13" t="s">
        <v>1706</v>
      </c>
      <c r="AR342" s="13">
        <v>1</v>
      </c>
      <c r="AS342" s="13">
        <f t="shared" si="102"/>
        <v>0</v>
      </c>
      <c r="AT342" s="13">
        <f t="shared" si="103"/>
        <v>0</v>
      </c>
      <c r="AU342" s="13">
        <f t="shared" si="107"/>
        <v>0</v>
      </c>
      <c r="AV342" s="13">
        <f t="shared" si="104"/>
        <v>1</v>
      </c>
      <c r="AW342" s="13">
        <f t="shared" si="105"/>
        <v>0</v>
      </c>
      <c r="AX342" s="13">
        <v>1</v>
      </c>
      <c r="AY342" s="13">
        <v>1</v>
      </c>
      <c r="AZ342" s="13"/>
      <c r="BA342" s="13">
        <v>206.9222643385323</v>
      </c>
      <c r="BB342" s="13">
        <v>154.10426893680483</v>
      </c>
      <c r="BC342">
        <v>183.30951345305414</v>
      </c>
      <c r="BD342" s="13">
        <v>8.8034351978342098</v>
      </c>
      <c r="BE342" s="13">
        <v>6.561350777112942</v>
      </c>
      <c r="BF342" s="13">
        <f t="shared" si="106"/>
        <v>2.2420844207212678</v>
      </c>
      <c r="BG342" s="13">
        <v>7.7944985695507603</v>
      </c>
    </row>
    <row r="343" spans="1:59" x14ac:dyDescent="0.25">
      <c r="A343" s="2" t="s">
        <v>55</v>
      </c>
      <c r="B343" s="1" t="s">
        <v>55</v>
      </c>
      <c r="C343" s="1" t="s">
        <v>246</v>
      </c>
      <c r="D343" s="13" t="s">
        <v>1250</v>
      </c>
      <c r="E343" s="11">
        <v>1300</v>
      </c>
      <c r="F343" s="11">
        <v>186</v>
      </c>
      <c r="G343" s="11">
        <f t="shared" si="90"/>
        <v>0</v>
      </c>
      <c r="H343" s="11">
        <f t="shared" si="91"/>
        <v>0</v>
      </c>
      <c r="I343" s="13">
        <v>0</v>
      </c>
      <c r="J343" s="4">
        <v>2.5</v>
      </c>
      <c r="K343" s="3">
        <v>4</v>
      </c>
      <c r="L343" s="13">
        <v>0.625</v>
      </c>
      <c r="M343" s="13" t="s">
        <v>883</v>
      </c>
      <c r="N343" s="13">
        <v>1</v>
      </c>
      <c r="O343" s="13">
        <v>0</v>
      </c>
      <c r="P343" s="13">
        <v>0</v>
      </c>
      <c r="Q343" s="13">
        <v>0</v>
      </c>
      <c r="R343" s="13">
        <v>1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1</v>
      </c>
      <c r="Z343" s="13" t="s">
        <v>1723</v>
      </c>
      <c r="AA343" s="13">
        <f t="shared" si="92"/>
        <v>0</v>
      </c>
      <c r="AB343" s="13">
        <f t="shared" si="93"/>
        <v>0</v>
      </c>
      <c r="AC343" s="13">
        <f t="shared" si="94"/>
        <v>1</v>
      </c>
      <c r="AD343" s="13">
        <f t="shared" si="95"/>
        <v>0</v>
      </c>
      <c r="AE343" s="13">
        <f t="shared" si="96"/>
        <v>0</v>
      </c>
      <c r="AF343" s="13">
        <f t="shared" si="97"/>
        <v>0</v>
      </c>
      <c r="AG343" s="7">
        <v>1300</v>
      </c>
      <c r="AH343" s="8" t="s">
        <v>1714</v>
      </c>
      <c r="AI343" s="13">
        <f t="shared" si="98"/>
        <v>1</v>
      </c>
      <c r="AJ343" s="13">
        <f t="shared" si="99"/>
        <v>0</v>
      </c>
      <c r="AK343" s="13">
        <f t="shared" si="100"/>
        <v>0</v>
      </c>
      <c r="AL343" s="13">
        <f t="shared" si="101"/>
        <v>0</v>
      </c>
      <c r="AM343" s="13">
        <v>0</v>
      </c>
      <c r="AN343" s="9">
        <v>2</v>
      </c>
      <c r="AO343" s="9">
        <v>2</v>
      </c>
      <c r="AP343" s="10" t="s">
        <v>850</v>
      </c>
      <c r="AQ343" s="13" t="s">
        <v>1706</v>
      </c>
      <c r="AR343" s="13">
        <v>1</v>
      </c>
      <c r="AS343" s="13">
        <f t="shared" si="102"/>
        <v>0</v>
      </c>
      <c r="AT343" s="13">
        <f t="shared" si="103"/>
        <v>0</v>
      </c>
      <c r="AU343" s="13">
        <f t="shared" si="107"/>
        <v>0</v>
      </c>
      <c r="AV343" s="13">
        <f t="shared" si="104"/>
        <v>1</v>
      </c>
      <c r="AW343" s="13">
        <f t="shared" si="105"/>
        <v>0</v>
      </c>
      <c r="AX343" s="13">
        <v>0</v>
      </c>
      <c r="AY343" s="13">
        <v>1</v>
      </c>
      <c r="AZ343" s="13"/>
      <c r="BA343" s="13">
        <v>210.65059342571305</v>
      </c>
      <c r="BB343" s="13">
        <v>155.34704529919841</v>
      </c>
      <c r="BC343">
        <v>185.79506617784131</v>
      </c>
      <c r="BD343" s="13">
        <v>9.0010172712893493</v>
      </c>
      <c r="BE343" s="13">
        <v>6.6467328849704224</v>
      </c>
      <c r="BF343" s="13">
        <f t="shared" si="106"/>
        <v>2.3542843863189269</v>
      </c>
      <c r="BG343" s="13">
        <v>7.9415824557731014</v>
      </c>
    </row>
    <row r="344" spans="1:59" x14ac:dyDescent="0.25">
      <c r="A344" s="2" t="s">
        <v>55</v>
      </c>
      <c r="B344" s="1" t="s">
        <v>55</v>
      </c>
      <c r="C344" s="1" t="s">
        <v>247</v>
      </c>
      <c r="D344" s="13" t="s">
        <v>1251</v>
      </c>
      <c r="E344" s="11">
        <v>1300</v>
      </c>
      <c r="F344" s="11">
        <v>186</v>
      </c>
      <c r="G344" s="11">
        <f t="shared" si="90"/>
        <v>0</v>
      </c>
      <c r="H344" s="11">
        <f t="shared" si="91"/>
        <v>0</v>
      </c>
      <c r="I344" s="13">
        <v>0</v>
      </c>
      <c r="J344" s="4">
        <v>2.5</v>
      </c>
      <c r="K344" s="3">
        <v>4</v>
      </c>
      <c r="L344" s="13">
        <v>0.625</v>
      </c>
      <c r="M344" s="13" t="s">
        <v>883</v>
      </c>
      <c r="N344" s="13">
        <v>1</v>
      </c>
      <c r="O344" s="13">
        <v>0</v>
      </c>
      <c r="P344" s="13">
        <v>0</v>
      </c>
      <c r="Q344" s="13">
        <v>0</v>
      </c>
      <c r="R344" s="13">
        <v>1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1</v>
      </c>
      <c r="Z344" s="13" t="s">
        <v>1723</v>
      </c>
      <c r="AA344" s="13">
        <f t="shared" si="92"/>
        <v>0</v>
      </c>
      <c r="AB344" s="13">
        <f t="shared" si="93"/>
        <v>0</v>
      </c>
      <c r="AC344" s="13">
        <f t="shared" si="94"/>
        <v>1</v>
      </c>
      <c r="AD344" s="13">
        <f t="shared" si="95"/>
        <v>0</v>
      </c>
      <c r="AE344" s="13">
        <f t="shared" si="96"/>
        <v>0</v>
      </c>
      <c r="AF344" s="13">
        <f t="shared" si="97"/>
        <v>0</v>
      </c>
      <c r="AG344" s="7">
        <v>1350</v>
      </c>
      <c r="AH344" s="8" t="s">
        <v>1714</v>
      </c>
      <c r="AI344" s="13">
        <f t="shared" si="98"/>
        <v>1</v>
      </c>
      <c r="AJ344" s="13">
        <f t="shared" si="99"/>
        <v>0</v>
      </c>
      <c r="AK344" s="13">
        <f t="shared" si="100"/>
        <v>0</v>
      </c>
      <c r="AL344" s="13">
        <f t="shared" si="101"/>
        <v>0</v>
      </c>
      <c r="AM344" s="13">
        <v>0</v>
      </c>
      <c r="AN344" s="9">
        <v>2</v>
      </c>
      <c r="AO344" s="9">
        <v>2</v>
      </c>
      <c r="AP344" s="10" t="s">
        <v>850</v>
      </c>
      <c r="AQ344" s="13" t="s">
        <v>1707</v>
      </c>
      <c r="AR344" s="13">
        <v>0</v>
      </c>
      <c r="AS344" s="13">
        <f t="shared" si="102"/>
        <v>0</v>
      </c>
      <c r="AT344" s="13">
        <f t="shared" si="103"/>
        <v>1</v>
      </c>
      <c r="AU344" s="13">
        <f t="shared" si="107"/>
        <v>0</v>
      </c>
      <c r="AV344" s="13">
        <f t="shared" si="104"/>
        <v>0</v>
      </c>
      <c r="AW344" s="13">
        <f t="shared" si="105"/>
        <v>0</v>
      </c>
      <c r="AX344" s="13">
        <v>1</v>
      </c>
      <c r="AY344" s="13">
        <v>1</v>
      </c>
      <c r="AZ344" s="13"/>
      <c r="BA344" s="13">
        <v>217.48586341887778</v>
      </c>
      <c r="BB344" s="13">
        <v>166.5320325607407</v>
      </c>
      <c r="BC344">
        <v>194.49450071459643</v>
      </c>
      <c r="BD344" s="13">
        <v>9.2815376460344137</v>
      </c>
      <c r="BE344" s="13">
        <v>7.1072543687364647</v>
      </c>
      <c r="BF344" s="13">
        <f t="shared" si="106"/>
        <v>2.174283277297949</v>
      </c>
      <c r="BG344" s="13">
        <v>8.3031075889416428</v>
      </c>
    </row>
    <row r="345" spans="1:59" x14ac:dyDescent="0.25">
      <c r="A345" s="2" t="s">
        <v>57</v>
      </c>
      <c r="B345" s="1" t="s">
        <v>57</v>
      </c>
      <c r="C345" s="1" t="s">
        <v>248</v>
      </c>
      <c r="D345" s="13" t="s">
        <v>1252</v>
      </c>
      <c r="E345" s="11">
        <v>1956</v>
      </c>
      <c r="F345" s="11">
        <v>364</v>
      </c>
      <c r="G345" s="11">
        <f t="shared" si="90"/>
        <v>1</v>
      </c>
      <c r="H345" s="11">
        <f t="shared" si="91"/>
        <v>1</v>
      </c>
      <c r="I345" s="13">
        <v>0</v>
      </c>
      <c r="J345" s="4">
        <v>3</v>
      </c>
      <c r="K345" s="3">
        <v>6</v>
      </c>
      <c r="L345" s="13">
        <v>0.5</v>
      </c>
      <c r="M345" s="13" t="s">
        <v>885</v>
      </c>
      <c r="N345" s="13">
        <v>1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1</v>
      </c>
      <c r="U345" s="13">
        <v>0</v>
      </c>
      <c r="V345" s="13">
        <v>0</v>
      </c>
      <c r="W345" s="13">
        <v>0</v>
      </c>
      <c r="X345" s="13">
        <v>0</v>
      </c>
      <c r="Y345" s="13">
        <v>1</v>
      </c>
      <c r="Z345" s="13" t="s">
        <v>1721</v>
      </c>
      <c r="AA345" s="13">
        <f t="shared" si="92"/>
        <v>1</v>
      </c>
      <c r="AB345" s="13">
        <f t="shared" si="93"/>
        <v>0</v>
      </c>
      <c r="AC345" s="13">
        <f t="shared" si="94"/>
        <v>0</v>
      </c>
      <c r="AD345" s="13">
        <f t="shared" si="95"/>
        <v>0</v>
      </c>
      <c r="AE345" s="13">
        <f t="shared" si="96"/>
        <v>0</v>
      </c>
      <c r="AF345" s="13">
        <f t="shared" si="97"/>
        <v>1</v>
      </c>
      <c r="AG345" s="7">
        <v>2050</v>
      </c>
      <c r="AH345" s="8" t="s">
        <v>1714</v>
      </c>
      <c r="AI345" s="13">
        <f t="shared" si="98"/>
        <v>1</v>
      </c>
      <c r="AJ345" s="13">
        <f t="shared" si="99"/>
        <v>0</v>
      </c>
      <c r="AK345" s="13">
        <f t="shared" si="100"/>
        <v>0</v>
      </c>
      <c r="AL345" s="13">
        <f t="shared" si="101"/>
        <v>0</v>
      </c>
      <c r="AM345" s="13">
        <v>1</v>
      </c>
      <c r="AN345" s="9">
        <v>2</v>
      </c>
      <c r="AO345" s="9">
        <v>2</v>
      </c>
      <c r="AP345" s="10" t="s">
        <v>850</v>
      </c>
      <c r="AQ345" s="13" t="s">
        <v>1707</v>
      </c>
      <c r="AR345" s="13">
        <v>0</v>
      </c>
      <c r="AS345" s="13">
        <f t="shared" si="102"/>
        <v>0</v>
      </c>
      <c r="AT345" s="13">
        <f t="shared" si="103"/>
        <v>1</v>
      </c>
      <c r="AU345" s="13">
        <f t="shared" si="107"/>
        <v>0</v>
      </c>
      <c r="AV345" s="13">
        <f t="shared" si="104"/>
        <v>0</v>
      </c>
      <c r="AW345" s="13">
        <f t="shared" si="105"/>
        <v>0</v>
      </c>
      <c r="AX345" s="13">
        <v>0</v>
      </c>
      <c r="AY345" s="13">
        <v>1</v>
      </c>
      <c r="AZ345" s="13">
        <v>3250</v>
      </c>
      <c r="BA345" s="13">
        <v>292.67383334368981</v>
      </c>
      <c r="BB345" s="13">
        <v>204.4367116137451</v>
      </c>
      <c r="BC345">
        <v>252.90498974709502</v>
      </c>
      <c r="BD345" s="13">
        <v>12.4274625314806</v>
      </c>
      <c r="BE345" s="13">
        <v>8.6592786345301676</v>
      </c>
      <c r="BF345" s="13">
        <f t="shared" si="106"/>
        <v>3.7681838969504327</v>
      </c>
      <c r="BG345" s="13">
        <v>10.731767316372839</v>
      </c>
    </row>
    <row r="346" spans="1:59" x14ac:dyDescent="0.25">
      <c r="A346" s="2" t="s">
        <v>57</v>
      </c>
      <c r="B346" s="1" t="s">
        <v>57</v>
      </c>
      <c r="C346" s="1" t="s">
        <v>249</v>
      </c>
      <c r="D346" s="13" t="s">
        <v>1253</v>
      </c>
      <c r="E346" s="11">
        <v>2129</v>
      </c>
      <c r="F346" s="11">
        <v>401</v>
      </c>
      <c r="G346" s="11">
        <f t="shared" si="90"/>
        <v>1</v>
      </c>
      <c r="H346" s="11">
        <f t="shared" si="91"/>
        <v>1</v>
      </c>
      <c r="I346" s="13">
        <v>0</v>
      </c>
      <c r="J346" s="4">
        <v>4</v>
      </c>
      <c r="K346" s="3">
        <v>8</v>
      </c>
      <c r="L346" s="13">
        <v>0.5</v>
      </c>
      <c r="M346" s="13" t="s">
        <v>885</v>
      </c>
      <c r="N346" s="13">
        <v>1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1</v>
      </c>
      <c r="U346" s="13">
        <v>0</v>
      </c>
      <c r="V346" s="13">
        <v>0</v>
      </c>
      <c r="W346" s="13">
        <v>0</v>
      </c>
      <c r="X346" s="13">
        <v>0</v>
      </c>
      <c r="Y346" s="13">
        <v>1</v>
      </c>
      <c r="Z346" s="13" t="s">
        <v>1721</v>
      </c>
      <c r="AA346" s="13">
        <f t="shared" si="92"/>
        <v>1</v>
      </c>
      <c r="AB346" s="13">
        <f t="shared" si="93"/>
        <v>0</v>
      </c>
      <c r="AC346" s="13">
        <f t="shared" si="94"/>
        <v>0</v>
      </c>
      <c r="AD346" s="13">
        <f t="shared" si="95"/>
        <v>0</v>
      </c>
      <c r="AE346" s="13">
        <f t="shared" si="96"/>
        <v>0</v>
      </c>
      <c r="AF346" s="13">
        <f t="shared" si="97"/>
        <v>1</v>
      </c>
      <c r="AG346" s="7">
        <v>2150</v>
      </c>
      <c r="AH346" s="8" t="s">
        <v>1714</v>
      </c>
      <c r="AI346" s="13">
        <f t="shared" si="98"/>
        <v>1</v>
      </c>
      <c r="AJ346" s="13">
        <f t="shared" si="99"/>
        <v>0</v>
      </c>
      <c r="AK346" s="13">
        <f t="shared" si="100"/>
        <v>0</v>
      </c>
      <c r="AL346" s="13">
        <f t="shared" si="101"/>
        <v>0</v>
      </c>
      <c r="AM346" s="13">
        <v>1</v>
      </c>
      <c r="AN346" s="9">
        <v>2</v>
      </c>
      <c r="AO346" s="9">
        <v>2</v>
      </c>
      <c r="AP346" s="10" t="s">
        <v>850</v>
      </c>
      <c r="AQ346" s="13" t="s">
        <v>1704</v>
      </c>
      <c r="AR346" s="13">
        <v>1</v>
      </c>
      <c r="AS346" s="13">
        <f t="shared" si="102"/>
        <v>0</v>
      </c>
      <c r="AT346" s="13">
        <f t="shared" si="103"/>
        <v>0</v>
      </c>
      <c r="AU346" s="13">
        <f t="shared" si="107"/>
        <v>1</v>
      </c>
      <c r="AV346" s="13">
        <f t="shared" si="104"/>
        <v>0</v>
      </c>
      <c r="AW346" s="13">
        <f t="shared" si="105"/>
        <v>0</v>
      </c>
      <c r="AX346" s="13">
        <v>0</v>
      </c>
      <c r="AY346" s="13">
        <v>1</v>
      </c>
      <c r="AZ346" s="13">
        <v>3750</v>
      </c>
      <c r="BA346" s="13">
        <v>310.69409059839683</v>
      </c>
      <c r="BB346" s="13">
        <v>205.05809979494191</v>
      </c>
      <c r="BC346">
        <v>263.4685888274405</v>
      </c>
      <c r="BD346" s="13">
        <v>13.253840576851918</v>
      </c>
      <c r="BE346" s="13">
        <v>8.7213739514545221</v>
      </c>
      <c r="BF346" s="13">
        <f t="shared" si="106"/>
        <v>4.5324666253973955</v>
      </c>
      <c r="BG346" s="13">
        <v>11.214204891289663</v>
      </c>
    </row>
    <row r="347" spans="1:59" x14ac:dyDescent="0.25">
      <c r="A347" s="2" t="s">
        <v>57</v>
      </c>
      <c r="B347" s="1" t="s">
        <v>57</v>
      </c>
      <c r="C347" s="1" t="s">
        <v>250</v>
      </c>
      <c r="D347" s="13" t="s">
        <v>1254</v>
      </c>
      <c r="E347" s="11">
        <v>2129</v>
      </c>
      <c r="F347" s="11">
        <v>401</v>
      </c>
      <c r="G347" s="11">
        <f t="shared" si="90"/>
        <v>1</v>
      </c>
      <c r="H347" s="11">
        <f t="shared" si="91"/>
        <v>1</v>
      </c>
      <c r="I347" s="13">
        <v>0</v>
      </c>
      <c r="J347" s="4">
        <v>4</v>
      </c>
      <c r="K347" s="3">
        <v>8</v>
      </c>
      <c r="L347" s="13">
        <v>0.5</v>
      </c>
      <c r="M347" s="13" t="s">
        <v>885</v>
      </c>
      <c r="N347" s="13">
        <v>1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1</v>
      </c>
      <c r="U347" s="13">
        <v>0</v>
      </c>
      <c r="V347" s="13">
        <v>0</v>
      </c>
      <c r="W347" s="13">
        <v>0</v>
      </c>
      <c r="X347" s="13">
        <v>0</v>
      </c>
      <c r="Y347" s="13">
        <v>1</v>
      </c>
      <c r="Z347" s="13" t="s">
        <v>1721</v>
      </c>
      <c r="AA347" s="13">
        <f t="shared" si="92"/>
        <v>1</v>
      </c>
      <c r="AB347" s="13">
        <f t="shared" si="93"/>
        <v>0</v>
      </c>
      <c r="AC347" s="13">
        <f t="shared" si="94"/>
        <v>0</v>
      </c>
      <c r="AD347" s="13">
        <f t="shared" si="95"/>
        <v>0</v>
      </c>
      <c r="AE347" s="13">
        <f t="shared" si="96"/>
        <v>0</v>
      </c>
      <c r="AF347" s="13">
        <f t="shared" si="97"/>
        <v>1</v>
      </c>
      <c r="AG347" s="7">
        <v>2150</v>
      </c>
      <c r="AH347" s="8" t="s">
        <v>1714</v>
      </c>
      <c r="AI347" s="13">
        <f t="shared" si="98"/>
        <v>1</v>
      </c>
      <c r="AJ347" s="13">
        <f t="shared" si="99"/>
        <v>0</v>
      </c>
      <c r="AK347" s="13">
        <f t="shared" si="100"/>
        <v>0</v>
      </c>
      <c r="AL347" s="13">
        <f t="shared" si="101"/>
        <v>0</v>
      </c>
      <c r="AM347" s="13">
        <v>1</v>
      </c>
      <c r="AN347" s="9">
        <v>2</v>
      </c>
      <c r="AO347" s="9">
        <v>2</v>
      </c>
      <c r="AP347" s="10" t="s">
        <v>850</v>
      </c>
      <c r="AQ347" s="13" t="s">
        <v>1704</v>
      </c>
      <c r="AR347" s="13">
        <v>1</v>
      </c>
      <c r="AS347" s="13">
        <f t="shared" si="102"/>
        <v>0</v>
      </c>
      <c r="AT347" s="13">
        <f t="shared" si="103"/>
        <v>0</v>
      </c>
      <c r="AU347" s="13">
        <f t="shared" si="107"/>
        <v>1</v>
      </c>
      <c r="AV347" s="13">
        <f t="shared" si="104"/>
        <v>0</v>
      </c>
      <c r="AW347" s="13">
        <f t="shared" si="105"/>
        <v>0</v>
      </c>
      <c r="AX347" s="13">
        <v>0</v>
      </c>
      <c r="AY347" s="13">
        <v>1</v>
      </c>
      <c r="AZ347" s="13">
        <v>3750</v>
      </c>
      <c r="BA347" s="13">
        <v>310.69409059839683</v>
      </c>
      <c r="BB347" s="13">
        <v>205.05809979494191</v>
      </c>
      <c r="BC347">
        <v>263.4685888274405</v>
      </c>
      <c r="BD347" s="13">
        <v>13.253840576851918</v>
      </c>
      <c r="BE347" s="13">
        <v>8.7213739514545221</v>
      </c>
      <c r="BF347" s="13">
        <f t="shared" si="106"/>
        <v>4.5324666253973955</v>
      </c>
      <c r="BG347" s="13">
        <v>11.214204891289663</v>
      </c>
    </row>
    <row r="348" spans="1:59" x14ac:dyDescent="0.25">
      <c r="A348" s="2" t="s">
        <v>57</v>
      </c>
      <c r="B348" s="1" t="s">
        <v>57</v>
      </c>
      <c r="C348" s="1" t="s">
        <v>251</v>
      </c>
      <c r="D348" s="13" t="s">
        <v>1255</v>
      </c>
      <c r="E348" s="11">
        <v>1628</v>
      </c>
      <c r="F348" s="11">
        <v>278</v>
      </c>
      <c r="G348" s="11">
        <f t="shared" si="90"/>
        <v>1</v>
      </c>
      <c r="H348" s="11">
        <f t="shared" si="91"/>
        <v>1</v>
      </c>
      <c r="I348" s="13">
        <v>0</v>
      </c>
      <c r="J348" s="4">
        <v>2</v>
      </c>
      <c r="K348" s="3">
        <v>4</v>
      </c>
      <c r="L348" s="13">
        <v>0.5</v>
      </c>
      <c r="M348" s="13" t="s">
        <v>882</v>
      </c>
      <c r="N348" s="13">
        <v>1</v>
      </c>
      <c r="O348" s="13">
        <v>0</v>
      </c>
      <c r="P348" s="13">
        <v>1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1</v>
      </c>
      <c r="W348" s="13">
        <v>0</v>
      </c>
      <c r="X348" s="13">
        <v>0</v>
      </c>
      <c r="Y348" s="13">
        <v>1</v>
      </c>
      <c r="Z348" s="13" t="s">
        <v>1721</v>
      </c>
      <c r="AA348" s="13">
        <f t="shared" si="92"/>
        <v>1</v>
      </c>
      <c r="AB348" s="13">
        <f t="shared" si="93"/>
        <v>0</v>
      </c>
      <c r="AC348" s="13">
        <f t="shared" si="94"/>
        <v>0</v>
      </c>
      <c r="AD348" s="13">
        <f t="shared" si="95"/>
        <v>0</v>
      </c>
      <c r="AE348" s="13">
        <f t="shared" si="96"/>
        <v>0</v>
      </c>
      <c r="AF348" s="13">
        <f t="shared" si="97"/>
        <v>1</v>
      </c>
      <c r="AG348" s="7">
        <v>1750</v>
      </c>
      <c r="AH348" s="8" t="s">
        <v>1714</v>
      </c>
      <c r="AI348" s="13">
        <f t="shared" si="98"/>
        <v>1</v>
      </c>
      <c r="AJ348" s="13">
        <f t="shared" si="99"/>
        <v>0</v>
      </c>
      <c r="AK348" s="13">
        <f t="shared" si="100"/>
        <v>0</v>
      </c>
      <c r="AL348" s="13">
        <f t="shared" si="101"/>
        <v>0</v>
      </c>
      <c r="AM348" s="13">
        <v>1</v>
      </c>
      <c r="AN348" s="9">
        <v>2</v>
      </c>
      <c r="AO348" s="9">
        <v>2</v>
      </c>
      <c r="AP348" s="10" t="s">
        <v>850</v>
      </c>
      <c r="AQ348" s="13" t="s">
        <v>1707</v>
      </c>
      <c r="AR348" s="13">
        <v>0</v>
      </c>
      <c r="AS348" s="13">
        <f t="shared" si="102"/>
        <v>0</v>
      </c>
      <c r="AT348" s="13">
        <f t="shared" si="103"/>
        <v>1</v>
      </c>
      <c r="AU348" s="13">
        <f t="shared" si="107"/>
        <v>0</v>
      </c>
      <c r="AV348" s="13">
        <f t="shared" si="104"/>
        <v>0</v>
      </c>
      <c r="AW348" s="13">
        <f t="shared" si="105"/>
        <v>0</v>
      </c>
      <c r="AX348" s="13">
        <v>0</v>
      </c>
      <c r="AY348" s="13">
        <v>1</v>
      </c>
      <c r="AZ348" s="13">
        <v>1750</v>
      </c>
      <c r="BA348" s="13">
        <v>242.34139066674953</v>
      </c>
      <c r="BB348" s="13">
        <v>183.93090163425092</v>
      </c>
      <c r="BC348">
        <v>216.2430870564842</v>
      </c>
      <c r="BD348" s="13">
        <v>10.2753277824375</v>
      </c>
      <c r="BE348" s="13">
        <v>7.7988403038883458</v>
      </c>
      <c r="BF348" s="13">
        <f t="shared" si="106"/>
        <v>2.4764874785491546</v>
      </c>
      <c r="BG348" s="13">
        <v>9.1609089976722657</v>
      </c>
    </row>
    <row r="349" spans="1:59" x14ac:dyDescent="0.25">
      <c r="A349" s="2" t="s">
        <v>57</v>
      </c>
      <c r="B349" s="1" t="s">
        <v>57</v>
      </c>
      <c r="C349" s="1" t="s">
        <v>252</v>
      </c>
      <c r="D349" s="13" t="s">
        <v>1256</v>
      </c>
      <c r="E349" s="11">
        <v>1995</v>
      </c>
      <c r="F349" s="11">
        <v>431</v>
      </c>
      <c r="G349" s="11">
        <f t="shared" si="90"/>
        <v>1</v>
      </c>
      <c r="H349" s="11">
        <f t="shared" si="91"/>
        <v>1</v>
      </c>
      <c r="I349" s="13">
        <v>0</v>
      </c>
      <c r="J349" s="4">
        <v>3</v>
      </c>
      <c r="K349" s="3">
        <v>6</v>
      </c>
      <c r="L349" s="13">
        <v>0.5</v>
      </c>
      <c r="M349" s="13" t="s">
        <v>885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1</v>
      </c>
      <c r="U349" s="13">
        <v>0</v>
      </c>
      <c r="V349" s="13">
        <v>0</v>
      </c>
      <c r="W349" s="13">
        <v>0</v>
      </c>
      <c r="X349" s="13">
        <v>0</v>
      </c>
      <c r="Y349" s="13">
        <v>1</v>
      </c>
      <c r="Z349" s="13" t="s">
        <v>1724</v>
      </c>
      <c r="AA349" s="13">
        <f t="shared" si="92"/>
        <v>0</v>
      </c>
      <c r="AB349" s="13">
        <f t="shared" si="93"/>
        <v>0</v>
      </c>
      <c r="AC349" s="13">
        <f t="shared" si="94"/>
        <v>0</v>
      </c>
      <c r="AD349" s="13">
        <f t="shared" si="95"/>
        <v>1</v>
      </c>
      <c r="AE349" s="13">
        <f t="shared" si="96"/>
        <v>0</v>
      </c>
      <c r="AF349" s="13">
        <f t="shared" si="97"/>
        <v>1</v>
      </c>
      <c r="AG349" s="7">
        <v>1950</v>
      </c>
      <c r="AH349" s="8" t="s">
        <v>1714</v>
      </c>
      <c r="AI349" s="13">
        <f t="shared" si="98"/>
        <v>1</v>
      </c>
      <c r="AJ349" s="13">
        <f t="shared" si="99"/>
        <v>0</v>
      </c>
      <c r="AK349" s="13">
        <f t="shared" si="100"/>
        <v>0</v>
      </c>
      <c r="AL349" s="13">
        <f t="shared" si="101"/>
        <v>0</v>
      </c>
      <c r="AM349" s="13">
        <v>1</v>
      </c>
      <c r="AN349" s="9">
        <v>2</v>
      </c>
      <c r="AO349" s="9">
        <v>2</v>
      </c>
      <c r="AP349" s="10" t="s">
        <v>850</v>
      </c>
      <c r="AQ349" s="13" t="s">
        <v>1707</v>
      </c>
      <c r="AR349" s="13">
        <v>0</v>
      </c>
      <c r="AS349" s="13">
        <f t="shared" si="102"/>
        <v>0</v>
      </c>
      <c r="AT349" s="13">
        <f t="shared" si="103"/>
        <v>1</v>
      </c>
      <c r="AU349" s="13">
        <f t="shared" si="107"/>
        <v>0</v>
      </c>
      <c r="AV349" s="13">
        <f t="shared" si="104"/>
        <v>0</v>
      </c>
      <c r="AW349" s="13">
        <f t="shared" si="105"/>
        <v>0</v>
      </c>
      <c r="AX349" s="13">
        <v>0</v>
      </c>
      <c r="AY349" s="13">
        <v>1</v>
      </c>
      <c r="AZ349" s="13">
        <v>2750</v>
      </c>
      <c r="BA349" s="13">
        <v>262.22581246504694</v>
      </c>
      <c r="BB349" s="13">
        <v>203.19393525135152</v>
      </c>
      <c r="BC349">
        <v>235.5061206735848</v>
      </c>
      <c r="BD349" s="13">
        <v>11.144071945559149</v>
      </c>
      <c r="BE349" s="13">
        <v>8.6592786345301676</v>
      </c>
      <c r="BF349" s="13">
        <f t="shared" si="106"/>
        <v>2.4847933110289819</v>
      </c>
      <c r="BG349" s="13">
        <v>10.025897920067745</v>
      </c>
    </row>
    <row r="350" spans="1:59" x14ac:dyDescent="0.25">
      <c r="A350" s="2" t="s">
        <v>57</v>
      </c>
      <c r="B350" s="1" t="s">
        <v>57</v>
      </c>
      <c r="C350" s="1" t="s">
        <v>253</v>
      </c>
      <c r="D350" s="13" t="s">
        <v>1257</v>
      </c>
      <c r="E350" s="11">
        <v>2044</v>
      </c>
      <c r="F350" s="11">
        <v>431</v>
      </c>
      <c r="G350" s="11">
        <f t="shared" si="90"/>
        <v>1</v>
      </c>
      <c r="H350" s="11">
        <f t="shared" si="91"/>
        <v>1</v>
      </c>
      <c r="I350" s="13">
        <v>0</v>
      </c>
      <c r="J350" s="4">
        <v>3</v>
      </c>
      <c r="K350" s="3">
        <v>6</v>
      </c>
      <c r="L350" s="13">
        <v>0.5</v>
      </c>
      <c r="M350" s="13" t="s">
        <v>885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1</v>
      </c>
      <c r="U350" s="13">
        <v>0</v>
      </c>
      <c r="V350" s="13">
        <v>0</v>
      </c>
      <c r="W350" s="13">
        <v>0</v>
      </c>
      <c r="X350" s="13">
        <v>0</v>
      </c>
      <c r="Y350" s="13">
        <v>1</v>
      </c>
      <c r="Z350" s="13" t="s">
        <v>1724</v>
      </c>
      <c r="AA350" s="13">
        <f t="shared" si="92"/>
        <v>0</v>
      </c>
      <c r="AB350" s="13">
        <f t="shared" si="93"/>
        <v>0</v>
      </c>
      <c r="AC350" s="13">
        <f t="shared" si="94"/>
        <v>0</v>
      </c>
      <c r="AD350" s="13">
        <f t="shared" si="95"/>
        <v>1</v>
      </c>
      <c r="AE350" s="13">
        <f t="shared" si="96"/>
        <v>0</v>
      </c>
      <c r="AF350" s="13">
        <f t="shared" si="97"/>
        <v>1</v>
      </c>
      <c r="AG350" s="7">
        <v>2150</v>
      </c>
      <c r="AH350" s="8" t="s">
        <v>1714</v>
      </c>
      <c r="AI350" s="13">
        <f t="shared" si="98"/>
        <v>1</v>
      </c>
      <c r="AJ350" s="13">
        <f t="shared" si="99"/>
        <v>0</v>
      </c>
      <c r="AK350" s="13">
        <f t="shared" si="100"/>
        <v>0</v>
      </c>
      <c r="AL350" s="13">
        <f t="shared" si="101"/>
        <v>0</v>
      </c>
      <c r="AM350" s="13">
        <v>1</v>
      </c>
      <c r="AN350" s="9">
        <v>2</v>
      </c>
      <c r="AO350" s="9">
        <v>2</v>
      </c>
      <c r="AP350" s="10" t="s">
        <v>850</v>
      </c>
      <c r="AQ350" s="13" t="s">
        <v>1707</v>
      </c>
      <c r="AR350" s="13">
        <v>0</v>
      </c>
      <c r="AS350" s="13">
        <f t="shared" si="102"/>
        <v>0</v>
      </c>
      <c r="AT350" s="13">
        <f t="shared" si="103"/>
        <v>1</v>
      </c>
      <c r="AU350" s="13">
        <f t="shared" si="107"/>
        <v>0</v>
      </c>
      <c r="AV350" s="13">
        <f t="shared" si="104"/>
        <v>0</v>
      </c>
      <c r="AW350" s="13">
        <f t="shared" si="105"/>
        <v>0</v>
      </c>
      <c r="AX350" s="13">
        <v>0</v>
      </c>
      <c r="AY350" s="13">
        <v>1</v>
      </c>
      <c r="AZ350" s="13">
        <v>3750</v>
      </c>
      <c r="BA350" s="13">
        <v>291.43105698129625</v>
      </c>
      <c r="BB350" s="13">
        <v>230.53501522401044</v>
      </c>
      <c r="BC350">
        <v>264.08997700863728</v>
      </c>
      <c r="BD350" s="13">
        <v>12.379519446184181</v>
      </c>
      <c r="BE350" s="13">
        <v>9.8126281083215812</v>
      </c>
      <c r="BF350" s="13">
        <f t="shared" si="106"/>
        <v>2.5668913378626002</v>
      </c>
      <c r="BG350" s="13">
        <v>11.224426088173724</v>
      </c>
    </row>
    <row r="351" spans="1:59" x14ac:dyDescent="0.25">
      <c r="A351" s="2" t="s">
        <v>57</v>
      </c>
      <c r="B351" s="1" t="s">
        <v>57</v>
      </c>
      <c r="C351" s="1" t="s">
        <v>254</v>
      </c>
      <c r="D351" s="13" t="s">
        <v>1258</v>
      </c>
      <c r="E351" s="11">
        <v>2129</v>
      </c>
      <c r="F351" s="11">
        <v>585</v>
      </c>
      <c r="G351" s="11">
        <f t="shared" si="90"/>
        <v>1</v>
      </c>
      <c r="H351" s="11">
        <f t="shared" si="91"/>
        <v>1</v>
      </c>
      <c r="I351" s="13">
        <v>0</v>
      </c>
      <c r="J351" s="4">
        <v>4</v>
      </c>
      <c r="K351" s="3">
        <v>8</v>
      </c>
      <c r="L351" s="13">
        <v>0.5</v>
      </c>
      <c r="M351" s="13" t="s">
        <v>885</v>
      </c>
      <c r="N351" s="13">
        <v>1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1</v>
      </c>
      <c r="U351" s="13">
        <v>0</v>
      </c>
      <c r="V351" s="13">
        <v>0</v>
      </c>
      <c r="W351" s="13">
        <v>0</v>
      </c>
      <c r="X351" s="13">
        <v>0</v>
      </c>
      <c r="Y351" s="13">
        <v>1</v>
      </c>
      <c r="Z351" s="13" t="s">
        <v>1721</v>
      </c>
      <c r="AA351" s="13">
        <f t="shared" si="92"/>
        <v>1</v>
      </c>
      <c r="AB351" s="13">
        <f t="shared" si="93"/>
        <v>0</v>
      </c>
      <c r="AC351" s="13">
        <f t="shared" si="94"/>
        <v>0</v>
      </c>
      <c r="AD351" s="13">
        <f t="shared" si="95"/>
        <v>0</v>
      </c>
      <c r="AE351" s="13">
        <f t="shared" si="96"/>
        <v>0</v>
      </c>
      <c r="AF351" s="13">
        <f t="shared" si="97"/>
        <v>1</v>
      </c>
      <c r="AG351" s="7">
        <v>2650</v>
      </c>
      <c r="AH351" s="8" t="s">
        <v>1714</v>
      </c>
      <c r="AI351" s="13">
        <f t="shared" si="98"/>
        <v>1</v>
      </c>
      <c r="AJ351" s="13">
        <f t="shared" si="99"/>
        <v>0</v>
      </c>
      <c r="AK351" s="13">
        <f t="shared" si="100"/>
        <v>0</v>
      </c>
      <c r="AL351" s="13">
        <f t="shared" si="101"/>
        <v>0</v>
      </c>
      <c r="AM351" s="13">
        <v>1</v>
      </c>
      <c r="AN351" s="9">
        <v>2</v>
      </c>
      <c r="AO351" s="9">
        <v>2</v>
      </c>
      <c r="AP351" s="10" t="s">
        <v>850</v>
      </c>
      <c r="AQ351" s="13" t="s">
        <v>1707</v>
      </c>
      <c r="AR351" s="13">
        <v>0</v>
      </c>
      <c r="AS351" s="13">
        <f t="shared" si="102"/>
        <v>0</v>
      </c>
      <c r="AT351" s="13">
        <f t="shared" si="103"/>
        <v>1</v>
      </c>
      <c r="AU351" s="13">
        <f t="shared" si="107"/>
        <v>0</v>
      </c>
      <c r="AV351" s="13">
        <f t="shared" si="104"/>
        <v>0</v>
      </c>
      <c r="AW351" s="13">
        <f t="shared" si="105"/>
        <v>0</v>
      </c>
      <c r="AX351" s="13">
        <v>1</v>
      </c>
      <c r="AY351" s="13">
        <v>1</v>
      </c>
      <c r="AZ351" s="13">
        <v>6250</v>
      </c>
      <c r="BA351" s="13">
        <v>364.13347418132111</v>
      </c>
      <c r="BB351" s="13">
        <v>271.54663518299884</v>
      </c>
      <c r="BC351">
        <v>322.50046604113589</v>
      </c>
      <c r="BD351" s="13">
        <v>15.476781879952711</v>
      </c>
      <c r="BE351" s="13">
        <v>11.509758874410151</v>
      </c>
      <c r="BF351" s="13">
        <f t="shared" si="106"/>
        <v>3.9670230055425595</v>
      </c>
      <c r="BG351" s="13">
        <v>13.691584931653033</v>
      </c>
    </row>
    <row r="352" spans="1:59" x14ac:dyDescent="0.25">
      <c r="A352" s="2" t="s">
        <v>57</v>
      </c>
      <c r="B352" s="1" t="s">
        <v>57</v>
      </c>
      <c r="C352" s="1" t="s">
        <v>255</v>
      </c>
      <c r="D352" s="13" t="s">
        <v>1259</v>
      </c>
      <c r="E352" s="11">
        <v>2129</v>
      </c>
      <c r="F352" s="11">
        <v>639</v>
      </c>
      <c r="G352" s="11">
        <f t="shared" si="90"/>
        <v>1</v>
      </c>
      <c r="H352" s="11">
        <f t="shared" si="91"/>
        <v>1</v>
      </c>
      <c r="I352" s="13">
        <v>0</v>
      </c>
      <c r="J352" s="4">
        <v>4</v>
      </c>
      <c r="K352" s="3">
        <v>8</v>
      </c>
      <c r="L352" s="13">
        <v>0.5</v>
      </c>
      <c r="M352" s="13" t="s">
        <v>885</v>
      </c>
      <c r="N352" s="13">
        <v>1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1</v>
      </c>
      <c r="U352" s="13">
        <v>0</v>
      </c>
      <c r="V352" s="13">
        <v>0</v>
      </c>
      <c r="W352" s="13">
        <v>0</v>
      </c>
      <c r="X352" s="13">
        <v>0</v>
      </c>
      <c r="Y352" s="13">
        <v>1</v>
      </c>
      <c r="Z352" s="13" t="s">
        <v>1721</v>
      </c>
      <c r="AA352" s="13">
        <f t="shared" si="92"/>
        <v>1</v>
      </c>
      <c r="AB352" s="13">
        <f t="shared" si="93"/>
        <v>0</v>
      </c>
      <c r="AC352" s="13">
        <f t="shared" si="94"/>
        <v>0</v>
      </c>
      <c r="AD352" s="13">
        <f t="shared" si="95"/>
        <v>0</v>
      </c>
      <c r="AE352" s="13">
        <f t="shared" si="96"/>
        <v>0</v>
      </c>
      <c r="AF352" s="13">
        <f t="shared" si="97"/>
        <v>1</v>
      </c>
      <c r="AG352" s="7">
        <v>2650</v>
      </c>
      <c r="AH352" s="8" t="s">
        <v>1714</v>
      </c>
      <c r="AI352" s="13">
        <f t="shared" si="98"/>
        <v>1</v>
      </c>
      <c r="AJ352" s="13">
        <f t="shared" si="99"/>
        <v>0</v>
      </c>
      <c r="AK352" s="13">
        <f t="shared" si="100"/>
        <v>0</v>
      </c>
      <c r="AL352" s="13">
        <f t="shared" si="101"/>
        <v>0</v>
      </c>
      <c r="AM352" s="13">
        <v>1</v>
      </c>
      <c r="AN352" s="9">
        <v>2</v>
      </c>
      <c r="AO352" s="9">
        <v>2</v>
      </c>
      <c r="AP352" s="10" t="s">
        <v>850</v>
      </c>
      <c r="AQ352" s="13" t="s">
        <v>1707</v>
      </c>
      <c r="AR352" s="13">
        <v>0</v>
      </c>
      <c r="AS352" s="13">
        <f t="shared" si="102"/>
        <v>0</v>
      </c>
      <c r="AT352" s="13">
        <f t="shared" si="103"/>
        <v>1</v>
      </c>
      <c r="AU352" s="13">
        <f t="shared" si="107"/>
        <v>0</v>
      </c>
      <c r="AV352" s="13">
        <f t="shared" si="104"/>
        <v>0</v>
      </c>
      <c r="AW352" s="13">
        <f t="shared" si="105"/>
        <v>0</v>
      </c>
      <c r="AX352" s="13">
        <v>1</v>
      </c>
      <c r="AY352" s="13">
        <v>1</v>
      </c>
      <c r="AZ352" s="13">
        <v>6250</v>
      </c>
      <c r="BA352" s="13">
        <v>366.61902690610827</v>
      </c>
      <c r="BB352" s="13">
        <v>270.92524700180201</v>
      </c>
      <c r="BC352">
        <v>323.74324240352951</v>
      </c>
      <c r="BD352" s="13">
        <v>15.554359733987562</v>
      </c>
      <c r="BE352" s="13">
        <v>11.509758874410151</v>
      </c>
      <c r="BF352" s="13">
        <f t="shared" si="106"/>
        <v>4.044600859577411</v>
      </c>
      <c r="BG352" s="13">
        <v>13.73427594918477</v>
      </c>
    </row>
    <row r="353" spans="1:59" x14ac:dyDescent="0.25">
      <c r="A353" s="2" t="s">
        <v>57</v>
      </c>
      <c r="B353" s="1" t="s">
        <v>57</v>
      </c>
      <c r="C353" s="1" t="s">
        <v>1757</v>
      </c>
      <c r="D353" s="13" t="s">
        <v>1796</v>
      </c>
      <c r="E353" s="11">
        <v>2108</v>
      </c>
      <c r="F353" s="11">
        <v>437</v>
      </c>
      <c r="G353" s="11">
        <f t="shared" si="90"/>
        <v>1</v>
      </c>
      <c r="H353" s="11">
        <f t="shared" si="91"/>
        <v>1</v>
      </c>
      <c r="I353" s="13">
        <v>0</v>
      </c>
      <c r="J353" s="4">
        <v>4</v>
      </c>
      <c r="K353" s="3">
        <v>8</v>
      </c>
      <c r="L353" s="13">
        <v>0.5</v>
      </c>
      <c r="M353" s="13" t="s">
        <v>885</v>
      </c>
      <c r="N353" s="13">
        <v>1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1</v>
      </c>
      <c r="U353" s="13">
        <v>0</v>
      </c>
      <c r="V353" s="13">
        <v>0</v>
      </c>
      <c r="W353" s="13">
        <v>0</v>
      </c>
      <c r="X353" s="13">
        <v>0</v>
      </c>
      <c r="Y353" s="13">
        <v>1</v>
      </c>
      <c r="Z353" s="13" t="s">
        <v>1721</v>
      </c>
      <c r="AA353" s="13">
        <f t="shared" si="92"/>
        <v>1</v>
      </c>
      <c r="AB353" s="13">
        <f t="shared" si="93"/>
        <v>0</v>
      </c>
      <c r="AC353" s="13">
        <f t="shared" si="94"/>
        <v>0</v>
      </c>
      <c r="AD353" s="13">
        <f t="shared" si="95"/>
        <v>0</v>
      </c>
      <c r="AE353" s="13">
        <f t="shared" si="96"/>
        <v>0</v>
      </c>
      <c r="AF353" s="13">
        <f t="shared" si="97"/>
        <v>1</v>
      </c>
      <c r="AG353" s="7">
        <v>2250</v>
      </c>
      <c r="AH353" s="8" t="s">
        <v>1714</v>
      </c>
      <c r="AI353" s="13">
        <f t="shared" si="98"/>
        <v>1</v>
      </c>
      <c r="AJ353" s="13">
        <f t="shared" si="99"/>
        <v>0</v>
      </c>
      <c r="AK353" s="13">
        <f t="shared" si="100"/>
        <v>0</v>
      </c>
      <c r="AL353" s="13">
        <f t="shared" si="101"/>
        <v>0</v>
      </c>
      <c r="AM353" s="13">
        <v>1</v>
      </c>
      <c r="AN353" s="9">
        <v>2</v>
      </c>
      <c r="AO353" s="9">
        <v>2</v>
      </c>
      <c r="AP353" s="10" t="s">
        <v>850</v>
      </c>
      <c r="AQ353" s="13" t="s">
        <v>1707</v>
      </c>
      <c r="AR353" s="13">
        <v>0</v>
      </c>
      <c r="AS353" s="13">
        <f t="shared" si="102"/>
        <v>0</v>
      </c>
      <c r="AT353" s="13">
        <f t="shared" si="103"/>
        <v>1</v>
      </c>
      <c r="AU353" s="13">
        <f t="shared" si="107"/>
        <v>0</v>
      </c>
      <c r="AV353" s="13">
        <f t="shared" si="104"/>
        <v>0</v>
      </c>
      <c r="AW353" s="13">
        <f t="shared" si="105"/>
        <v>0</v>
      </c>
      <c r="AX353" s="13">
        <v>1</v>
      </c>
      <c r="AY353" s="13">
        <v>1</v>
      </c>
      <c r="AZ353" s="13">
        <v>4250</v>
      </c>
      <c r="BA353" s="13">
        <v>326.22879512831668</v>
      </c>
      <c r="BB353" s="13">
        <v>204.4367116137451</v>
      </c>
      <c r="BC353">
        <v>271.54663518299884</v>
      </c>
      <c r="BD353" s="13">
        <v>13.956175066354964</v>
      </c>
      <c r="BE353" s="13">
        <v>8.7213739514545221</v>
      </c>
      <c r="BF353" s="13">
        <f t="shared" si="106"/>
        <v>5.2348011149004421</v>
      </c>
      <c r="BG353" s="13">
        <v>11.600525903933345</v>
      </c>
    </row>
    <row r="354" spans="1:59" x14ac:dyDescent="0.25">
      <c r="A354" s="2" t="s">
        <v>57</v>
      </c>
      <c r="B354" s="1" t="s">
        <v>57</v>
      </c>
      <c r="C354" s="1" t="s">
        <v>1758</v>
      </c>
      <c r="D354" s="13" t="s">
        <v>1797</v>
      </c>
      <c r="E354" s="11">
        <v>2208</v>
      </c>
      <c r="F354" s="11">
        <v>463</v>
      </c>
      <c r="G354" s="11">
        <f t="shared" si="90"/>
        <v>1</v>
      </c>
      <c r="H354" s="11">
        <f t="shared" si="91"/>
        <v>1</v>
      </c>
      <c r="I354" s="13">
        <v>0</v>
      </c>
      <c r="J354" s="4">
        <v>6</v>
      </c>
      <c r="K354" s="3">
        <v>12</v>
      </c>
      <c r="L354" s="13">
        <v>0.5</v>
      </c>
      <c r="M354" s="13" t="s">
        <v>885</v>
      </c>
      <c r="N354" s="13">
        <v>1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1</v>
      </c>
      <c r="U354" s="13">
        <v>0</v>
      </c>
      <c r="V354" s="13">
        <v>0</v>
      </c>
      <c r="W354" s="13">
        <v>0</v>
      </c>
      <c r="X354" s="13">
        <v>0</v>
      </c>
      <c r="Y354" s="13">
        <v>1</v>
      </c>
      <c r="Z354" s="13" t="s">
        <v>1721</v>
      </c>
      <c r="AA354" s="13">
        <f t="shared" si="92"/>
        <v>1</v>
      </c>
      <c r="AB354" s="13">
        <f t="shared" si="93"/>
        <v>0</v>
      </c>
      <c r="AC354" s="13">
        <f t="shared" si="94"/>
        <v>0</v>
      </c>
      <c r="AD354" s="13">
        <f t="shared" si="95"/>
        <v>0</v>
      </c>
      <c r="AE354" s="13">
        <f t="shared" si="96"/>
        <v>0</v>
      </c>
      <c r="AF354" s="13">
        <f t="shared" si="97"/>
        <v>1</v>
      </c>
      <c r="AG354" s="7">
        <v>2800</v>
      </c>
      <c r="AH354" s="8" t="s">
        <v>1715</v>
      </c>
      <c r="AI354" s="13">
        <f t="shared" si="98"/>
        <v>0</v>
      </c>
      <c r="AJ354" s="13">
        <f t="shared" si="99"/>
        <v>1</v>
      </c>
      <c r="AK354" s="13">
        <f t="shared" si="100"/>
        <v>0</v>
      </c>
      <c r="AL354" s="13">
        <f t="shared" si="101"/>
        <v>0</v>
      </c>
      <c r="AM354" s="13">
        <v>1</v>
      </c>
      <c r="AN354" s="9">
        <v>2</v>
      </c>
      <c r="AO354" s="9">
        <v>1</v>
      </c>
      <c r="AP354" s="10" t="s">
        <v>850</v>
      </c>
      <c r="AQ354" s="13" t="s">
        <v>1704</v>
      </c>
      <c r="AR354" s="13">
        <v>1</v>
      </c>
      <c r="AS354" s="13">
        <f t="shared" si="102"/>
        <v>0</v>
      </c>
      <c r="AT354" s="13">
        <f t="shared" si="103"/>
        <v>0</v>
      </c>
      <c r="AU354" s="13">
        <f t="shared" si="107"/>
        <v>1</v>
      </c>
      <c r="AV354" s="13">
        <f t="shared" si="104"/>
        <v>0</v>
      </c>
      <c r="AW354" s="13">
        <f t="shared" si="105"/>
        <v>0</v>
      </c>
      <c r="AX354" s="13">
        <v>0</v>
      </c>
      <c r="AY354" s="13">
        <v>1</v>
      </c>
      <c r="AZ354" s="13">
        <v>7000</v>
      </c>
      <c r="BA354" s="13">
        <v>413.8445286770646</v>
      </c>
      <c r="BB354" s="13">
        <v>257.87609519666938</v>
      </c>
      <c r="BC354">
        <v>343.62766420182692</v>
      </c>
      <c r="BD354" s="13">
        <v>17.610627364659134</v>
      </c>
      <c r="BE354" s="13">
        <v>10.9578476680301</v>
      </c>
      <c r="BF354" s="13">
        <f t="shared" si="106"/>
        <v>6.6527796966290342</v>
      </c>
      <c r="BG354" s="13">
        <v>14.616864487530036</v>
      </c>
    </row>
    <row r="355" spans="1:59" x14ac:dyDescent="0.25">
      <c r="A355" s="2" t="s">
        <v>57</v>
      </c>
      <c r="B355" s="1" t="s">
        <v>57</v>
      </c>
      <c r="C355" s="1" t="s">
        <v>256</v>
      </c>
      <c r="D355" s="13" t="s">
        <v>1260</v>
      </c>
      <c r="E355" s="11">
        <v>1717</v>
      </c>
      <c r="F355" s="11">
        <v>179</v>
      </c>
      <c r="G355" s="11">
        <f t="shared" si="90"/>
        <v>0</v>
      </c>
      <c r="H355" s="11">
        <f t="shared" si="91"/>
        <v>1</v>
      </c>
      <c r="I355" s="13">
        <v>0</v>
      </c>
      <c r="J355" s="4">
        <v>2</v>
      </c>
      <c r="K355" s="3">
        <v>4</v>
      </c>
      <c r="L355" s="13">
        <v>0.5</v>
      </c>
      <c r="M355" s="13" t="s">
        <v>885</v>
      </c>
      <c r="N355" s="13">
        <v>1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1</v>
      </c>
      <c r="U355" s="13">
        <v>0</v>
      </c>
      <c r="V355" s="13">
        <v>0</v>
      </c>
      <c r="W355" s="13">
        <v>0</v>
      </c>
      <c r="X355" s="13">
        <v>0</v>
      </c>
      <c r="Y355" s="13">
        <v>1</v>
      </c>
      <c r="Z355" s="13" t="s">
        <v>1721</v>
      </c>
      <c r="AA355" s="13">
        <f t="shared" si="92"/>
        <v>1</v>
      </c>
      <c r="AB355" s="13">
        <f t="shared" si="93"/>
        <v>0</v>
      </c>
      <c r="AC355" s="13">
        <f t="shared" si="94"/>
        <v>0</v>
      </c>
      <c r="AD355" s="13">
        <f t="shared" si="95"/>
        <v>0</v>
      </c>
      <c r="AE355" s="13">
        <f t="shared" si="96"/>
        <v>0</v>
      </c>
      <c r="AF355" s="13">
        <f t="shared" si="97"/>
        <v>1</v>
      </c>
      <c r="AG355" s="7">
        <v>1650</v>
      </c>
      <c r="AH355" s="8" t="s">
        <v>1714</v>
      </c>
      <c r="AI355" s="13">
        <f t="shared" si="98"/>
        <v>1</v>
      </c>
      <c r="AJ355" s="13">
        <f t="shared" si="99"/>
        <v>0</v>
      </c>
      <c r="AK355" s="13">
        <f t="shared" si="100"/>
        <v>0</v>
      </c>
      <c r="AL355" s="13">
        <f t="shared" si="101"/>
        <v>0</v>
      </c>
      <c r="AM355" s="13">
        <v>1</v>
      </c>
      <c r="AN355" s="9">
        <v>2</v>
      </c>
      <c r="AO355" s="9">
        <v>2</v>
      </c>
      <c r="AP355" s="10" t="s">
        <v>850</v>
      </c>
      <c r="AQ355" s="13" t="s">
        <v>1704</v>
      </c>
      <c r="AR355" s="13">
        <v>1</v>
      </c>
      <c r="AS355" s="13">
        <f t="shared" si="102"/>
        <v>0</v>
      </c>
      <c r="AT355" s="13">
        <f t="shared" si="103"/>
        <v>0</v>
      </c>
      <c r="AU355" s="13">
        <f t="shared" si="107"/>
        <v>1</v>
      </c>
      <c r="AV355" s="13">
        <f t="shared" si="104"/>
        <v>0</v>
      </c>
      <c r="AW355" s="13">
        <f t="shared" si="105"/>
        <v>0</v>
      </c>
      <c r="AX355" s="13">
        <v>0</v>
      </c>
      <c r="AY355" s="13">
        <v>1</v>
      </c>
      <c r="AZ355" s="13">
        <v>1250</v>
      </c>
      <c r="BA355" s="13">
        <v>240.47722612315914</v>
      </c>
      <c r="BB355" s="13">
        <v>161.56092711116636</v>
      </c>
      <c r="BC355">
        <v>205.05809979494191</v>
      </c>
      <c r="BD355" s="13">
        <v>10.307206855854117</v>
      </c>
      <c r="BE355" s="13">
        <v>6.9017958619178676</v>
      </c>
      <c r="BF355" s="13">
        <f t="shared" si="106"/>
        <v>3.4054109939362496</v>
      </c>
      <c r="BG355" s="13">
        <v>8.7747645410072934</v>
      </c>
    </row>
    <row r="356" spans="1:59" x14ac:dyDescent="0.25">
      <c r="A356" s="2" t="s">
        <v>57</v>
      </c>
      <c r="B356" s="1" t="s">
        <v>57</v>
      </c>
      <c r="C356" s="1" t="s">
        <v>257</v>
      </c>
      <c r="D356" s="13" t="s">
        <v>1261</v>
      </c>
      <c r="E356" s="11">
        <v>1785</v>
      </c>
      <c r="F356" s="11">
        <v>178</v>
      </c>
      <c r="G356" s="11">
        <f t="shared" si="90"/>
        <v>0</v>
      </c>
      <c r="H356" s="11">
        <f t="shared" si="91"/>
        <v>1</v>
      </c>
      <c r="I356" s="13">
        <v>0</v>
      </c>
      <c r="J356" s="4">
        <v>2</v>
      </c>
      <c r="K356" s="3">
        <v>4</v>
      </c>
      <c r="L356" s="13">
        <v>0.5</v>
      </c>
      <c r="M356" s="13" t="s">
        <v>885</v>
      </c>
      <c r="N356" s="13">
        <v>1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1</v>
      </c>
      <c r="U356" s="13">
        <v>0</v>
      </c>
      <c r="V356" s="13">
        <v>0</v>
      </c>
      <c r="W356" s="13">
        <v>0</v>
      </c>
      <c r="X356" s="13">
        <v>0</v>
      </c>
      <c r="Y356" s="13">
        <v>1</v>
      </c>
      <c r="Z356" s="13" t="s">
        <v>1721</v>
      </c>
      <c r="AA356" s="13">
        <f t="shared" si="92"/>
        <v>1</v>
      </c>
      <c r="AB356" s="13">
        <f t="shared" si="93"/>
        <v>0</v>
      </c>
      <c r="AC356" s="13">
        <f t="shared" si="94"/>
        <v>0</v>
      </c>
      <c r="AD356" s="13">
        <f t="shared" si="95"/>
        <v>0</v>
      </c>
      <c r="AE356" s="13">
        <f t="shared" si="96"/>
        <v>0</v>
      </c>
      <c r="AF356" s="13">
        <f t="shared" si="97"/>
        <v>1</v>
      </c>
      <c r="AG356" s="7">
        <v>1750</v>
      </c>
      <c r="AH356" s="8" t="s">
        <v>1714</v>
      </c>
      <c r="AI356" s="13">
        <f t="shared" si="98"/>
        <v>1</v>
      </c>
      <c r="AJ356" s="13">
        <f t="shared" si="99"/>
        <v>0</v>
      </c>
      <c r="AK356" s="13">
        <f t="shared" si="100"/>
        <v>0</v>
      </c>
      <c r="AL356" s="13">
        <f t="shared" si="101"/>
        <v>0</v>
      </c>
      <c r="AM356" s="13">
        <v>1</v>
      </c>
      <c r="AN356" s="9">
        <v>2</v>
      </c>
      <c r="AO356" s="9">
        <v>2</v>
      </c>
      <c r="AP356" s="10" t="s">
        <v>850</v>
      </c>
      <c r="AQ356" s="13" t="s">
        <v>1707</v>
      </c>
      <c r="AR356" s="13">
        <v>0</v>
      </c>
      <c r="AS356" s="13">
        <f t="shared" si="102"/>
        <v>0</v>
      </c>
      <c r="AT356" s="13">
        <f t="shared" si="103"/>
        <v>1</v>
      </c>
      <c r="AU356" s="13">
        <f t="shared" si="107"/>
        <v>0</v>
      </c>
      <c r="AV356" s="13">
        <f t="shared" si="104"/>
        <v>0</v>
      </c>
      <c r="AW356" s="13">
        <f t="shared" si="105"/>
        <v>0</v>
      </c>
      <c r="AX356" s="13">
        <v>0</v>
      </c>
      <c r="AY356" s="13">
        <v>1</v>
      </c>
      <c r="AZ356" s="13">
        <v>1750</v>
      </c>
      <c r="BA356" s="13">
        <v>246.06971975393029</v>
      </c>
      <c r="BB356" s="13">
        <v>169.01758528552787</v>
      </c>
      <c r="BC356">
        <v>211.27198160690983</v>
      </c>
      <c r="BD356" s="13">
        <v>10.536729933895675</v>
      </c>
      <c r="BE356" s="13">
        <v>7.2152155330196281</v>
      </c>
      <c r="BF356" s="13">
        <f t="shared" si="106"/>
        <v>3.3215144008760467</v>
      </c>
      <c r="BG356" s="13">
        <v>9.0420546077534389</v>
      </c>
    </row>
    <row r="357" spans="1:59" x14ac:dyDescent="0.25">
      <c r="A357" s="2" t="s">
        <v>57</v>
      </c>
      <c r="B357" s="1" t="s">
        <v>57</v>
      </c>
      <c r="C357" s="1" t="s">
        <v>258</v>
      </c>
      <c r="D357" s="13" t="s">
        <v>1262</v>
      </c>
      <c r="E357" s="11">
        <v>1530</v>
      </c>
      <c r="F357" s="11">
        <v>158</v>
      </c>
      <c r="G357" s="11">
        <f t="shared" si="90"/>
        <v>0</v>
      </c>
      <c r="H357" s="11">
        <f t="shared" si="91"/>
        <v>1</v>
      </c>
      <c r="I357" s="13">
        <v>0</v>
      </c>
      <c r="J357" s="4">
        <v>2</v>
      </c>
      <c r="K357" s="3">
        <v>4</v>
      </c>
      <c r="L357" s="13">
        <v>0.5</v>
      </c>
      <c r="M357" s="13" t="s">
        <v>882</v>
      </c>
      <c r="N357" s="13">
        <v>1</v>
      </c>
      <c r="O357" s="13">
        <v>0</v>
      </c>
      <c r="P357" s="13">
        <v>1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1</v>
      </c>
      <c r="W357" s="13">
        <v>0</v>
      </c>
      <c r="X357" s="13">
        <v>0</v>
      </c>
      <c r="Y357" s="13">
        <v>1</v>
      </c>
      <c r="Z357" s="13" t="s">
        <v>1721</v>
      </c>
      <c r="AA357" s="13">
        <f t="shared" si="92"/>
        <v>1</v>
      </c>
      <c r="AB357" s="13">
        <f t="shared" si="93"/>
        <v>0</v>
      </c>
      <c r="AC357" s="13">
        <f t="shared" si="94"/>
        <v>0</v>
      </c>
      <c r="AD357" s="13">
        <f t="shared" si="95"/>
        <v>0</v>
      </c>
      <c r="AE357" s="13">
        <f t="shared" si="96"/>
        <v>0</v>
      </c>
      <c r="AF357" s="13">
        <f t="shared" si="97"/>
        <v>1</v>
      </c>
      <c r="AG357" s="7">
        <v>1550</v>
      </c>
      <c r="AH357" s="8" t="s">
        <v>1714</v>
      </c>
      <c r="AI357" s="13">
        <f t="shared" si="98"/>
        <v>1</v>
      </c>
      <c r="AJ357" s="13">
        <f t="shared" si="99"/>
        <v>0</v>
      </c>
      <c r="AK357" s="13">
        <f t="shared" si="100"/>
        <v>0</v>
      </c>
      <c r="AL357" s="13">
        <f t="shared" si="101"/>
        <v>0</v>
      </c>
      <c r="AM357" s="13">
        <v>1</v>
      </c>
      <c r="AN357" s="9">
        <v>2</v>
      </c>
      <c r="AO357" s="9">
        <v>2</v>
      </c>
      <c r="AP357" s="10" t="s">
        <v>850</v>
      </c>
      <c r="AQ357" s="13" t="s">
        <v>1706</v>
      </c>
      <c r="AR357" s="13">
        <v>1</v>
      </c>
      <c r="AS357" s="13">
        <f t="shared" si="102"/>
        <v>0</v>
      </c>
      <c r="AT357" s="13">
        <f t="shared" si="103"/>
        <v>0</v>
      </c>
      <c r="AU357" s="13">
        <f t="shared" si="107"/>
        <v>0</v>
      </c>
      <c r="AV357" s="13">
        <f t="shared" si="104"/>
        <v>1</v>
      </c>
      <c r="AW357" s="13">
        <f t="shared" si="105"/>
        <v>0</v>
      </c>
      <c r="AX357" s="13">
        <v>0</v>
      </c>
      <c r="AY357" s="13">
        <v>1</v>
      </c>
      <c r="AZ357" s="13">
        <v>750</v>
      </c>
      <c r="BA357" s="13">
        <v>226.80668613682968</v>
      </c>
      <c r="BB357" s="13">
        <v>150.99732803082085</v>
      </c>
      <c r="BC357">
        <v>192.63033617100604</v>
      </c>
      <c r="BD357" s="13">
        <v>9.6524822549514457</v>
      </c>
      <c r="BE357" s="13">
        <v>6.4312669065482568</v>
      </c>
      <c r="BF357" s="13">
        <f t="shared" si="106"/>
        <v>3.2212153484031889</v>
      </c>
      <c r="BG357" s="13">
        <v>8.2029469956941838</v>
      </c>
    </row>
    <row r="358" spans="1:59" x14ac:dyDescent="0.25">
      <c r="A358" s="2" t="s">
        <v>57</v>
      </c>
      <c r="B358" s="1" t="s">
        <v>57</v>
      </c>
      <c r="C358" s="1" t="s">
        <v>259</v>
      </c>
      <c r="D358" s="13" t="s">
        <v>1263</v>
      </c>
      <c r="E358" s="11">
        <v>1567</v>
      </c>
      <c r="F358" s="11">
        <v>158</v>
      </c>
      <c r="G358" s="11">
        <f t="shared" si="90"/>
        <v>0</v>
      </c>
      <c r="H358" s="11">
        <f t="shared" si="91"/>
        <v>1</v>
      </c>
      <c r="I358" s="13">
        <v>0</v>
      </c>
      <c r="J358" s="4">
        <v>2</v>
      </c>
      <c r="K358" s="3">
        <v>4</v>
      </c>
      <c r="L358" s="13">
        <v>0.5</v>
      </c>
      <c r="M358" s="13" t="s">
        <v>882</v>
      </c>
      <c r="N358" s="13">
        <v>1</v>
      </c>
      <c r="O358" s="13">
        <v>0</v>
      </c>
      <c r="P358" s="13">
        <v>1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1</v>
      </c>
      <c r="W358" s="13">
        <v>0</v>
      </c>
      <c r="X358" s="13">
        <v>0</v>
      </c>
      <c r="Y358" s="13">
        <v>1</v>
      </c>
      <c r="Z358" s="13" t="s">
        <v>1721</v>
      </c>
      <c r="AA358" s="13">
        <f t="shared" si="92"/>
        <v>1</v>
      </c>
      <c r="AB358" s="13">
        <f t="shared" si="93"/>
        <v>0</v>
      </c>
      <c r="AC358" s="13">
        <f t="shared" si="94"/>
        <v>0</v>
      </c>
      <c r="AD358" s="13">
        <f t="shared" si="95"/>
        <v>0</v>
      </c>
      <c r="AE358" s="13">
        <f t="shared" si="96"/>
        <v>0</v>
      </c>
      <c r="AF358" s="13">
        <f t="shared" si="97"/>
        <v>1</v>
      </c>
      <c r="AG358" s="7">
        <v>1650</v>
      </c>
      <c r="AH358" s="8" t="s">
        <v>1714</v>
      </c>
      <c r="AI358" s="13">
        <f t="shared" si="98"/>
        <v>1</v>
      </c>
      <c r="AJ358" s="13">
        <f t="shared" si="99"/>
        <v>0</v>
      </c>
      <c r="AK358" s="13">
        <f t="shared" si="100"/>
        <v>0</v>
      </c>
      <c r="AL358" s="13">
        <f t="shared" si="101"/>
        <v>0</v>
      </c>
      <c r="AM358" s="13">
        <v>1</v>
      </c>
      <c r="AN358" s="9">
        <v>2</v>
      </c>
      <c r="AO358" s="9">
        <v>2</v>
      </c>
      <c r="AP358" s="10" t="s">
        <v>850</v>
      </c>
      <c r="AQ358" s="13" t="s">
        <v>1707</v>
      </c>
      <c r="AR358" s="13">
        <v>0</v>
      </c>
      <c r="AS358" s="13">
        <f t="shared" si="102"/>
        <v>0</v>
      </c>
      <c r="AT358" s="13">
        <f t="shared" si="103"/>
        <v>1</v>
      </c>
      <c r="AU358" s="13">
        <f t="shared" si="107"/>
        <v>0</v>
      </c>
      <c r="AV358" s="13">
        <f t="shared" si="104"/>
        <v>0</v>
      </c>
      <c r="AW358" s="13">
        <f t="shared" si="105"/>
        <v>0</v>
      </c>
      <c r="AX358" s="13">
        <v>0</v>
      </c>
      <c r="AY358" s="13">
        <v>1</v>
      </c>
      <c r="AZ358" s="13">
        <v>1250</v>
      </c>
      <c r="BA358" s="13">
        <v>231.15640340520724</v>
      </c>
      <c r="BB358" s="13">
        <v>171.50313801031504</v>
      </c>
      <c r="BC358">
        <v>203.81532343254833</v>
      </c>
      <c r="BD358" s="13">
        <v>9.8796447972670247</v>
      </c>
      <c r="BE358" s="13">
        <v>7.3269180050753615</v>
      </c>
      <c r="BF358" s="13">
        <f t="shared" si="106"/>
        <v>2.5527267921916632</v>
      </c>
      <c r="BG358" s="13">
        <v>8.7309239407482178</v>
      </c>
    </row>
    <row r="359" spans="1:59" x14ac:dyDescent="0.25">
      <c r="A359" s="2" t="s">
        <v>57</v>
      </c>
      <c r="B359" s="1" t="s">
        <v>57</v>
      </c>
      <c r="C359" s="1" t="s">
        <v>259</v>
      </c>
      <c r="D359" s="13" t="s">
        <v>1263</v>
      </c>
      <c r="E359" s="11">
        <v>1567</v>
      </c>
      <c r="F359" s="11">
        <v>158</v>
      </c>
      <c r="G359" s="11">
        <f t="shared" si="90"/>
        <v>0</v>
      </c>
      <c r="H359" s="11">
        <f t="shared" si="91"/>
        <v>1</v>
      </c>
      <c r="I359" s="13">
        <v>0</v>
      </c>
      <c r="J359" s="4">
        <v>2</v>
      </c>
      <c r="K359" s="3">
        <v>4</v>
      </c>
      <c r="L359" s="13">
        <v>0.5</v>
      </c>
      <c r="M359" s="13" t="s">
        <v>882</v>
      </c>
      <c r="N359" s="13">
        <v>1</v>
      </c>
      <c r="O359" s="13">
        <v>0</v>
      </c>
      <c r="P359" s="13">
        <v>1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1</v>
      </c>
      <c r="W359" s="13">
        <v>0</v>
      </c>
      <c r="X359" s="13">
        <v>0</v>
      </c>
      <c r="Y359" s="13">
        <v>1</v>
      </c>
      <c r="Z359" s="13" t="s">
        <v>1721</v>
      </c>
      <c r="AA359" s="13">
        <f t="shared" si="92"/>
        <v>1</v>
      </c>
      <c r="AB359" s="13">
        <f t="shared" si="93"/>
        <v>0</v>
      </c>
      <c r="AC359" s="13">
        <f t="shared" si="94"/>
        <v>0</v>
      </c>
      <c r="AD359" s="13">
        <f t="shared" si="95"/>
        <v>0</v>
      </c>
      <c r="AE359" s="13">
        <f t="shared" si="96"/>
        <v>0</v>
      </c>
      <c r="AF359" s="13">
        <f t="shared" si="97"/>
        <v>1</v>
      </c>
      <c r="AG359" s="7">
        <v>1650</v>
      </c>
      <c r="AH359" s="8" t="s">
        <v>1714</v>
      </c>
      <c r="AI359" s="13">
        <f t="shared" si="98"/>
        <v>1</v>
      </c>
      <c r="AJ359" s="13">
        <f t="shared" si="99"/>
        <v>0</v>
      </c>
      <c r="AK359" s="13">
        <f t="shared" si="100"/>
        <v>0</v>
      </c>
      <c r="AL359" s="13">
        <f t="shared" si="101"/>
        <v>0</v>
      </c>
      <c r="AM359" s="13">
        <v>1</v>
      </c>
      <c r="AN359" s="9">
        <v>2</v>
      </c>
      <c r="AO359" s="9">
        <v>2</v>
      </c>
      <c r="AP359" s="10" t="s">
        <v>850</v>
      </c>
      <c r="AQ359" s="13" t="s">
        <v>1705</v>
      </c>
      <c r="AR359" s="13">
        <v>0</v>
      </c>
      <c r="AS359" s="13">
        <f t="shared" si="102"/>
        <v>0</v>
      </c>
      <c r="AT359" s="13">
        <f t="shared" si="103"/>
        <v>0</v>
      </c>
      <c r="AU359" s="13">
        <f t="shared" si="107"/>
        <v>0</v>
      </c>
      <c r="AV359" s="13">
        <f t="shared" si="104"/>
        <v>0</v>
      </c>
      <c r="AW359" s="13">
        <f t="shared" si="105"/>
        <v>1</v>
      </c>
      <c r="AX359" s="13">
        <v>0</v>
      </c>
      <c r="AY359" s="13">
        <v>1</v>
      </c>
      <c r="AZ359" s="13">
        <v>1250</v>
      </c>
      <c r="BA359" s="13">
        <v>231.15640340520724</v>
      </c>
      <c r="BB359" s="13">
        <v>171.50313801031504</v>
      </c>
      <c r="BC359">
        <v>203.81532343254833</v>
      </c>
      <c r="BD359" s="13">
        <v>9.8796447972670247</v>
      </c>
      <c r="BE359" s="13">
        <v>7.3269180050753615</v>
      </c>
      <c r="BF359" s="13">
        <f t="shared" si="106"/>
        <v>2.5527267921916632</v>
      </c>
      <c r="BG359" s="13">
        <v>8.7309239407482178</v>
      </c>
    </row>
    <row r="360" spans="1:59" x14ac:dyDescent="0.25">
      <c r="A360" s="2" t="s">
        <v>57</v>
      </c>
      <c r="B360" s="1" t="s">
        <v>57</v>
      </c>
      <c r="C360" s="1" t="s">
        <v>260</v>
      </c>
      <c r="D360" s="13" t="s">
        <v>1264</v>
      </c>
      <c r="E360" s="11">
        <v>1940</v>
      </c>
      <c r="F360" s="11">
        <v>270</v>
      </c>
      <c r="G360" s="11">
        <f t="shared" si="90"/>
        <v>1</v>
      </c>
      <c r="H360" s="11">
        <f t="shared" si="91"/>
        <v>1</v>
      </c>
      <c r="I360" s="13">
        <v>0</v>
      </c>
      <c r="J360" s="4">
        <v>3</v>
      </c>
      <c r="K360" s="3">
        <v>6</v>
      </c>
      <c r="L360" s="13">
        <v>0.5</v>
      </c>
      <c r="M360" s="13" t="s">
        <v>885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1</v>
      </c>
      <c r="U360" s="13">
        <v>0</v>
      </c>
      <c r="V360" s="13">
        <v>0</v>
      </c>
      <c r="W360" s="13">
        <v>0</v>
      </c>
      <c r="X360" s="13">
        <v>0</v>
      </c>
      <c r="Y360" s="13">
        <v>1</v>
      </c>
      <c r="Z360" s="13" t="s">
        <v>1721</v>
      </c>
      <c r="AA360" s="13">
        <f t="shared" si="92"/>
        <v>1</v>
      </c>
      <c r="AB360" s="13">
        <f t="shared" si="93"/>
        <v>0</v>
      </c>
      <c r="AC360" s="13">
        <f t="shared" si="94"/>
        <v>0</v>
      </c>
      <c r="AD360" s="13">
        <f t="shared" si="95"/>
        <v>0</v>
      </c>
      <c r="AE360" s="13">
        <f t="shared" si="96"/>
        <v>0</v>
      </c>
      <c r="AF360" s="13">
        <f t="shared" si="97"/>
        <v>1</v>
      </c>
      <c r="AG360" s="7">
        <v>1750</v>
      </c>
      <c r="AH360" s="8" t="s">
        <v>1714</v>
      </c>
      <c r="AI360" s="13">
        <f t="shared" si="98"/>
        <v>1</v>
      </c>
      <c r="AJ360" s="13">
        <f t="shared" si="99"/>
        <v>0</v>
      </c>
      <c r="AK360" s="13">
        <f t="shared" si="100"/>
        <v>0</v>
      </c>
      <c r="AL360" s="13">
        <f t="shared" si="101"/>
        <v>0</v>
      </c>
      <c r="AM360" s="13">
        <v>1</v>
      </c>
      <c r="AN360" s="9">
        <v>2</v>
      </c>
      <c r="AO360" s="9">
        <v>2</v>
      </c>
      <c r="AP360" s="10" t="s">
        <v>850</v>
      </c>
      <c r="AQ360" s="13" t="s">
        <v>1704</v>
      </c>
      <c r="AR360" s="13">
        <v>1</v>
      </c>
      <c r="AS360" s="13">
        <f t="shared" si="102"/>
        <v>0</v>
      </c>
      <c r="AT360" s="13">
        <f t="shared" si="103"/>
        <v>0</v>
      </c>
      <c r="AU360" s="13">
        <f t="shared" si="107"/>
        <v>1</v>
      </c>
      <c r="AV360" s="13">
        <f t="shared" si="104"/>
        <v>0</v>
      </c>
      <c r="AW360" s="13">
        <f t="shared" si="105"/>
        <v>0</v>
      </c>
      <c r="AX360" s="13">
        <v>0</v>
      </c>
      <c r="AY360" s="13">
        <v>1</v>
      </c>
      <c r="AZ360" s="13">
        <v>1750</v>
      </c>
      <c r="BA360" s="13">
        <v>229.91362704281366</v>
      </c>
      <c r="BB360" s="13">
        <v>179.58118436587336</v>
      </c>
      <c r="BC360">
        <v>207.54365251972908</v>
      </c>
      <c r="BD360" s="13">
        <v>9.8505994310012195</v>
      </c>
      <c r="BE360" s="13">
        <v>7.6864496599261889</v>
      </c>
      <c r="BF360" s="13">
        <f t="shared" si="106"/>
        <v>2.1641497710750306</v>
      </c>
      <c r="BG360" s="13">
        <v>8.8767254511992757</v>
      </c>
    </row>
    <row r="361" spans="1:59" x14ac:dyDescent="0.25">
      <c r="A361" s="2" t="s">
        <v>57</v>
      </c>
      <c r="B361" s="1" t="s">
        <v>57</v>
      </c>
      <c r="C361" s="1" t="s">
        <v>261</v>
      </c>
      <c r="D361" s="13" t="s">
        <v>1265</v>
      </c>
      <c r="E361" s="11">
        <v>1940</v>
      </c>
      <c r="F361" s="11">
        <v>270</v>
      </c>
      <c r="G361" s="11">
        <f t="shared" si="90"/>
        <v>1</v>
      </c>
      <c r="H361" s="11">
        <f t="shared" si="91"/>
        <v>1</v>
      </c>
      <c r="I361" s="13">
        <v>0</v>
      </c>
      <c r="J361" s="4">
        <v>3</v>
      </c>
      <c r="K361" s="3">
        <v>6</v>
      </c>
      <c r="L361" s="13">
        <v>0.5</v>
      </c>
      <c r="M361" s="13" t="s">
        <v>885</v>
      </c>
      <c r="N361" s="13">
        <v>1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1</v>
      </c>
      <c r="U361" s="13">
        <v>0</v>
      </c>
      <c r="V361" s="13">
        <v>0</v>
      </c>
      <c r="W361" s="13">
        <v>0</v>
      </c>
      <c r="X361" s="13">
        <v>0</v>
      </c>
      <c r="Y361" s="13">
        <v>1</v>
      </c>
      <c r="Z361" s="13" t="s">
        <v>1721</v>
      </c>
      <c r="AA361" s="13">
        <f t="shared" si="92"/>
        <v>1</v>
      </c>
      <c r="AB361" s="13">
        <f t="shared" si="93"/>
        <v>0</v>
      </c>
      <c r="AC361" s="13">
        <f t="shared" si="94"/>
        <v>0</v>
      </c>
      <c r="AD361" s="13">
        <f t="shared" si="95"/>
        <v>0</v>
      </c>
      <c r="AE361" s="13">
        <f t="shared" si="96"/>
        <v>0</v>
      </c>
      <c r="AF361" s="13">
        <f t="shared" si="97"/>
        <v>1</v>
      </c>
      <c r="AG361" s="7">
        <v>1750</v>
      </c>
      <c r="AH361" s="8" t="s">
        <v>1714</v>
      </c>
      <c r="AI361" s="13">
        <f t="shared" si="98"/>
        <v>1</v>
      </c>
      <c r="AJ361" s="13">
        <f t="shared" si="99"/>
        <v>0</v>
      </c>
      <c r="AK361" s="13">
        <f t="shared" si="100"/>
        <v>0</v>
      </c>
      <c r="AL361" s="13">
        <f t="shared" si="101"/>
        <v>0</v>
      </c>
      <c r="AM361" s="13">
        <v>1</v>
      </c>
      <c r="AN361" s="9">
        <v>2</v>
      </c>
      <c r="AO361" s="9">
        <v>2</v>
      </c>
      <c r="AP361" s="10" t="s">
        <v>850</v>
      </c>
      <c r="AQ361" s="13" t="s">
        <v>1707</v>
      </c>
      <c r="AR361" s="13">
        <v>0</v>
      </c>
      <c r="AS361" s="13">
        <f t="shared" si="102"/>
        <v>0</v>
      </c>
      <c r="AT361" s="13">
        <f t="shared" si="103"/>
        <v>1</v>
      </c>
      <c r="AU361" s="13">
        <f t="shared" si="107"/>
        <v>0</v>
      </c>
      <c r="AV361" s="13">
        <f t="shared" si="104"/>
        <v>0</v>
      </c>
      <c r="AW361" s="13">
        <f t="shared" si="105"/>
        <v>0</v>
      </c>
      <c r="AX361" s="13">
        <v>0</v>
      </c>
      <c r="AY361" s="13">
        <v>1</v>
      </c>
      <c r="AZ361" s="13">
        <v>1750</v>
      </c>
      <c r="BA361" s="13">
        <v>236.74889703597839</v>
      </c>
      <c r="BB361" s="13">
        <v>183.93090163425092</v>
      </c>
      <c r="BC361">
        <v>213.13614615050022</v>
      </c>
      <c r="BD361" s="13">
        <v>10.149890754477338</v>
      </c>
      <c r="BE361" s="13">
        <v>7.8813641196785094</v>
      </c>
      <c r="BF361" s="13">
        <f t="shared" si="106"/>
        <v>2.2685266347988291</v>
      </c>
      <c r="BG361" s="13">
        <v>9.1290517681913155</v>
      </c>
    </row>
    <row r="362" spans="1:59" x14ac:dyDescent="0.25">
      <c r="A362" s="2" t="s">
        <v>57</v>
      </c>
      <c r="B362" s="1" t="s">
        <v>57</v>
      </c>
      <c r="C362" s="1" t="s">
        <v>1759</v>
      </c>
      <c r="D362" s="13" t="s">
        <v>1798</v>
      </c>
      <c r="E362" s="11">
        <v>2135</v>
      </c>
      <c r="F362" s="11">
        <v>345</v>
      </c>
      <c r="G362" s="11">
        <f t="shared" si="90"/>
        <v>1</v>
      </c>
      <c r="H362" s="11">
        <f t="shared" si="91"/>
        <v>1</v>
      </c>
      <c r="I362" s="13">
        <v>0</v>
      </c>
      <c r="J362" s="4">
        <v>4</v>
      </c>
      <c r="K362" s="3">
        <v>8</v>
      </c>
      <c r="L362" s="13">
        <v>0.5</v>
      </c>
      <c r="M362" s="13" t="s">
        <v>885</v>
      </c>
      <c r="N362" s="13">
        <v>1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1</v>
      </c>
      <c r="U362" s="13">
        <v>0</v>
      </c>
      <c r="V362" s="13">
        <v>0</v>
      </c>
      <c r="W362" s="13">
        <v>0</v>
      </c>
      <c r="X362" s="13">
        <v>0</v>
      </c>
      <c r="Y362" s="13">
        <v>1</v>
      </c>
      <c r="Z362" s="13" t="s">
        <v>1721</v>
      </c>
      <c r="AA362" s="13">
        <f t="shared" si="92"/>
        <v>1</v>
      </c>
      <c r="AB362" s="13">
        <f t="shared" si="93"/>
        <v>0</v>
      </c>
      <c r="AC362" s="13">
        <f t="shared" si="94"/>
        <v>0</v>
      </c>
      <c r="AD362" s="13">
        <f t="shared" si="95"/>
        <v>0</v>
      </c>
      <c r="AE362" s="13">
        <f t="shared" si="96"/>
        <v>0</v>
      </c>
      <c r="AF362" s="13">
        <f t="shared" si="97"/>
        <v>1</v>
      </c>
      <c r="AG362" s="7">
        <v>2250</v>
      </c>
      <c r="AH362" s="8" t="s">
        <v>1714</v>
      </c>
      <c r="AI362" s="13">
        <f t="shared" si="98"/>
        <v>1</v>
      </c>
      <c r="AJ362" s="13">
        <f t="shared" si="99"/>
        <v>0</v>
      </c>
      <c r="AK362" s="13">
        <f t="shared" si="100"/>
        <v>0</v>
      </c>
      <c r="AL362" s="13">
        <f t="shared" si="101"/>
        <v>0</v>
      </c>
      <c r="AM362" s="13">
        <v>1</v>
      </c>
      <c r="AN362" s="9">
        <v>2</v>
      </c>
      <c r="AO362" s="9">
        <v>2</v>
      </c>
      <c r="AP362" s="10" t="s">
        <v>850</v>
      </c>
      <c r="AQ362" s="13" t="s">
        <v>1707</v>
      </c>
      <c r="AR362" s="13">
        <v>0</v>
      </c>
      <c r="AS362" s="13">
        <f t="shared" si="102"/>
        <v>0</v>
      </c>
      <c r="AT362" s="13">
        <f t="shared" si="103"/>
        <v>1</v>
      </c>
      <c r="AU362" s="13">
        <f t="shared" si="107"/>
        <v>0</v>
      </c>
      <c r="AV362" s="13">
        <f t="shared" si="104"/>
        <v>0</v>
      </c>
      <c r="AW362" s="13">
        <f t="shared" si="105"/>
        <v>0</v>
      </c>
      <c r="AX362" s="13">
        <v>1</v>
      </c>
      <c r="AY362" s="13">
        <v>1</v>
      </c>
      <c r="AZ362" s="13">
        <v>4250</v>
      </c>
      <c r="BA362" s="13">
        <v>325.6074069471199</v>
      </c>
      <c r="BB362" s="13">
        <v>208.16504070092589</v>
      </c>
      <c r="BC362">
        <v>272.7894115453924</v>
      </c>
      <c r="BD362" s="13">
        <v>13.956175066354964</v>
      </c>
      <c r="BE362" s="13">
        <v>8.9356718370303376</v>
      </c>
      <c r="BF362" s="13">
        <f t="shared" si="106"/>
        <v>5.0205032293246266</v>
      </c>
      <c r="BG362" s="13">
        <v>11.696922454676406</v>
      </c>
    </row>
    <row r="363" spans="1:59" x14ac:dyDescent="0.25">
      <c r="A363" s="2" t="s">
        <v>262</v>
      </c>
      <c r="B363" s="1" t="s">
        <v>1067</v>
      </c>
      <c r="C363" s="1" t="s">
        <v>263</v>
      </c>
      <c r="D363" s="13" t="s">
        <v>1266</v>
      </c>
      <c r="E363" s="11">
        <v>885</v>
      </c>
      <c r="F363" s="11">
        <v>80</v>
      </c>
      <c r="G363" s="11">
        <f t="shared" si="90"/>
        <v>0</v>
      </c>
      <c r="H363" s="11">
        <f t="shared" si="91"/>
        <v>0</v>
      </c>
      <c r="I363" s="13">
        <v>0</v>
      </c>
      <c r="J363" s="4">
        <v>1.2</v>
      </c>
      <c r="K363" s="3">
        <v>3</v>
      </c>
      <c r="L363" s="13">
        <v>0.39999999999999997</v>
      </c>
      <c r="M363" s="13" t="s">
        <v>886</v>
      </c>
      <c r="N363" s="13">
        <v>1</v>
      </c>
      <c r="O363" s="13">
        <v>0</v>
      </c>
      <c r="P363" s="13">
        <v>0</v>
      </c>
      <c r="Q363" s="13">
        <v>1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1</v>
      </c>
      <c r="Y363" s="13">
        <v>1</v>
      </c>
      <c r="Z363" s="13" t="s">
        <v>1723</v>
      </c>
      <c r="AA363" s="13">
        <f t="shared" si="92"/>
        <v>0</v>
      </c>
      <c r="AB363" s="13">
        <f t="shared" si="93"/>
        <v>0</v>
      </c>
      <c r="AC363" s="13">
        <f t="shared" si="94"/>
        <v>1</v>
      </c>
      <c r="AD363" s="13">
        <f t="shared" si="95"/>
        <v>0</v>
      </c>
      <c r="AE363" s="13">
        <f t="shared" si="96"/>
        <v>0</v>
      </c>
      <c r="AF363" s="13">
        <f t="shared" si="97"/>
        <v>0</v>
      </c>
      <c r="AG363" s="7">
        <v>1000</v>
      </c>
      <c r="AH363" s="8" t="s">
        <v>1715</v>
      </c>
      <c r="AI363" s="13">
        <f t="shared" si="98"/>
        <v>0</v>
      </c>
      <c r="AJ363" s="13">
        <f t="shared" si="99"/>
        <v>1</v>
      </c>
      <c r="AK363" s="13">
        <f t="shared" si="100"/>
        <v>0</v>
      </c>
      <c r="AL363" s="13">
        <f t="shared" si="101"/>
        <v>0</v>
      </c>
      <c r="AM363" s="13">
        <v>0</v>
      </c>
      <c r="AN363" s="9">
        <v>2</v>
      </c>
      <c r="AO363" s="9">
        <v>2</v>
      </c>
      <c r="AP363" s="10" t="s">
        <v>850</v>
      </c>
      <c r="AQ363" s="13" t="s">
        <v>1706</v>
      </c>
      <c r="AR363" s="13">
        <v>1</v>
      </c>
      <c r="AS363" s="13">
        <f t="shared" si="102"/>
        <v>0</v>
      </c>
      <c r="AT363" s="13">
        <f t="shared" si="103"/>
        <v>0</v>
      </c>
      <c r="AU363" s="13">
        <f t="shared" si="107"/>
        <v>0</v>
      </c>
      <c r="AV363" s="13">
        <f t="shared" si="104"/>
        <v>1</v>
      </c>
      <c r="AW363" s="13">
        <f t="shared" si="105"/>
        <v>0</v>
      </c>
      <c r="AX363" s="13">
        <v>0</v>
      </c>
      <c r="AY363" s="13">
        <v>1</v>
      </c>
      <c r="AZ363" s="13"/>
      <c r="BA363" s="13">
        <v>153.48288075560802</v>
      </c>
      <c r="BB363" s="13">
        <v>128.62735350773627</v>
      </c>
      <c r="BC363">
        <v>142.29789349406576</v>
      </c>
      <c r="BD363" s="13">
        <v>6.5815828770068325</v>
      </c>
      <c r="BE363" s="13">
        <v>5.5156039078944996</v>
      </c>
      <c r="BF363" s="13">
        <f t="shared" si="106"/>
        <v>1.0659789691123329</v>
      </c>
      <c r="BG363" s="13">
        <v>6.1018938391641884</v>
      </c>
    </row>
    <row r="364" spans="1:59" x14ac:dyDescent="0.25">
      <c r="A364" s="2" t="s">
        <v>262</v>
      </c>
      <c r="B364" s="1" t="s">
        <v>1067</v>
      </c>
      <c r="C364" s="1" t="s">
        <v>263</v>
      </c>
      <c r="D364" s="13" t="s">
        <v>1266</v>
      </c>
      <c r="E364" s="11">
        <v>885</v>
      </c>
      <c r="F364" s="11">
        <v>80</v>
      </c>
      <c r="G364" s="11">
        <f t="shared" si="90"/>
        <v>0</v>
      </c>
      <c r="H364" s="11">
        <f t="shared" si="91"/>
        <v>0</v>
      </c>
      <c r="I364" s="13">
        <v>0</v>
      </c>
      <c r="J364" s="4">
        <v>1.2</v>
      </c>
      <c r="K364" s="3">
        <v>3</v>
      </c>
      <c r="L364" s="13">
        <v>0.39999999999999997</v>
      </c>
      <c r="M364" s="13" t="s">
        <v>884</v>
      </c>
      <c r="N364" s="13">
        <v>0</v>
      </c>
      <c r="O364" s="13">
        <v>1</v>
      </c>
      <c r="P364" s="13">
        <v>0</v>
      </c>
      <c r="Q364" s="13">
        <v>0</v>
      </c>
      <c r="R364" s="13">
        <v>0</v>
      </c>
      <c r="S364" s="13">
        <v>1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1</v>
      </c>
      <c r="Z364" s="13" t="s">
        <v>1723</v>
      </c>
      <c r="AA364" s="13">
        <f t="shared" si="92"/>
        <v>0</v>
      </c>
      <c r="AB364" s="13">
        <f t="shared" si="93"/>
        <v>0</v>
      </c>
      <c r="AC364" s="13">
        <f t="shared" si="94"/>
        <v>1</v>
      </c>
      <c r="AD364" s="13">
        <f t="shared" si="95"/>
        <v>0</v>
      </c>
      <c r="AE364" s="13">
        <f t="shared" si="96"/>
        <v>0</v>
      </c>
      <c r="AF364" s="13">
        <f t="shared" si="97"/>
        <v>0</v>
      </c>
      <c r="AG364" s="7">
        <v>1050</v>
      </c>
      <c r="AH364" s="8" t="s">
        <v>1715</v>
      </c>
      <c r="AI364" s="13">
        <f t="shared" si="98"/>
        <v>0</v>
      </c>
      <c r="AJ364" s="13">
        <f t="shared" si="99"/>
        <v>1</v>
      </c>
      <c r="AK364" s="13">
        <f t="shared" si="100"/>
        <v>0</v>
      </c>
      <c r="AL364" s="13">
        <f t="shared" si="101"/>
        <v>0</v>
      </c>
      <c r="AM364" s="13">
        <v>0</v>
      </c>
      <c r="AN364" s="9">
        <v>2</v>
      </c>
      <c r="AO364" s="9">
        <v>2</v>
      </c>
      <c r="AP364" s="10" t="s">
        <v>850</v>
      </c>
      <c r="AQ364" s="13" t="s">
        <v>1706</v>
      </c>
      <c r="AR364" s="13">
        <v>1</v>
      </c>
      <c r="AS364" s="13">
        <f t="shared" si="102"/>
        <v>0</v>
      </c>
      <c r="AT364" s="13">
        <f t="shared" si="103"/>
        <v>0</v>
      </c>
      <c r="AU364" s="13">
        <f t="shared" si="107"/>
        <v>0</v>
      </c>
      <c r="AV364" s="13">
        <f t="shared" si="104"/>
        <v>1</v>
      </c>
      <c r="AW364" s="13">
        <f t="shared" si="105"/>
        <v>0</v>
      </c>
      <c r="AX364" s="13">
        <v>0</v>
      </c>
      <c r="AY364" s="13">
        <v>1</v>
      </c>
      <c r="AZ364" s="13"/>
      <c r="BA364" s="13">
        <v>164.04647983595353</v>
      </c>
      <c r="BB364" s="13">
        <v>134.21984713850742</v>
      </c>
      <c r="BC364">
        <v>150.37593984962407</v>
      </c>
      <c r="BD364" s="13">
        <v>7.0383489432159347</v>
      </c>
      <c r="BE364" s="13">
        <v>5.7582324725897047</v>
      </c>
      <c r="BF364" s="13">
        <f t="shared" si="106"/>
        <v>1.28011647062623</v>
      </c>
      <c r="BG364" s="13">
        <v>6.4622941736725448</v>
      </c>
    </row>
    <row r="365" spans="1:59" x14ac:dyDescent="0.25">
      <c r="A365" s="2" t="s">
        <v>262</v>
      </c>
      <c r="B365" s="1" t="s">
        <v>1067</v>
      </c>
      <c r="C365" s="1" t="s">
        <v>264</v>
      </c>
      <c r="D365" s="13" t="s">
        <v>1267</v>
      </c>
      <c r="E365" s="11">
        <v>945</v>
      </c>
      <c r="F365" s="11">
        <v>80</v>
      </c>
      <c r="G365" s="11">
        <f t="shared" si="90"/>
        <v>0</v>
      </c>
      <c r="H365" s="11">
        <f t="shared" si="91"/>
        <v>0</v>
      </c>
      <c r="I365" s="13">
        <v>0</v>
      </c>
      <c r="J365" s="4">
        <v>1.2</v>
      </c>
      <c r="K365" s="3">
        <v>3</v>
      </c>
      <c r="L365" s="13">
        <v>0.39999999999999997</v>
      </c>
      <c r="M365" s="13" t="s">
        <v>886</v>
      </c>
      <c r="N365" s="13">
        <v>1</v>
      </c>
      <c r="O365" s="13">
        <v>0</v>
      </c>
      <c r="P365" s="13">
        <v>0</v>
      </c>
      <c r="Q365" s="13">
        <v>1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1</v>
      </c>
      <c r="Y365" s="13">
        <v>1</v>
      </c>
      <c r="Z365" s="13" t="s">
        <v>1723</v>
      </c>
      <c r="AA365" s="13">
        <f t="shared" si="92"/>
        <v>0</v>
      </c>
      <c r="AB365" s="13">
        <f t="shared" si="93"/>
        <v>0</v>
      </c>
      <c r="AC365" s="13">
        <f t="shared" si="94"/>
        <v>1</v>
      </c>
      <c r="AD365" s="13">
        <f t="shared" si="95"/>
        <v>0</v>
      </c>
      <c r="AE365" s="13">
        <f t="shared" si="96"/>
        <v>0</v>
      </c>
      <c r="AF365" s="13">
        <f t="shared" si="97"/>
        <v>0</v>
      </c>
      <c r="AG365" s="7">
        <v>1050</v>
      </c>
      <c r="AH365" s="8" t="s">
        <v>1715</v>
      </c>
      <c r="AI365" s="13">
        <f t="shared" si="98"/>
        <v>0</v>
      </c>
      <c r="AJ365" s="13">
        <f t="shared" si="99"/>
        <v>1</v>
      </c>
      <c r="AK365" s="13">
        <f t="shared" si="100"/>
        <v>0</v>
      </c>
      <c r="AL365" s="13">
        <f t="shared" si="101"/>
        <v>0</v>
      </c>
      <c r="AM365" s="13">
        <v>0</v>
      </c>
      <c r="AN365" s="9">
        <v>2</v>
      </c>
      <c r="AO365" s="9">
        <v>2</v>
      </c>
      <c r="AP365" s="10" t="s">
        <v>850</v>
      </c>
      <c r="AQ365" s="13" t="s">
        <v>1706</v>
      </c>
      <c r="AR365" s="13">
        <v>1</v>
      </c>
      <c r="AS365" s="13">
        <f t="shared" si="102"/>
        <v>0</v>
      </c>
      <c r="AT365" s="13">
        <f t="shared" si="103"/>
        <v>0</v>
      </c>
      <c r="AU365" s="13">
        <f t="shared" si="107"/>
        <v>0</v>
      </c>
      <c r="AV365" s="13">
        <f t="shared" si="104"/>
        <v>1</v>
      </c>
      <c r="AW365" s="13">
        <f t="shared" si="105"/>
        <v>0</v>
      </c>
      <c r="AX365" s="13">
        <v>0</v>
      </c>
      <c r="AY365" s="13">
        <v>1</v>
      </c>
      <c r="AZ365" s="13"/>
      <c r="BA365" s="13">
        <v>156.589821661592</v>
      </c>
      <c r="BB365" s="13">
        <v>134.21984713850742</v>
      </c>
      <c r="BC365">
        <v>148.51177530603368</v>
      </c>
      <c r="BD365" s="13">
        <v>6.7162909450861124</v>
      </c>
      <c r="BE365" s="13">
        <v>5.7369410569105694</v>
      </c>
      <c r="BF365" s="13">
        <f t="shared" si="106"/>
        <v>0.97934988817554292</v>
      </c>
      <c r="BG365" s="13">
        <v>6.3571509009009004</v>
      </c>
    </row>
    <row r="366" spans="1:59" x14ac:dyDescent="0.25">
      <c r="A366" s="2" t="s">
        <v>262</v>
      </c>
      <c r="B366" s="1" t="s">
        <v>1067</v>
      </c>
      <c r="C366" s="1" t="s">
        <v>264</v>
      </c>
      <c r="D366" s="13" t="s">
        <v>1267</v>
      </c>
      <c r="E366" s="11">
        <v>945</v>
      </c>
      <c r="F366" s="11">
        <v>80</v>
      </c>
      <c r="G366" s="11">
        <f t="shared" si="90"/>
        <v>0</v>
      </c>
      <c r="H366" s="11">
        <f t="shared" si="91"/>
        <v>0</v>
      </c>
      <c r="I366" s="13">
        <v>0</v>
      </c>
      <c r="J366" s="4">
        <v>1.2</v>
      </c>
      <c r="K366" s="3">
        <v>3</v>
      </c>
      <c r="L366" s="13">
        <v>0.39999999999999997</v>
      </c>
      <c r="M366" s="13" t="s">
        <v>884</v>
      </c>
      <c r="N366" s="13">
        <v>0</v>
      </c>
      <c r="O366" s="13">
        <v>1</v>
      </c>
      <c r="P366" s="13">
        <v>0</v>
      </c>
      <c r="Q366" s="13">
        <v>0</v>
      </c>
      <c r="R366" s="13">
        <v>0</v>
      </c>
      <c r="S366" s="13">
        <v>1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1</v>
      </c>
      <c r="Z366" s="13" t="s">
        <v>1723</v>
      </c>
      <c r="AA366" s="13">
        <f t="shared" si="92"/>
        <v>0</v>
      </c>
      <c r="AB366" s="13">
        <f t="shared" si="93"/>
        <v>0</v>
      </c>
      <c r="AC366" s="13">
        <f t="shared" si="94"/>
        <v>1</v>
      </c>
      <c r="AD366" s="13">
        <f t="shared" si="95"/>
        <v>0</v>
      </c>
      <c r="AE366" s="13">
        <f t="shared" si="96"/>
        <v>0</v>
      </c>
      <c r="AF366" s="13">
        <f t="shared" si="97"/>
        <v>0</v>
      </c>
      <c r="AG366" s="7">
        <v>1100</v>
      </c>
      <c r="AH366" s="8" t="s">
        <v>1715</v>
      </c>
      <c r="AI366" s="13">
        <f t="shared" si="98"/>
        <v>0</v>
      </c>
      <c r="AJ366" s="13">
        <f t="shared" si="99"/>
        <v>1</v>
      </c>
      <c r="AK366" s="13">
        <f t="shared" si="100"/>
        <v>0</v>
      </c>
      <c r="AL366" s="13">
        <f t="shared" si="101"/>
        <v>0</v>
      </c>
      <c r="AM366" s="13">
        <v>0</v>
      </c>
      <c r="AN366" s="9">
        <v>2</v>
      </c>
      <c r="AO366" s="9">
        <v>2</v>
      </c>
      <c r="AP366" s="10" t="s">
        <v>850</v>
      </c>
      <c r="AQ366" s="13" t="s">
        <v>1706</v>
      </c>
      <c r="AR366" s="13">
        <v>1</v>
      </c>
      <c r="AS366" s="13">
        <f t="shared" si="102"/>
        <v>0</v>
      </c>
      <c r="AT366" s="13">
        <f t="shared" si="103"/>
        <v>0</v>
      </c>
      <c r="AU366" s="13">
        <f t="shared" si="107"/>
        <v>0</v>
      </c>
      <c r="AV366" s="13">
        <f t="shared" si="104"/>
        <v>1</v>
      </c>
      <c r="AW366" s="13">
        <f t="shared" si="105"/>
        <v>0</v>
      </c>
      <c r="AX366" s="13">
        <v>0</v>
      </c>
      <c r="AY366" s="13">
        <v>1</v>
      </c>
      <c r="AZ366" s="13"/>
      <c r="BA366" s="13">
        <v>165.28925619834712</v>
      </c>
      <c r="BB366" s="13">
        <v>137.32678804449139</v>
      </c>
      <c r="BC366">
        <v>156.589821661592</v>
      </c>
      <c r="BD366" s="13">
        <v>7.0997245204008834</v>
      </c>
      <c r="BE366" s="13">
        <v>5.8803645833333329</v>
      </c>
      <c r="BF366" s="13">
        <f t="shared" si="106"/>
        <v>1.2193599370675505</v>
      </c>
      <c r="BG366" s="13">
        <v>6.720416666666666</v>
      </c>
    </row>
    <row r="367" spans="1:59" x14ac:dyDescent="0.25">
      <c r="A367" s="2" t="s">
        <v>63</v>
      </c>
      <c r="B367" s="1" t="s">
        <v>64</v>
      </c>
      <c r="C367" s="1" t="s">
        <v>265</v>
      </c>
      <c r="D367" s="13" t="s">
        <v>925</v>
      </c>
      <c r="E367" s="11">
        <v>1119</v>
      </c>
      <c r="F367" s="11">
        <v>81</v>
      </c>
      <c r="G367" s="11">
        <f t="shared" si="90"/>
        <v>0</v>
      </c>
      <c r="H367" s="11">
        <f t="shared" si="91"/>
        <v>0</v>
      </c>
      <c r="I367" s="13">
        <v>0</v>
      </c>
      <c r="J367" s="4">
        <v>1.6</v>
      </c>
      <c r="K367" s="3">
        <v>4</v>
      </c>
      <c r="L367" s="13">
        <v>0.4</v>
      </c>
      <c r="M367" s="13" t="s">
        <v>886</v>
      </c>
      <c r="N367" s="13">
        <v>1</v>
      </c>
      <c r="O367" s="13">
        <v>0</v>
      </c>
      <c r="P367" s="13">
        <v>0</v>
      </c>
      <c r="Q367" s="13">
        <v>1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1</v>
      </c>
      <c r="Y367" s="13">
        <v>1</v>
      </c>
      <c r="Z367" s="13" t="s">
        <v>1723</v>
      </c>
      <c r="AA367" s="13">
        <f t="shared" si="92"/>
        <v>0</v>
      </c>
      <c r="AB367" s="13">
        <f t="shared" si="93"/>
        <v>0</v>
      </c>
      <c r="AC367" s="13">
        <f t="shared" si="94"/>
        <v>1</v>
      </c>
      <c r="AD367" s="13">
        <f t="shared" si="95"/>
        <v>0</v>
      </c>
      <c r="AE367" s="13">
        <f t="shared" si="96"/>
        <v>0</v>
      </c>
      <c r="AF367" s="13">
        <f t="shared" si="97"/>
        <v>0</v>
      </c>
      <c r="AG367" s="7">
        <v>1100</v>
      </c>
      <c r="AH367" s="8" t="s">
        <v>1715</v>
      </c>
      <c r="AI367" s="13">
        <f t="shared" si="98"/>
        <v>0</v>
      </c>
      <c r="AJ367" s="13">
        <f t="shared" si="99"/>
        <v>1</v>
      </c>
      <c r="AK367" s="13">
        <f t="shared" si="100"/>
        <v>0</v>
      </c>
      <c r="AL367" s="13">
        <f t="shared" si="101"/>
        <v>0</v>
      </c>
      <c r="AM367" s="13">
        <v>0</v>
      </c>
      <c r="AN367" s="9">
        <v>2</v>
      </c>
      <c r="AO367" s="9">
        <v>2</v>
      </c>
      <c r="AP367" s="10" t="s">
        <v>850</v>
      </c>
      <c r="AQ367" s="13" t="s">
        <v>1706</v>
      </c>
      <c r="AR367" s="13">
        <v>1</v>
      </c>
      <c r="AS367" s="13">
        <f t="shared" si="102"/>
        <v>0</v>
      </c>
      <c r="AT367" s="13">
        <f t="shared" si="103"/>
        <v>0</v>
      </c>
      <c r="AU367" s="13">
        <f t="shared" si="107"/>
        <v>0</v>
      </c>
      <c r="AV367" s="13">
        <f t="shared" si="104"/>
        <v>1</v>
      </c>
      <c r="AW367" s="13">
        <f t="shared" si="105"/>
        <v>0</v>
      </c>
      <c r="AX367" s="13">
        <v>0</v>
      </c>
      <c r="AY367" s="13">
        <v>1</v>
      </c>
      <c r="AZ367" s="13"/>
      <c r="BA367" s="13">
        <v>178.95979618467658</v>
      </c>
      <c r="BB367" s="13">
        <v>142.29789349406576</v>
      </c>
      <c r="BC367">
        <v>162.80370347355995</v>
      </c>
      <c r="BD367" s="13">
        <v>7.6330949220782438</v>
      </c>
      <c r="BE367" s="13">
        <v>6.0573138646030493</v>
      </c>
      <c r="BF367" s="13">
        <f t="shared" si="106"/>
        <v>1.5757810574751945</v>
      </c>
      <c r="BG367" s="13">
        <v>6.9240021116112116</v>
      </c>
    </row>
    <row r="368" spans="1:59" x14ac:dyDescent="0.25">
      <c r="A368" s="2" t="s">
        <v>63</v>
      </c>
      <c r="B368" s="1" t="s">
        <v>64</v>
      </c>
      <c r="C368" s="1" t="s">
        <v>265</v>
      </c>
      <c r="D368" s="13" t="s">
        <v>925</v>
      </c>
      <c r="E368" s="11">
        <v>1119</v>
      </c>
      <c r="F368" s="11">
        <v>81</v>
      </c>
      <c r="G368" s="11">
        <f t="shared" si="90"/>
        <v>0</v>
      </c>
      <c r="H368" s="11">
        <f t="shared" si="91"/>
        <v>0</v>
      </c>
      <c r="I368" s="13">
        <v>0</v>
      </c>
      <c r="J368" s="4">
        <v>1.6</v>
      </c>
      <c r="K368" s="3">
        <v>4</v>
      </c>
      <c r="L368" s="13">
        <v>0.4</v>
      </c>
      <c r="M368" s="13" t="s">
        <v>884</v>
      </c>
      <c r="N368" s="13">
        <v>0</v>
      </c>
      <c r="O368" s="13">
        <v>1</v>
      </c>
      <c r="P368" s="13">
        <v>0</v>
      </c>
      <c r="Q368" s="13">
        <v>0</v>
      </c>
      <c r="R368" s="13">
        <v>0</v>
      </c>
      <c r="S368" s="13">
        <v>1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1</v>
      </c>
      <c r="Z368" s="13" t="s">
        <v>1723</v>
      </c>
      <c r="AA368" s="13">
        <f t="shared" si="92"/>
        <v>0</v>
      </c>
      <c r="AB368" s="13">
        <f t="shared" si="93"/>
        <v>0</v>
      </c>
      <c r="AC368" s="13">
        <f t="shared" si="94"/>
        <v>1</v>
      </c>
      <c r="AD368" s="13">
        <f t="shared" si="95"/>
        <v>0</v>
      </c>
      <c r="AE368" s="13">
        <f t="shared" si="96"/>
        <v>0</v>
      </c>
      <c r="AF368" s="13">
        <f t="shared" si="97"/>
        <v>0</v>
      </c>
      <c r="AG368" s="7">
        <v>1300</v>
      </c>
      <c r="AH368" s="8" t="s">
        <v>1715</v>
      </c>
      <c r="AI368" s="13">
        <f t="shared" si="98"/>
        <v>0</v>
      </c>
      <c r="AJ368" s="13">
        <f t="shared" si="99"/>
        <v>1</v>
      </c>
      <c r="AK368" s="13">
        <f t="shared" si="100"/>
        <v>0</v>
      </c>
      <c r="AL368" s="13">
        <f t="shared" si="101"/>
        <v>0</v>
      </c>
      <c r="AM368" s="13">
        <v>0</v>
      </c>
      <c r="AN368" s="9">
        <v>2</v>
      </c>
      <c r="AO368" s="9">
        <v>2</v>
      </c>
      <c r="AP368" s="10" t="s">
        <v>850</v>
      </c>
      <c r="AQ368" s="13" t="s">
        <v>1706</v>
      </c>
      <c r="AR368" s="13">
        <v>1</v>
      </c>
      <c r="AS368" s="13">
        <f t="shared" si="102"/>
        <v>0</v>
      </c>
      <c r="AT368" s="13">
        <f t="shared" si="103"/>
        <v>0</v>
      </c>
      <c r="AU368" s="13">
        <f t="shared" si="107"/>
        <v>0</v>
      </c>
      <c r="AV368" s="13">
        <f t="shared" si="104"/>
        <v>1</v>
      </c>
      <c r="AW368" s="13">
        <f t="shared" si="105"/>
        <v>0</v>
      </c>
      <c r="AX368" s="13">
        <v>0</v>
      </c>
      <c r="AY368" s="13">
        <v>1</v>
      </c>
      <c r="AZ368" s="13"/>
      <c r="BA368" s="13">
        <v>203.81532343254833</v>
      </c>
      <c r="BB368" s="13">
        <v>153.48288075560802</v>
      </c>
      <c r="BC368">
        <v>183.93090163425092</v>
      </c>
      <c r="BD368" s="13">
        <v>8.7116512345679009</v>
      </c>
      <c r="BE368" s="13">
        <v>6.5502961188931268</v>
      </c>
      <c r="BF368" s="13">
        <f t="shared" si="106"/>
        <v>2.1613551156747741</v>
      </c>
      <c r="BG368" s="13">
        <v>7.8404861111111099</v>
      </c>
    </row>
    <row r="369" spans="1:59" x14ac:dyDescent="0.25">
      <c r="A369" s="2" t="s">
        <v>266</v>
      </c>
      <c r="B369" s="1" t="s">
        <v>266</v>
      </c>
      <c r="C369" s="1" t="s">
        <v>267</v>
      </c>
      <c r="D369" s="13" t="s">
        <v>1268</v>
      </c>
      <c r="E369" s="11">
        <v>2560</v>
      </c>
      <c r="F369" s="11">
        <v>420</v>
      </c>
      <c r="G369" s="11">
        <f t="shared" si="90"/>
        <v>1</v>
      </c>
      <c r="H369" s="11">
        <f t="shared" si="91"/>
        <v>1</v>
      </c>
      <c r="I369" s="13">
        <v>0</v>
      </c>
      <c r="J369" s="4">
        <v>6.6</v>
      </c>
      <c r="K369" s="3">
        <v>12</v>
      </c>
      <c r="L369" s="13">
        <v>0.54999999999999993</v>
      </c>
      <c r="M369" s="13" t="s">
        <v>883</v>
      </c>
      <c r="N369" s="13">
        <v>1</v>
      </c>
      <c r="O369" s="13">
        <v>0</v>
      </c>
      <c r="P369" s="13">
        <v>0</v>
      </c>
      <c r="Q369" s="13">
        <v>0</v>
      </c>
      <c r="R369" s="13">
        <v>1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1</v>
      </c>
      <c r="Z369" s="13" t="s">
        <v>1721</v>
      </c>
      <c r="AA369" s="13">
        <f t="shared" si="92"/>
        <v>1</v>
      </c>
      <c r="AB369" s="13">
        <f t="shared" si="93"/>
        <v>0</v>
      </c>
      <c r="AC369" s="13">
        <f t="shared" si="94"/>
        <v>0</v>
      </c>
      <c r="AD369" s="13">
        <f t="shared" si="95"/>
        <v>0</v>
      </c>
      <c r="AE369" s="13">
        <f t="shared" si="96"/>
        <v>0</v>
      </c>
      <c r="AF369" s="13">
        <f t="shared" si="97"/>
        <v>1</v>
      </c>
      <c r="AG369" s="7">
        <v>3200</v>
      </c>
      <c r="AH369" s="8" t="s">
        <v>1714</v>
      </c>
      <c r="AI369" s="13">
        <f t="shared" si="98"/>
        <v>1</v>
      </c>
      <c r="AJ369" s="13">
        <f t="shared" si="99"/>
        <v>0</v>
      </c>
      <c r="AK369" s="13">
        <f t="shared" si="100"/>
        <v>0</v>
      </c>
      <c r="AL369" s="13">
        <f t="shared" si="101"/>
        <v>0</v>
      </c>
      <c r="AM369" s="13">
        <v>0</v>
      </c>
      <c r="AN369" s="9">
        <v>2</v>
      </c>
      <c r="AO369" s="9">
        <v>2</v>
      </c>
      <c r="AP369" s="10" t="s">
        <v>850</v>
      </c>
      <c r="AQ369" s="13" t="s">
        <v>1704</v>
      </c>
      <c r="AR369" s="13">
        <v>1</v>
      </c>
      <c r="AS369" s="13">
        <f t="shared" si="102"/>
        <v>0</v>
      </c>
      <c r="AT369" s="13">
        <f t="shared" si="103"/>
        <v>0</v>
      </c>
      <c r="AU369" s="13">
        <f t="shared" si="107"/>
        <v>1</v>
      </c>
      <c r="AV369" s="13">
        <f t="shared" si="104"/>
        <v>0</v>
      </c>
      <c r="AW369" s="13">
        <f t="shared" si="105"/>
        <v>0</v>
      </c>
      <c r="AX369" s="13">
        <v>0</v>
      </c>
      <c r="AY369" s="13">
        <v>1</v>
      </c>
      <c r="AZ369" s="13">
        <v>9000</v>
      </c>
      <c r="BA369" s="13">
        <v>472.25501770956316</v>
      </c>
      <c r="BB369" s="13">
        <v>301.99465606164171</v>
      </c>
      <c r="BC369">
        <v>395.82427142235758</v>
      </c>
      <c r="BD369" s="13">
        <v>20.22290095806358</v>
      </c>
      <c r="BE369" s="13">
        <v>12.910542040822298</v>
      </c>
      <c r="BF369" s="13">
        <f t="shared" si="106"/>
        <v>7.3123589172412817</v>
      </c>
      <c r="BG369" s="13">
        <v>16.932266733854032</v>
      </c>
    </row>
    <row r="370" spans="1:59" x14ac:dyDescent="0.25">
      <c r="A370" s="2" t="s">
        <v>111</v>
      </c>
      <c r="B370" s="1" t="s">
        <v>111</v>
      </c>
      <c r="C370" s="1" t="s">
        <v>268</v>
      </c>
      <c r="D370" s="13" t="s">
        <v>1269</v>
      </c>
      <c r="E370" s="11">
        <v>1538</v>
      </c>
      <c r="F370" s="11">
        <v>213</v>
      </c>
      <c r="G370" s="11">
        <f t="shared" si="90"/>
        <v>1</v>
      </c>
      <c r="H370" s="11">
        <f t="shared" si="91"/>
        <v>1</v>
      </c>
      <c r="I370" s="13">
        <v>0</v>
      </c>
      <c r="J370" s="4">
        <v>2</v>
      </c>
      <c r="K370" s="3">
        <v>4</v>
      </c>
      <c r="L370" s="13">
        <v>0.5</v>
      </c>
      <c r="M370" s="13" t="s">
        <v>887</v>
      </c>
      <c r="N370" s="13">
        <v>1</v>
      </c>
      <c r="O370" s="13">
        <v>0</v>
      </c>
      <c r="P370" s="13">
        <v>0</v>
      </c>
      <c r="Q370" s="13">
        <v>1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1</v>
      </c>
      <c r="X370" s="13">
        <v>0</v>
      </c>
      <c r="Y370" s="13">
        <v>1</v>
      </c>
      <c r="Z370" s="13" t="s">
        <v>1721</v>
      </c>
      <c r="AA370" s="13">
        <f t="shared" si="92"/>
        <v>1</v>
      </c>
      <c r="AB370" s="13">
        <f t="shared" si="93"/>
        <v>0</v>
      </c>
      <c r="AC370" s="13">
        <f t="shared" si="94"/>
        <v>0</v>
      </c>
      <c r="AD370" s="13">
        <f t="shared" si="95"/>
        <v>0</v>
      </c>
      <c r="AE370" s="13">
        <f t="shared" si="96"/>
        <v>0</v>
      </c>
      <c r="AF370" s="13">
        <f t="shared" si="97"/>
        <v>1</v>
      </c>
      <c r="AG370" s="7">
        <v>2150</v>
      </c>
      <c r="AH370" s="8" t="s">
        <v>1714</v>
      </c>
      <c r="AI370" s="13">
        <f t="shared" si="98"/>
        <v>1</v>
      </c>
      <c r="AJ370" s="13">
        <f t="shared" si="99"/>
        <v>0</v>
      </c>
      <c r="AK370" s="13">
        <f t="shared" si="100"/>
        <v>0</v>
      </c>
      <c r="AL370" s="13">
        <f t="shared" si="101"/>
        <v>0</v>
      </c>
      <c r="AM370" s="13">
        <v>0</v>
      </c>
      <c r="AN370" s="9">
        <v>2</v>
      </c>
      <c r="AO370" s="9">
        <v>2</v>
      </c>
      <c r="AP370" s="10" t="s">
        <v>850</v>
      </c>
      <c r="AQ370" s="13" t="s">
        <v>1703</v>
      </c>
      <c r="AR370" s="13">
        <v>0</v>
      </c>
      <c r="AS370" s="13">
        <f t="shared" si="102"/>
        <v>1</v>
      </c>
      <c r="AT370" s="13">
        <f t="shared" si="103"/>
        <v>0</v>
      </c>
      <c r="AU370" s="13">
        <f t="shared" si="107"/>
        <v>0</v>
      </c>
      <c r="AV370" s="13">
        <f t="shared" si="104"/>
        <v>0</v>
      </c>
      <c r="AW370" s="13">
        <f t="shared" si="105"/>
        <v>0</v>
      </c>
      <c r="AX370" s="13">
        <v>0</v>
      </c>
      <c r="AY370" s="13">
        <v>1</v>
      </c>
      <c r="AZ370" s="13">
        <v>3750</v>
      </c>
      <c r="BA370" s="13">
        <v>291.43105698129625</v>
      </c>
      <c r="BB370" s="13">
        <v>224.32113341204251</v>
      </c>
      <c r="BC370">
        <v>260.98303610265333</v>
      </c>
      <c r="BD370" s="13">
        <v>12.826271687070006</v>
      </c>
      <c r="BE370" s="13">
        <v>9.785725181841503</v>
      </c>
      <c r="BF370" s="13">
        <f t="shared" si="106"/>
        <v>3.0405465052285034</v>
      </c>
      <c r="BG370" s="13">
        <v>11.458008579983499</v>
      </c>
    </row>
    <row r="371" spans="1:59" x14ac:dyDescent="0.25">
      <c r="A371" s="2" t="s">
        <v>111</v>
      </c>
      <c r="B371" s="1" t="s">
        <v>111</v>
      </c>
      <c r="C371" s="1" t="s">
        <v>268</v>
      </c>
      <c r="D371" s="13" t="s">
        <v>1269</v>
      </c>
      <c r="E371" s="11">
        <v>1538</v>
      </c>
      <c r="F371" s="11">
        <v>213</v>
      </c>
      <c r="G371" s="11">
        <f t="shared" si="90"/>
        <v>1</v>
      </c>
      <c r="H371" s="11">
        <f t="shared" si="91"/>
        <v>1</v>
      </c>
      <c r="I371" s="13">
        <v>0</v>
      </c>
      <c r="J371" s="4">
        <v>2</v>
      </c>
      <c r="K371" s="3">
        <v>4</v>
      </c>
      <c r="L371" s="13">
        <v>0.5</v>
      </c>
      <c r="M371" s="13" t="s">
        <v>884</v>
      </c>
      <c r="N371" s="13">
        <v>0</v>
      </c>
      <c r="O371" s="13">
        <v>1</v>
      </c>
      <c r="P371" s="13">
        <v>0</v>
      </c>
      <c r="Q371" s="13">
        <v>0</v>
      </c>
      <c r="R371" s="13">
        <v>0</v>
      </c>
      <c r="S371" s="13">
        <v>1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1</v>
      </c>
      <c r="Z371" s="13" t="s">
        <v>1721</v>
      </c>
      <c r="AA371" s="13">
        <f t="shared" si="92"/>
        <v>1</v>
      </c>
      <c r="AB371" s="13">
        <f t="shared" si="93"/>
        <v>0</v>
      </c>
      <c r="AC371" s="13">
        <f t="shared" si="94"/>
        <v>0</v>
      </c>
      <c r="AD371" s="13">
        <f t="shared" si="95"/>
        <v>0</v>
      </c>
      <c r="AE371" s="13">
        <f t="shared" si="96"/>
        <v>0</v>
      </c>
      <c r="AF371" s="13">
        <f t="shared" si="97"/>
        <v>1</v>
      </c>
      <c r="AG371" s="7">
        <v>1950</v>
      </c>
      <c r="AH371" s="8" t="s">
        <v>1714</v>
      </c>
      <c r="AI371" s="13">
        <f t="shared" si="98"/>
        <v>1</v>
      </c>
      <c r="AJ371" s="13">
        <f t="shared" si="99"/>
        <v>0</v>
      </c>
      <c r="AK371" s="13">
        <f t="shared" si="100"/>
        <v>0</v>
      </c>
      <c r="AL371" s="13">
        <f t="shared" si="101"/>
        <v>0</v>
      </c>
      <c r="AM371" s="13">
        <v>0</v>
      </c>
      <c r="AN371" s="9">
        <v>2</v>
      </c>
      <c r="AO371" s="9">
        <v>2</v>
      </c>
      <c r="AP371" s="10" t="s">
        <v>850</v>
      </c>
      <c r="AQ371" s="13" t="s">
        <v>1703</v>
      </c>
      <c r="AR371" s="13">
        <v>0</v>
      </c>
      <c r="AS371" s="13">
        <f t="shared" si="102"/>
        <v>1</v>
      </c>
      <c r="AT371" s="13">
        <f t="shared" si="103"/>
        <v>0</v>
      </c>
      <c r="AU371" s="13">
        <f t="shared" si="107"/>
        <v>0</v>
      </c>
      <c r="AV371" s="13">
        <f t="shared" si="104"/>
        <v>0</v>
      </c>
      <c r="AW371" s="13">
        <f t="shared" si="105"/>
        <v>0</v>
      </c>
      <c r="AX371" s="13">
        <v>0</v>
      </c>
      <c r="AY371" s="13">
        <v>1</v>
      </c>
      <c r="AZ371" s="13">
        <v>2750</v>
      </c>
      <c r="BA371" s="13">
        <v>267.81830609581806</v>
      </c>
      <c r="BB371" s="13">
        <v>201.95115888895793</v>
      </c>
      <c r="BC371">
        <v>237.99167339837197</v>
      </c>
      <c r="BD371" s="13">
        <v>11.449809587322912</v>
      </c>
      <c r="BE371" s="13">
        <v>8.6214769717229167</v>
      </c>
      <c r="BF371" s="13">
        <f t="shared" si="106"/>
        <v>2.8283326155999955</v>
      </c>
      <c r="BG371" s="13">
        <v>10.177074589754904</v>
      </c>
    </row>
    <row r="372" spans="1:59" x14ac:dyDescent="0.25">
      <c r="A372" s="2" t="s">
        <v>111</v>
      </c>
      <c r="B372" s="1" t="s">
        <v>111</v>
      </c>
      <c r="C372" s="1" t="s">
        <v>268</v>
      </c>
      <c r="D372" s="13" t="s">
        <v>1269</v>
      </c>
      <c r="E372" s="11">
        <v>1538</v>
      </c>
      <c r="F372" s="11">
        <v>227</v>
      </c>
      <c r="G372" s="11">
        <f t="shared" si="90"/>
        <v>1</v>
      </c>
      <c r="H372" s="11">
        <f t="shared" si="91"/>
        <v>1</v>
      </c>
      <c r="I372" s="13">
        <v>0</v>
      </c>
      <c r="J372" s="4">
        <v>2.5</v>
      </c>
      <c r="K372" s="3">
        <v>4</v>
      </c>
      <c r="L372" s="13">
        <v>0.625</v>
      </c>
      <c r="M372" s="13" t="s">
        <v>884</v>
      </c>
      <c r="N372" s="13">
        <v>0</v>
      </c>
      <c r="O372" s="13">
        <v>1</v>
      </c>
      <c r="P372" s="13">
        <v>0</v>
      </c>
      <c r="Q372" s="13">
        <v>0</v>
      </c>
      <c r="R372" s="13">
        <v>0</v>
      </c>
      <c r="S372" s="13">
        <v>1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1</v>
      </c>
      <c r="Z372" s="13" t="s">
        <v>1721</v>
      </c>
      <c r="AA372" s="13">
        <f t="shared" si="92"/>
        <v>1</v>
      </c>
      <c r="AB372" s="13">
        <f t="shared" si="93"/>
        <v>0</v>
      </c>
      <c r="AC372" s="13">
        <f t="shared" si="94"/>
        <v>0</v>
      </c>
      <c r="AD372" s="13">
        <f t="shared" si="95"/>
        <v>0</v>
      </c>
      <c r="AE372" s="13">
        <f t="shared" si="96"/>
        <v>0</v>
      </c>
      <c r="AF372" s="13">
        <f t="shared" si="97"/>
        <v>1</v>
      </c>
      <c r="AG372" s="7">
        <v>2350</v>
      </c>
      <c r="AH372" s="8" t="s">
        <v>1715</v>
      </c>
      <c r="AI372" s="13">
        <f t="shared" si="98"/>
        <v>0</v>
      </c>
      <c r="AJ372" s="13">
        <f t="shared" si="99"/>
        <v>1</v>
      </c>
      <c r="AK372" s="13">
        <f t="shared" si="100"/>
        <v>0</v>
      </c>
      <c r="AL372" s="13">
        <f t="shared" si="101"/>
        <v>0</v>
      </c>
      <c r="AM372" s="13">
        <v>0</v>
      </c>
      <c r="AN372" s="9">
        <v>2</v>
      </c>
      <c r="AO372" s="9">
        <v>2</v>
      </c>
      <c r="AP372" s="10" t="s">
        <v>850</v>
      </c>
      <c r="AQ372" s="13" t="s">
        <v>1703</v>
      </c>
      <c r="AR372" s="13">
        <v>0</v>
      </c>
      <c r="AS372" s="13">
        <f t="shared" si="102"/>
        <v>1</v>
      </c>
      <c r="AT372" s="13">
        <f t="shared" si="103"/>
        <v>0</v>
      </c>
      <c r="AU372" s="13">
        <f t="shared" si="107"/>
        <v>0</v>
      </c>
      <c r="AV372" s="13">
        <f t="shared" si="104"/>
        <v>0</v>
      </c>
      <c r="AW372" s="13">
        <f t="shared" si="105"/>
        <v>0</v>
      </c>
      <c r="AX372" s="13">
        <v>0</v>
      </c>
      <c r="AY372" s="13">
        <v>1</v>
      </c>
      <c r="AZ372" s="13">
        <v>4750</v>
      </c>
      <c r="BA372" s="13">
        <v>332.44267694028463</v>
      </c>
      <c r="BB372" s="13">
        <v>251.04082520350462</v>
      </c>
      <c r="BC372">
        <v>295.78077424967375</v>
      </c>
      <c r="BD372" s="13">
        <v>14.228008041068323</v>
      </c>
      <c r="BE372" s="13">
        <v>10.698185393394702</v>
      </c>
      <c r="BF372" s="13">
        <f t="shared" si="106"/>
        <v>3.5298226476736208</v>
      </c>
      <c r="BG372" s="13">
        <v>12.639557607087456</v>
      </c>
    </row>
    <row r="373" spans="1:59" x14ac:dyDescent="0.25">
      <c r="A373" s="2" t="s">
        <v>269</v>
      </c>
      <c r="B373" s="1" t="s">
        <v>894</v>
      </c>
      <c r="C373" s="1" t="s">
        <v>270</v>
      </c>
      <c r="D373" s="13" t="s">
        <v>1070</v>
      </c>
      <c r="E373" s="11">
        <v>1581</v>
      </c>
      <c r="F373" s="11">
        <v>254</v>
      </c>
      <c r="G373" s="11">
        <f t="shared" si="90"/>
        <v>1</v>
      </c>
      <c r="H373" s="11">
        <f t="shared" si="91"/>
        <v>1</v>
      </c>
      <c r="I373" s="13">
        <v>0</v>
      </c>
      <c r="J373" s="4">
        <v>2.5</v>
      </c>
      <c r="K373" s="3">
        <v>4</v>
      </c>
      <c r="L373" s="13">
        <v>0.625</v>
      </c>
      <c r="M373" s="13" t="s">
        <v>884</v>
      </c>
      <c r="N373" s="13">
        <v>0</v>
      </c>
      <c r="O373" s="13">
        <v>1</v>
      </c>
      <c r="P373" s="13">
        <v>0</v>
      </c>
      <c r="Q373" s="13">
        <v>0</v>
      </c>
      <c r="R373" s="13">
        <v>0</v>
      </c>
      <c r="S373" s="13">
        <v>1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1</v>
      </c>
      <c r="Z373" s="13" t="s">
        <v>1721</v>
      </c>
      <c r="AA373" s="13">
        <f t="shared" si="92"/>
        <v>1</v>
      </c>
      <c r="AB373" s="13">
        <f t="shared" si="93"/>
        <v>0</v>
      </c>
      <c r="AC373" s="13">
        <f t="shared" si="94"/>
        <v>0</v>
      </c>
      <c r="AD373" s="13">
        <f t="shared" si="95"/>
        <v>0</v>
      </c>
      <c r="AE373" s="13">
        <f t="shared" si="96"/>
        <v>0</v>
      </c>
      <c r="AF373" s="13">
        <f t="shared" si="97"/>
        <v>1</v>
      </c>
      <c r="AG373" s="7">
        <v>2650</v>
      </c>
      <c r="AH373" s="8" t="s">
        <v>1715</v>
      </c>
      <c r="AI373" s="13">
        <f t="shared" si="98"/>
        <v>0</v>
      </c>
      <c r="AJ373" s="13">
        <f t="shared" si="99"/>
        <v>1</v>
      </c>
      <c r="AK373" s="13">
        <f t="shared" si="100"/>
        <v>0</v>
      </c>
      <c r="AL373" s="13">
        <f t="shared" si="101"/>
        <v>0</v>
      </c>
      <c r="AM373" s="13">
        <v>0</v>
      </c>
      <c r="AN373" s="9">
        <v>2</v>
      </c>
      <c r="AO373" s="9">
        <v>2</v>
      </c>
      <c r="AP373" s="10" t="s">
        <v>850</v>
      </c>
      <c r="AQ373" s="13" t="s">
        <v>1703</v>
      </c>
      <c r="AR373" s="13">
        <v>0</v>
      </c>
      <c r="AS373" s="13">
        <f t="shared" si="102"/>
        <v>1</v>
      </c>
      <c r="AT373" s="13">
        <f t="shared" si="103"/>
        <v>0</v>
      </c>
      <c r="AU373" s="13">
        <f t="shared" si="107"/>
        <v>0</v>
      </c>
      <c r="AV373" s="13">
        <f t="shared" si="104"/>
        <v>0</v>
      </c>
      <c r="AW373" s="13">
        <f t="shared" si="105"/>
        <v>0</v>
      </c>
      <c r="AX373" s="13">
        <v>0</v>
      </c>
      <c r="AY373" s="13">
        <v>1</v>
      </c>
      <c r="AZ373" s="13">
        <v>6250</v>
      </c>
      <c r="BA373" s="13">
        <v>364.75486236251788</v>
      </c>
      <c r="BB373" s="13">
        <v>268.43969427701484</v>
      </c>
      <c r="BC373">
        <v>321.87907785993912</v>
      </c>
      <c r="BD373" s="13">
        <v>15.554359733987562</v>
      </c>
      <c r="BE373" s="13">
        <v>11.396883655950448</v>
      </c>
      <c r="BF373" s="13">
        <f t="shared" si="106"/>
        <v>4.1574760780371136</v>
      </c>
      <c r="BG373" s="13">
        <v>13.683460638250425</v>
      </c>
    </row>
    <row r="374" spans="1:59" x14ac:dyDescent="0.25">
      <c r="A374" s="2" t="s">
        <v>113</v>
      </c>
      <c r="B374" s="1" t="s">
        <v>114</v>
      </c>
      <c r="C374" s="1" t="s">
        <v>271</v>
      </c>
      <c r="D374" s="13" t="s">
        <v>926</v>
      </c>
      <c r="E374" s="11">
        <v>1424</v>
      </c>
      <c r="F374" s="11">
        <v>90</v>
      </c>
      <c r="G374" s="11">
        <f t="shared" si="90"/>
        <v>0</v>
      </c>
      <c r="H374" s="11">
        <f t="shared" si="91"/>
        <v>0</v>
      </c>
      <c r="I374" s="13">
        <v>0</v>
      </c>
      <c r="J374" s="4">
        <v>2</v>
      </c>
      <c r="K374" s="3">
        <v>4</v>
      </c>
      <c r="L374" s="13">
        <v>0.5</v>
      </c>
      <c r="M374" s="13" t="s">
        <v>887</v>
      </c>
      <c r="N374" s="13">
        <v>1</v>
      </c>
      <c r="O374" s="13">
        <v>0</v>
      </c>
      <c r="P374" s="13">
        <v>0</v>
      </c>
      <c r="Q374" s="13">
        <v>1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1</v>
      </c>
      <c r="X374" s="13">
        <v>0</v>
      </c>
      <c r="Y374" s="13">
        <v>1</v>
      </c>
      <c r="Z374" s="13" t="s">
        <v>1723</v>
      </c>
      <c r="AA374" s="13">
        <f t="shared" si="92"/>
        <v>0</v>
      </c>
      <c r="AB374" s="13">
        <f t="shared" si="93"/>
        <v>0</v>
      </c>
      <c r="AC374" s="13">
        <f t="shared" si="94"/>
        <v>1</v>
      </c>
      <c r="AD374" s="13">
        <f t="shared" si="95"/>
        <v>0</v>
      </c>
      <c r="AE374" s="13">
        <f t="shared" si="96"/>
        <v>0</v>
      </c>
      <c r="AF374" s="13">
        <f t="shared" si="97"/>
        <v>0</v>
      </c>
      <c r="AG374" s="7">
        <v>1300</v>
      </c>
      <c r="AH374" s="8" t="s">
        <v>1715</v>
      </c>
      <c r="AI374" s="13">
        <f t="shared" si="98"/>
        <v>0</v>
      </c>
      <c r="AJ374" s="13">
        <f t="shared" si="99"/>
        <v>1</v>
      </c>
      <c r="AK374" s="13">
        <f t="shared" si="100"/>
        <v>0</v>
      </c>
      <c r="AL374" s="13">
        <f t="shared" si="101"/>
        <v>0</v>
      </c>
      <c r="AM374" s="13">
        <v>0</v>
      </c>
      <c r="AN374" s="9">
        <v>2</v>
      </c>
      <c r="AO374" s="9">
        <v>2</v>
      </c>
      <c r="AP374" s="10" t="s">
        <v>850</v>
      </c>
      <c r="AQ374" s="13" t="s">
        <v>1706</v>
      </c>
      <c r="AR374" s="13">
        <v>1</v>
      </c>
      <c r="AS374" s="13">
        <f t="shared" si="102"/>
        <v>0</v>
      </c>
      <c r="AT374" s="13">
        <f t="shared" si="103"/>
        <v>0</v>
      </c>
      <c r="AU374" s="13">
        <f t="shared" si="107"/>
        <v>0</v>
      </c>
      <c r="AV374" s="13">
        <f t="shared" si="104"/>
        <v>1</v>
      </c>
      <c r="AW374" s="13">
        <f t="shared" si="105"/>
        <v>0</v>
      </c>
      <c r="AX374" s="13">
        <v>0</v>
      </c>
      <c r="AY374" s="13">
        <v>1</v>
      </c>
      <c r="AZ374" s="13"/>
      <c r="BA374" s="13">
        <v>201.32977070776116</v>
      </c>
      <c r="BB374" s="13">
        <v>174.61007891629902</v>
      </c>
      <c r="BC374">
        <v>189.52339526502206</v>
      </c>
      <c r="BD374" s="13">
        <v>8.6876796739859756</v>
      </c>
      <c r="BE374" s="13">
        <v>7.5230630060108279</v>
      </c>
      <c r="BF374" s="13">
        <f t="shared" si="106"/>
        <v>1.1646166679751477</v>
      </c>
      <c r="BG374" s="13">
        <v>8.1636014567700688</v>
      </c>
    </row>
    <row r="375" spans="1:59" x14ac:dyDescent="0.25">
      <c r="A375" s="2" t="s">
        <v>113</v>
      </c>
      <c r="B375" s="1" t="s">
        <v>114</v>
      </c>
      <c r="C375" s="1" t="s">
        <v>272</v>
      </c>
      <c r="D375" s="13" t="s">
        <v>927</v>
      </c>
      <c r="E375" s="11">
        <v>1324</v>
      </c>
      <c r="F375" s="11">
        <v>88</v>
      </c>
      <c r="G375" s="11">
        <f t="shared" si="90"/>
        <v>0</v>
      </c>
      <c r="H375" s="11">
        <f t="shared" si="91"/>
        <v>0</v>
      </c>
      <c r="I375" s="13">
        <v>0</v>
      </c>
      <c r="J375" s="4">
        <v>2</v>
      </c>
      <c r="K375" s="3">
        <v>4</v>
      </c>
      <c r="L375" s="13">
        <v>0.5</v>
      </c>
      <c r="M375" s="13" t="s">
        <v>887</v>
      </c>
      <c r="N375" s="13">
        <v>1</v>
      </c>
      <c r="O375" s="13">
        <v>0</v>
      </c>
      <c r="P375" s="13">
        <v>0</v>
      </c>
      <c r="Q375" s="13">
        <v>1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1</v>
      </c>
      <c r="X375" s="13">
        <v>0</v>
      </c>
      <c r="Y375" s="13">
        <v>1</v>
      </c>
      <c r="Z375" s="13" t="s">
        <v>1723</v>
      </c>
      <c r="AA375" s="13">
        <f t="shared" si="92"/>
        <v>0</v>
      </c>
      <c r="AB375" s="13">
        <f t="shared" si="93"/>
        <v>0</v>
      </c>
      <c r="AC375" s="13">
        <f t="shared" si="94"/>
        <v>1</v>
      </c>
      <c r="AD375" s="13">
        <f t="shared" si="95"/>
        <v>0</v>
      </c>
      <c r="AE375" s="13">
        <f t="shared" si="96"/>
        <v>0</v>
      </c>
      <c r="AF375" s="13">
        <f t="shared" si="97"/>
        <v>0</v>
      </c>
      <c r="AG375" s="7">
        <v>1050</v>
      </c>
      <c r="AH375" s="8" t="s">
        <v>1716</v>
      </c>
      <c r="AI375" s="13">
        <f t="shared" si="98"/>
        <v>0</v>
      </c>
      <c r="AJ375" s="13">
        <f t="shared" si="99"/>
        <v>0</v>
      </c>
      <c r="AK375" s="13">
        <f t="shared" si="100"/>
        <v>1</v>
      </c>
      <c r="AL375" s="13">
        <f t="shared" si="101"/>
        <v>0</v>
      </c>
      <c r="AM375" s="13">
        <v>0</v>
      </c>
      <c r="AN375" s="9">
        <v>2</v>
      </c>
      <c r="AO375" s="9">
        <v>2</v>
      </c>
      <c r="AP375" s="10" t="s">
        <v>850</v>
      </c>
      <c r="AQ375" s="13" t="s">
        <v>1706</v>
      </c>
      <c r="AR375" s="13">
        <v>1</v>
      </c>
      <c r="AS375" s="13">
        <f t="shared" si="102"/>
        <v>0</v>
      </c>
      <c r="AT375" s="13">
        <f t="shared" si="103"/>
        <v>0</v>
      </c>
      <c r="AU375" s="13">
        <f t="shared" si="107"/>
        <v>0</v>
      </c>
      <c r="AV375" s="13">
        <f t="shared" si="104"/>
        <v>1</v>
      </c>
      <c r="AW375" s="13">
        <f t="shared" si="105"/>
        <v>0</v>
      </c>
      <c r="AX375" s="13">
        <v>0</v>
      </c>
      <c r="AY375" s="13">
        <v>1</v>
      </c>
      <c r="AZ375" s="13"/>
      <c r="BA375" s="13">
        <v>172.74591437270863</v>
      </c>
      <c r="BB375" s="13">
        <v>132.35568259491706</v>
      </c>
      <c r="BC375">
        <v>154.72565711800161</v>
      </c>
      <c r="BD375" s="13">
        <v>7.338347455864489</v>
      </c>
      <c r="BE375" s="13">
        <v>5.6458365337225001</v>
      </c>
      <c r="BF375" s="13">
        <f t="shared" si="106"/>
        <v>1.6925109221419889</v>
      </c>
      <c r="BG375" s="13">
        <v>6.5767246288472521</v>
      </c>
    </row>
    <row r="376" spans="1:59" x14ac:dyDescent="0.25">
      <c r="A376" s="2" t="s">
        <v>113</v>
      </c>
      <c r="B376" s="1" t="s">
        <v>114</v>
      </c>
      <c r="C376" s="1" t="s">
        <v>273</v>
      </c>
      <c r="D376" s="13" t="s">
        <v>928</v>
      </c>
      <c r="E376" s="11">
        <v>1324</v>
      </c>
      <c r="F376" s="11">
        <v>88</v>
      </c>
      <c r="G376" s="11">
        <f t="shared" si="90"/>
        <v>0</v>
      </c>
      <c r="H376" s="11">
        <f t="shared" si="91"/>
        <v>0</v>
      </c>
      <c r="I376" s="13">
        <v>0</v>
      </c>
      <c r="J376" s="4">
        <v>2</v>
      </c>
      <c r="K376" s="3">
        <v>4</v>
      </c>
      <c r="L376" s="13">
        <v>0.5</v>
      </c>
      <c r="M376" s="13" t="s">
        <v>884</v>
      </c>
      <c r="N376" s="13">
        <v>0</v>
      </c>
      <c r="O376" s="13">
        <v>1</v>
      </c>
      <c r="P376" s="13">
        <v>0</v>
      </c>
      <c r="Q376" s="13">
        <v>0</v>
      </c>
      <c r="R376" s="13">
        <v>0</v>
      </c>
      <c r="S376" s="13">
        <v>1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1</v>
      </c>
      <c r="Z376" s="13" t="s">
        <v>1723</v>
      </c>
      <c r="AA376" s="13">
        <f t="shared" si="92"/>
        <v>0</v>
      </c>
      <c r="AB376" s="13">
        <f t="shared" si="93"/>
        <v>0</v>
      </c>
      <c r="AC376" s="13">
        <f t="shared" si="94"/>
        <v>1</v>
      </c>
      <c r="AD376" s="13">
        <f t="shared" si="95"/>
        <v>0</v>
      </c>
      <c r="AE376" s="13">
        <f t="shared" si="96"/>
        <v>0</v>
      </c>
      <c r="AF376" s="13">
        <f t="shared" si="97"/>
        <v>0</v>
      </c>
      <c r="AG376" s="7">
        <v>1250</v>
      </c>
      <c r="AH376" s="8" t="s">
        <v>1716</v>
      </c>
      <c r="AI376" s="13">
        <f t="shared" si="98"/>
        <v>0</v>
      </c>
      <c r="AJ376" s="13">
        <f t="shared" si="99"/>
        <v>0</v>
      </c>
      <c r="AK376" s="13">
        <f t="shared" si="100"/>
        <v>1</v>
      </c>
      <c r="AL376" s="13">
        <f t="shared" si="101"/>
        <v>0</v>
      </c>
      <c r="AM376" s="13">
        <v>0</v>
      </c>
      <c r="AN376" s="9">
        <v>2</v>
      </c>
      <c r="AO376" s="9">
        <v>2</v>
      </c>
      <c r="AP376" s="10" t="s">
        <v>850</v>
      </c>
      <c r="AQ376" s="13" t="s">
        <v>1706</v>
      </c>
      <c r="AR376" s="13">
        <v>1</v>
      </c>
      <c r="AS376" s="13">
        <f t="shared" si="102"/>
        <v>0</v>
      </c>
      <c r="AT376" s="13">
        <f t="shared" si="103"/>
        <v>0</v>
      </c>
      <c r="AU376" s="13">
        <f t="shared" si="107"/>
        <v>0</v>
      </c>
      <c r="AV376" s="13">
        <f t="shared" si="104"/>
        <v>1</v>
      </c>
      <c r="AW376" s="13">
        <f t="shared" si="105"/>
        <v>0</v>
      </c>
      <c r="AX376" s="13">
        <v>0</v>
      </c>
      <c r="AY376" s="13">
        <v>1</v>
      </c>
      <c r="AZ376" s="13"/>
      <c r="BA376" s="13">
        <v>195.73727707699001</v>
      </c>
      <c r="BB376" s="13">
        <v>147.89038712483688</v>
      </c>
      <c r="BC376">
        <v>173.98869073510221</v>
      </c>
      <c r="BD376" s="13">
        <v>8.397491738099232</v>
      </c>
      <c r="BE376" s="13">
        <v>6.347732238741254</v>
      </c>
      <c r="BF376" s="13">
        <f t="shared" si="106"/>
        <v>2.049759499357978</v>
      </c>
      <c r="BG376" s="13">
        <v>7.4751030729073964</v>
      </c>
    </row>
    <row r="377" spans="1:59" x14ac:dyDescent="0.25">
      <c r="A377" s="2" t="s">
        <v>113</v>
      </c>
      <c r="B377" s="1" t="s">
        <v>114</v>
      </c>
      <c r="C377" s="1" t="s">
        <v>274</v>
      </c>
      <c r="D377" s="13" t="s">
        <v>929</v>
      </c>
      <c r="E377" s="11">
        <v>1380</v>
      </c>
      <c r="F377" s="11">
        <v>168</v>
      </c>
      <c r="G377" s="11">
        <f t="shared" si="90"/>
        <v>0</v>
      </c>
      <c r="H377" s="11">
        <f t="shared" si="91"/>
        <v>0</v>
      </c>
      <c r="I377" s="13">
        <v>0</v>
      </c>
      <c r="J377" s="4">
        <v>2</v>
      </c>
      <c r="K377" s="3">
        <v>4</v>
      </c>
      <c r="L377" s="13">
        <v>0.5</v>
      </c>
      <c r="M377" s="13" t="s">
        <v>887</v>
      </c>
      <c r="N377" s="13">
        <v>1</v>
      </c>
      <c r="O377" s="13">
        <v>0</v>
      </c>
      <c r="P377" s="13">
        <v>0</v>
      </c>
      <c r="Q377" s="13">
        <v>1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1</v>
      </c>
      <c r="X377" s="13">
        <v>0</v>
      </c>
      <c r="Y377" s="13">
        <v>1</v>
      </c>
      <c r="Z377" s="13" t="s">
        <v>1723</v>
      </c>
      <c r="AA377" s="13">
        <f t="shared" si="92"/>
        <v>0</v>
      </c>
      <c r="AB377" s="13">
        <f t="shared" si="93"/>
        <v>0</v>
      </c>
      <c r="AC377" s="13">
        <f t="shared" si="94"/>
        <v>1</v>
      </c>
      <c r="AD377" s="13">
        <f t="shared" si="95"/>
        <v>0</v>
      </c>
      <c r="AE377" s="13">
        <f t="shared" si="96"/>
        <v>0</v>
      </c>
      <c r="AF377" s="13">
        <f t="shared" si="97"/>
        <v>0</v>
      </c>
      <c r="AG377" s="7">
        <v>1150</v>
      </c>
      <c r="AH377" s="8" t="s">
        <v>1716</v>
      </c>
      <c r="AI377" s="13">
        <f t="shared" si="98"/>
        <v>0</v>
      </c>
      <c r="AJ377" s="13">
        <f t="shared" si="99"/>
        <v>0</v>
      </c>
      <c r="AK377" s="13">
        <f t="shared" si="100"/>
        <v>1</v>
      </c>
      <c r="AL377" s="13">
        <f t="shared" si="101"/>
        <v>0</v>
      </c>
      <c r="AM377" s="13">
        <v>0</v>
      </c>
      <c r="AN377" s="9">
        <v>2</v>
      </c>
      <c r="AO377" s="9">
        <v>2</v>
      </c>
      <c r="AP377" s="10" t="s">
        <v>850</v>
      </c>
      <c r="AQ377" s="13" t="s">
        <v>1706</v>
      </c>
      <c r="AR377" s="13">
        <v>1</v>
      </c>
      <c r="AS377" s="13">
        <f t="shared" si="102"/>
        <v>0</v>
      </c>
      <c r="AT377" s="13">
        <f t="shared" si="103"/>
        <v>0</v>
      </c>
      <c r="AU377" s="13">
        <f t="shared" si="107"/>
        <v>0</v>
      </c>
      <c r="AV377" s="13">
        <f t="shared" si="104"/>
        <v>1</v>
      </c>
      <c r="AW377" s="13">
        <f t="shared" si="105"/>
        <v>0</v>
      </c>
      <c r="AX377" s="13">
        <v>0</v>
      </c>
      <c r="AY377" s="13">
        <v>1</v>
      </c>
      <c r="AZ377" s="13"/>
      <c r="BA377" s="13">
        <v>183.30951345305414</v>
      </c>
      <c r="BB377" s="13">
        <v>142.91928167526254</v>
      </c>
      <c r="BC377">
        <v>165.28925619834712</v>
      </c>
      <c r="BD377" s="13">
        <v>7.8704199416224148</v>
      </c>
      <c r="BE377" s="13">
        <v>6.1396897282294232</v>
      </c>
      <c r="BF377" s="13">
        <f t="shared" si="106"/>
        <v>1.7307302133929916</v>
      </c>
      <c r="BG377" s="13">
        <v>7.0915905141787832</v>
      </c>
    </row>
    <row r="378" spans="1:59" x14ac:dyDescent="0.25">
      <c r="A378" s="2" t="s">
        <v>113</v>
      </c>
      <c r="B378" s="1" t="s">
        <v>114</v>
      </c>
      <c r="C378" s="1" t="s">
        <v>275</v>
      </c>
      <c r="D378" s="13" t="s">
        <v>1270</v>
      </c>
      <c r="E378" s="11">
        <v>1386</v>
      </c>
      <c r="F378" s="11">
        <v>67</v>
      </c>
      <c r="G378" s="11">
        <f t="shared" si="90"/>
        <v>0</v>
      </c>
      <c r="H378" s="11">
        <f t="shared" si="91"/>
        <v>0</v>
      </c>
      <c r="I378" s="13">
        <v>0</v>
      </c>
      <c r="J378" s="4">
        <v>1.5</v>
      </c>
      <c r="K378" s="3">
        <v>4</v>
      </c>
      <c r="L378" s="13">
        <v>0.375</v>
      </c>
      <c r="M378" s="13" t="s">
        <v>886</v>
      </c>
      <c r="N378" s="13">
        <v>1</v>
      </c>
      <c r="O378" s="13">
        <v>0</v>
      </c>
      <c r="P378" s="13">
        <v>0</v>
      </c>
      <c r="Q378" s="13">
        <v>1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1</v>
      </c>
      <c r="Y378" s="13">
        <v>1</v>
      </c>
      <c r="Z378" s="13" t="s">
        <v>1723</v>
      </c>
      <c r="AA378" s="13">
        <f t="shared" si="92"/>
        <v>0</v>
      </c>
      <c r="AB378" s="13">
        <f t="shared" si="93"/>
        <v>0</v>
      </c>
      <c r="AC378" s="13">
        <f t="shared" si="94"/>
        <v>1</v>
      </c>
      <c r="AD378" s="13">
        <f t="shared" si="95"/>
        <v>0</v>
      </c>
      <c r="AE378" s="13">
        <f t="shared" si="96"/>
        <v>0</v>
      </c>
      <c r="AF378" s="13">
        <f t="shared" si="97"/>
        <v>0</v>
      </c>
      <c r="AG378" s="7">
        <v>850</v>
      </c>
      <c r="AH378" s="8" t="s">
        <v>1715</v>
      </c>
      <c r="AI378" s="13">
        <f t="shared" si="98"/>
        <v>0</v>
      </c>
      <c r="AJ378" s="13">
        <f t="shared" si="99"/>
        <v>1</v>
      </c>
      <c r="AK378" s="13">
        <f t="shared" si="100"/>
        <v>0</v>
      </c>
      <c r="AL378" s="13">
        <f t="shared" si="101"/>
        <v>0</v>
      </c>
      <c r="AM378" s="13">
        <v>1</v>
      </c>
      <c r="AN378" s="9">
        <v>2</v>
      </c>
      <c r="AO378" s="9">
        <v>2</v>
      </c>
      <c r="AP378" s="10" t="s">
        <v>850</v>
      </c>
      <c r="AQ378" s="13" t="s">
        <v>1706</v>
      </c>
      <c r="AR378" s="13">
        <v>1</v>
      </c>
      <c r="AS378" s="13">
        <f t="shared" si="102"/>
        <v>0</v>
      </c>
      <c r="AT378" s="13">
        <f t="shared" si="103"/>
        <v>0</v>
      </c>
      <c r="AU378" s="13">
        <f t="shared" si="107"/>
        <v>0</v>
      </c>
      <c r="AV378" s="13">
        <f t="shared" si="104"/>
        <v>1</v>
      </c>
      <c r="AW378" s="13">
        <f t="shared" si="105"/>
        <v>0</v>
      </c>
      <c r="AX378" s="13">
        <v>0</v>
      </c>
      <c r="AY378" s="13">
        <v>1</v>
      </c>
      <c r="AZ378" s="13"/>
      <c r="BA378" s="13">
        <v>113.71403715901324</v>
      </c>
      <c r="BB378" s="13">
        <v>127.3845771453427</v>
      </c>
      <c r="BC378">
        <v>119.92791897098118</v>
      </c>
      <c r="BD378" s="13">
        <v>4.9003038194444439</v>
      </c>
      <c r="BE378" s="13">
        <v>5.4660007327828932</v>
      </c>
      <c r="BF378" s="13">
        <f t="shared" si="106"/>
        <v>-0.56569691333844929</v>
      </c>
      <c r="BG378" s="13">
        <v>5.089968781152125</v>
      </c>
    </row>
    <row r="379" spans="1:59" x14ac:dyDescent="0.25">
      <c r="A379" s="2" t="s">
        <v>113</v>
      </c>
      <c r="B379" s="1" t="s">
        <v>114</v>
      </c>
      <c r="C379" s="1" t="s">
        <v>276</v>
      </c>
      <c r="D379" s="13" t="s">
        <v>930</v>
      </c>
      <c r="E379" s="11">
        <v>1065</v>
      </c>
      <c r="F379" s="11">
        <v>78</v>
      </c>
      <c r="G379" s="11">
        <f t="shared" si="90"/>
        <v>0</v>
      </c>
      <c r="H379" s="11">
        <f t="shared" si="91"/>
        <v>0</v>
      </c>
      <c r="I379" s="13">
        <v>0</v>
      </c>
      <c r="J379" s="4">
        <v>1.5</v>
      </c>
      <c r="K379" s="3">
        <v>4</v>
      </c>
      <c r="L379" s="13">
        <v>0.375</v>
      </c>
      <c r="M379" s="13" t="s">
        <v>885</v>
      </c>
      <c r="N379" s="13">
        <v>1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1</v>
      </c>
      <c r="U379" s="13">
        <v>0</v>
      </c>
      <c r="V379" s="13">
        <v>0</v>
      </c>
      <c r="W379" s="13">
        <v>0</v>
      </c>
      <c r="X379" s="13">
        <v>0</v>
      </c>
      <c r="Y379" s="13">
        <v>1</v>
      </c>
      <c r="Z379" s="13" t="s">
        <v>1723</v>
      </c>
      <c r="AA379" s="13">
        <f t="shared" si="92"/>
        <v>0</v>
      </c>
      <c r="AB379" s="13">
        <f t="shared" si="93"/>
        <v>0</v>
      </c>
      <c r="AC379" s="13">
        <f t="shared" si="94"/>
        <v>1</v>
      </c>
      <c r="AD379" s="13">
        <f t="shared" si="95"/>
        <v>0</v>
      </c>
      <c r="AE379" s="13">
        <f t="shared" si="96"/>
        <v>0</v>
      </c>
      <c r="AF379" s="13">
        <f t="shared" si="97"/>
        <v>0</v>
      </c>
      <c r="AG379" s="7">
        <v>1200</v>
      </c>
      <c r="AH379" s="8" t="s">
        <v>1715</v>
      </c>
      <c r="AI379" s="13">
        <f t="shared" si="98"/>
        <v>0</v>
      </c>
      <c r="AJ379" s="13">
        <f t="shared" si="99"/>
        <v>1</v>
      </c>
      <c r="AK379" s="13">
        <f t="shared" si="100"/>
        <v>0</v>
      </c>
      <c r="AL379" s="13">
        <f t="shared" si="101"/>
        <v>0</v>
      </c>
      <c r="AM379" s="13">
        <v>0</v>
      </c>
      <c r="AN379" s="9">
        <v>2</v>
      </c>
      <c r="AO379" s="9">
        <v>2</v>
      </c>
      <c r="AP379" s="10" t="s">
        <v>850</v>
      </c>
      <c r="AQ379" s="13" t="s">
        <v>1706</v>
      </c>
      <c r="AR379" s="13">
        <v>1</v>
      </c>
      <c r="AS379" s="13">
        <f t="shared" si="102"/>
        <v>0</v>
      </c>
      <c r="AT379" s="13">
        <f t="shared" si="103"/>
        <v>0</v>
      </c>
      <c r="AU379" s="13">
        <f t="shared" si="107"/>
        <v>0</v>
      </c>
      <c r="AV379" s="13">
        <f t="shared" si="104"/>
        <v>1</v>
      </c>
      <c r="AW379" s="13">
        <f t="shared" si="105"/>
        <v>0</v>
      </c>
      <c r="AX379" s="13">
        <v>0</v>
      </c>
      <c r="AY379" s="13">
        <v>1</v>
      </c>
      <c r="AZ379" s="13"/>
      <c r="BA379" s="13">
        <v>183.93090163425092</v>
      </c>
      <c r="BB379" s="13">
        <v>159.07537438637917</v>
      </c>
      <c r="BC379">
        <v>172.74591437270863</v>
      </c>
      <c r="BD379" s="13">
        <v>7.8704199416224148</v>
      </c>
      <c r="BE379" s="13">
        <v>6.7919651683111315</v>
      </c>
      <c r="BF379" s="13">
        <f t="shared" si="106"/>
        <v>1.0784547733112833</v>
      </c>
      <c r="BG379" s="13">
        <v>7.3851196344508701</v>
      </c>
    </row>
    <row r="380" spans="1:59" x14ac:dyDescent="0.25">
      <c r="A380" s="2" t="s">
        <v>113</v>
      </c>
      <c r="B380" s="1" t="s">
        <v>114</v>
      </c>
      <c r="C380" s="1" t="s">
        <v>276</v>
      </c>
      <c r="D380" s="13" t="s">
        <v>930</v>
      </c>
      <c r="E380" s="11">
        <v>1065</v>
      </c>
      <c r="F380" s="11">
        <v>78</v>
      </c>
      <c r="G380" s="11">
        <f t="shared" si="90"/>
        <v>0</v>
      </c>
      <c r="H380" s="11">
        <f t="shared" si="91"/>
        <v>0</v>
      </c>
      <c r="I380" s="13">
        <v>0</v>
      </c>
      <c r="J380" s="4">
        <v>1.5</v>
      </c>
      <c r="K380" s="3">
        <v>4</v>
      </c>
      <c r="L380" s="13">
        <v>0.375</v>
      </c>
      <c r="M380" s="13" t="s">
        <v>883</v>
      </c>
      <c r="N380" s="13">
        <v>1</v>
      </c>
      <c r="O380" s="13">
        <v>0</v>
      </c>
      <c r="P380" s="13">
        <v>0</v>
      </c>
      <c r="Q380" s="13">
        <v>0</v>
      </c>
      <c r="R380" s="13">
        <v>1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1</v>
      </c>
      <c r="Z380" s="13" t="s">
        <v>1723</v>
      </c>
      <c r="AA380" s="13">
        <f t="shared" si="92"/>
        <v>0</v>
      </c>
      <c r="AB380" s="13">
        <f t="shared" si="93"/>
        <v>0</v>
      </c>
      <c r="AC380" s="13">
        <f t="shared" si="94"/>
        <v>1</v>
      </c>
      <c r="AD380" s="13">
        <f t="shared" si="95"/>
        <v>0</v>
      </c>
      <c r="AE380" s="13">
        <f t="shared" si="96"/>
        <v>0</v>
      </c>
      <c r="AF380" s="13">
        <f t="shared" si="97"/>
        <v>0</v>
      </c>
      <c r="AG380" s="7">
        <v>1100</v>
      </c>
      <c r="AH380" s="8" t="s">
        <v>1714</v>
      </c>
      <c r="AI380" s="13">
        <f t="shared" si="98"/>
        <v>1</v>
      </c>
      <c r="AJ380" s="13">
        <f t="shared" si="99"/>
        <v>0</v>
      </c>
      <c r="AK380" s="13">
        <f t="shared" si="100"/>
        <v>0</v>
      </c>
      <c r="AL380" s="13">
        <f t="shared" si="101"/>
        <v>0</v>
      </c>
      <c r="AM380" s="13">
        <v>0</v>
      </c>
      <c r="AN380" s="9">
        <v>2</v>
      </c>
      <c r="AO380" s="9">
        <v>2</v>
      </c>
      <c r="AP380" s="10" t="s">
        <v>850</v>
      </c>
      <c r="AQ380" s="13" t="s">
        <v>1706</v>
      </c>
      <c r="AR380" s="13">
        <v>1</v>
      </c>
      <c r="AS380" s="13">
        <f t="shared" si="102"/>
        <v>0</v>
      </c>
      <c r="AT380" s="13">
        <f t="shared" si="103"/>
        <v>0</v>
      </c>
      <c r="AU380" s="13">
        <f t="shared" si="107"/>
        <v>0</v>
      </c>
      <c r="AV380" s="13">
        <f t="shared" si="104"/>
        <v>1</v>
      </c>
      <c r="AW380" s="13">
        <f t="shared" si="105"/>
        <v>0</v>
      </c>
      <c r="AX380" s="13">
        <v>0</v>
      </c>
      <c r="AY380" s="13">
        <v>1</v>
      </c>
      <c r="AZ380" s="13"/>
      <c r="BA380" s="13">
        <v>170.26036164792146</v>
      </c>
      <c r="BB380" s="13">
        <v>137.32678804449139</v>
      </c>
      <c r="BC380">
        <v>156.589821661592</v>
      </c>
      <c r="BD380" s="13">
        <v>7.2967108929954456</v>
      </c>
      <c r="BE380" s="13">
        <v>5.8803645833333329</v>
      </c>
      <c r="BF380" s="13">
        <f t="shared" si="106"/>
        <v>1.4163463096621127</v>
      </c>
      <c r="BG380" s="13">
        <v>6.720416666666666</v>
      </c>
    </row>
    <row r="381" spans="1:59" x14ac:dyDescent="0.25">
      <c r="A381" s="2" t="s">
        <v>113</v>
      </c>
      <c r="B381" s="1" t="s">
        <v>114</v>
      </c>
      <c r="C381" s="1" t="s">
        <v>276</v>
      </c>
      <c r="D381" s="13" t="s">
        <v>930</v>
      </c>
      <c r="E381" s="11">
        <v>1065</v>
      </c>
      <c r="F381" s="11">
        <v>78</v>
      </c>
      <c r="G381" s="11">
        <f t="shared" si="90"/>
        <v>0</v>
      </c>
      <c r="H381" s="11">
        <f t="shared" si="91"/>
        <v>0</v>
      </c>
      <c r="I381" s="13">
        <v>0</v>
      </c>
      <c r="J381" s="4">
        <v>1.5</v>
      </c>
      <c r="K381" s="3">
        <v>4</v>
      </c>
      <c r="L381" s="13">
        <v>0.375</v>
      </c>
      <c r="M381" s="13" t="s">
        <v>884</v>
      </c>
      <c r="N381" s="13">
        <v>0</v>
      </c>
      <c r="O381" s="13">
        <v>1</v>
      </c>
      <c r="P381" s="13">
        <v>0</v>
      </c>
      <c r="Q381" s="13">
        <v>0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1</v>
      </c>
      <c r="Z381" s="13" t="s">
        <v>1723</v>
      </c>
      <c r="AA381" s="13">
        <f t="shared" si="92"/>
        <v>0</v>
      </c>
      <c r="AB381" s="13">
        <f t="shared" si="93"/>
        <v>0</v>
      </c>
      <c r="AC381" s="13">
        <f t="shared" si="94"/>
        <v>1</v>
      </c>
      <c r="AD381" s="13">
        <f t="shared" si="95"/>
        <v>0</v>
      </c>
      <c r="AE381" s="13">
        <f t="shared" si="96"/>
        <v>0</v>
      </c>
      <c r="AF381" s="13">
        <f t="shared" si="97"/>
        <v>0</v>
      </c>
      <c r="AG381" s="7">
        <v>1100</v>
      </c>
      <c r="AH381" s="8" t="s">
        <v>1714</v>
      </c>
      <c r="AI381" s="13">
        <f t="shared" si="98"/>
        <v>1</v>
      </c>
      <c r="AJ381" s="13">
        <f t="shared" si="99"/>
        <v>0</v>
      </c>
      <c r="AK381" s="13">
        <f t="shared" si="100"/>
        <v>0</v>
      </c>
      <c r="AL381" s="13">
        <f t="shared" si="101"/>
        <v>0</v>
      </c>
      <c r="AM381" s="13">
        <v>0</v>
      </c>
      <c r="AN381" s="9">
        <v>2</v>
      </c>
      <c r="AO381" s="9">
        <v>2</v>
      </c>
      <c r="AP381" s="10" t="s">
        <v>850</v>
      </c>
      <c r="AQ381" s="13" t="s">
        <v>1706</v>
      </c>
      <c r="AR381" s="13">
        <v>1</v>
      </c>
      <c r="AS381" s="13">
        <f t="shared" si="102"/>
        <v>0</v>
      </c>
      <c r="AT381" s="13">
        <f t="shared" si="103"/>
        <v>0</v>
      </c>
      <c r="AU381" s="13">
        <f t="shared" si="107"/>
        <v>0</v>
      </c>
      <c r="AV381" s="13">
        <f t="shared" si="104"/>
        <v>1</v>
      </c>
      <c r="AW381" s="13">
        <f t="shared" si="105"/>
        <v>0</v>
      </c>
      <c r="AX381" s="13">
        <v>0</v>
      </c>
      <c r="AY381" s="13">
        <v>1</v>
      </c>
      <c r="AZ381" s="13"/>
      <c r="BA381" s="13">
        <v>182.68812527185733</v>
      </c>
      <c r="BB381" s="13">
        <v>141.05511713167215</v>
      </c>
      <c r="BC381">
        <v>164.04647983595353</v>
      </c>
      <c r="BD381" s="13">
        <v>7.8404861111111099</v>
      </c>
      <c r="BE381" s="13">
        <v>6.0311431623931613</v>
      </c>
      <c r="BF381" s="13">
        <f t="shared" si="106"/>
        <v>1.8093429487179487</v>
      </c>
      <c r="BG381" s="13">
        <v>6.850098823246177</v>
      </c>
    </row>
    <row r="382" spans="1:59" x14ac:dyDescent="0.25">
      <c r="A382" s="2" t="s">
        <v>11</v>
      </c>
      <c r="B382" s="1" t="s">
        <v>185</v>
      </c>
      <c r="C382" s="1" t="s">
        <v>277</v>
      </c>
      <c r="D382" s="13" t="s">
        <v>1271</v>
      </c>
      <c r="E382" s="11">
        <v>1417</v>
      </c>
      <c r="F382" s="11">
        <v>110</v>
      </c>
      <c r="G382" s="11">
        <f t="shared" si="90"/>
        <v>0</v>
      </c>
      <c r="H382" s="11">
        <f t="shared" si="91"/>
        <v>0</v>
      </c>
      <c r="I382" s="13">
        <v>0</v>
      </c>
      <c r="J382" s="4">
        <v>2</v>
      </c>
      <c r="K382" s="3">
        <v>4</v>
      </c>
      <c r="L382" s="13">
        <v>0.5</v>
      </c>
      <c r="M382" s="13" t="s">
        <v>883</v>
      </c>
      <c r="N382" s="13">
        <v>1</v>
      </c>
      <c r="O382" s="13">
        <v>0</v>
      </c>
      <c r="P382" s="13">
        <v>0</v>
      </c>
      <c r="Q382" s="13">
        <v>0</v>
      </c>
      <c r="R382" s="13">
        <v>1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1</v>
      </c>
      <c r="Z382" s="13" t="s">
        <v>1721</v>
      </c>
      <c r="AA382" s="13">
        <f t="shared" si="92"/>
        <v>1</v>
      </c>
      <c r="AB382" s="13">
        <f t="shared" si="93"/>
        <v>0</v>
      </c>
      <c r="AC382" s="13">
        <f t="shared" si="94"/>
        <v>0</v>
      </c>
      <c r="AD382" s="13">
        <f t="shared" si="95"/>
        <v>0</v>
      </c>
      <c r="AE382" s="13">
        <f t="shared" si="96"/>
        <v>0</v>
      </c>
      <c r="AF382" s="13">
        <f t="shared" si="97"/>
        <v>1</v>
      </c>
      <c r="AG382" s="7">
        <v>1300</v>
      </c>
      <c r="AH382" s="8" t="s">
        <v>1714</v>
      </c>
      <c r="AI382" s="13">
        <f t="shared" si="98"/>
        <v>1</v>
      </c>
      <c r="AJ382" s="13">
        <f t="shared" si="99"/>
        <v>0</v>
      </c>
      <c r="AK382" s="13">
        <f t="shared" si="100"/>
        <v>0</v>
      </c>
      <c r="AL382" s="13">
        <f t="shared" si="101"/>
        <v>0</v>
      </c>
      <c r="AM382" s="13">
        <v>0</v>
      </c>
      <c r="AN382" s="9">
        <v>2</v>
      </c>
      <c r="AO382" s="9">
        <v>2</v>
      </c>
      <c r="AP382" s="10" t="s">
        <v>850</v>
      </c>
      <c r="AQ382" s="13" t="s">
        <v>1706</v>
      </c>
      <c r="AR382" s="13">
        <v>1</v>
      </c>
      <c r="AS382" s="13">
        <f t="shared" si="102"/>
        <v>0</v>
      </c>
      <c r="AT382" s="13">
        <f t="shared" si="103"/>
        <v>0</v>
      </c>
      <c r="AU382" s="13">
        <f t="shared" si="107"/>
        <v>0</v>
      </c>
      <c r="AV382" s="13">
        <f t="shared" si="104"/>
        <v>1</v>
      </c>
      <c r="AW382" s="13">
        <f t="shared" si="105"/>
        <v>0</v>
      </c>
      <c r="AX382" s="13">
        <v>0</v>
      </c>
      <c r="AY382" s="13">
        <v>1</v>
      </c>
      <c r="AZ382" s="13"/>
      <c r="BA382" s="13">
        <v>211.27198160690983</v>
      </c>
      <c r="BB382" s="13">
        <v>167.15342074193748</v>
      </c>
      <c r="BC382">
        <v>191.38755980861245</v>
      </c>
      <c r="BD382" s="13">
        <v>9.0404212195868752</v>
      </c>
      <c r="BE382" s="13">
        <v>7.1366462673992999</v>
      </c>
      <c r="BF382" s="13">
        <f t="shared" si="106"/>
        <v>1.9037749521875753</v>
      </c>
      <c r="BG382" s="13">
        <v>8.1837109482820605</v>
      </c>
    </row>
    <row r="383" spans="1:59" x14ac:dyDescent="0.25">
      <c r="A383" s="2" t="s">
        <v>11</v>
      </c>
      <c r="B383" s="1" t="s">
        <v>185</v>
      </c>
      <c r="C383" s="1" t="s">
        <v>278</v>
      </c>
      <c r="D383" s="13" t="s">
        <v>1272</v>
      </c>
      <c r="E383" s="11">
        <v>1459</v>
      </c>
      <c r="F383" s="11">
        <v>120</v>
      </c>
      <c r="G383" s="11">
        <f t="shared" si="90"/>
        <v>0</v>
      </c>
      <c r="H383" s="11">
        <f t="shared" si="91"/>
        <v>0</v>
      </c>
      <c r="I383" s="13">
        <v>0</v>
      </c>
      <c r="J383" s="4">
        <v>1.4</v>
      </c>
      <c r="K383" s="3">
        <v>4</v>
      </c>
      <c r="L383" s="13">
        <v>0.35</v>
      </c>
      <c r="M383" s="13" t="s">
        <v>883</v>
      </c>
      <c r="N383" s="13">
        <v>1</v>
      </c>
      <c r="O383" s="13">
        <v>0</v>
      </c>
      <c r="P383" s="13">
        <v>0</v>
      </c>
      <c r="Q383" s="13">
        <v>0</v>
      </c>
      <c r="R383" s="13">
        <v>1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1</v>
      </c>
      <c r="Z383" s="13" t="s">
        <v>1721</v>
      </c>
      <c r="AA383" s="13">
        <f t="shared" si="92"/>
        <v>1</v>
      </c>
      <c r="AB383" s="13">
        <f t="shared" si="93"/>
        <v>0</v>
      </c>
      <c r="AC383" s="13">
        <f t="shared" si="94"/>
        <v>0</v>
      </c>
      <c r="AD383" s="13">
        <f t="shared" si="95"/>
        <v>0</v>
      </c>
      <c r="AE383" s="13">
        <f t="shared" si="96"/>
        <v>0</v>
      </c>
      <c r="AF383" s="13">
        <f t="shared" si="97"/>
        <v>1</v>
      </c>
      <c r="AG383" s="7">
        <v>1200</v>
      </c>
      <c r="AH383" s="8" t="s">
        <v>1714</v>
      </c>
      <c r="AI383" s="13">
        <f t="shared" si="98"/>
        <v>1</v>
      </c>
      <c r="AJ383" s="13">
        <f t="shared" si="99"/>
        <v>0</v>
      </c>
      <c r="AK383" s="13">
        <f t="shared" si="100"/>
        <v>0</v>
      </c>
      <c r="AL383" s="13">
        <f t="shared" si="101"/>
        <v>0</v>
      </c>
      <c r="AM383" s="13">
        <v>1</v>
      </c>
      <c r="AN383" s="9">
        <v>2</v>
      </c>
      <c r="AO383" s="9">
        <v>2</v>
      </c>
      <c r="AP383" s="10" t="s">
        <v>850</v>
      </c>
      <c r="AQ383" s="13" t="s">
        <v>1706</v>
      </c>
      <c r="AR383" s="13">
        <v>1</v>
      </c>
      <c r="AS383" s="13">
        <f t="shared" si="102"/>
        <v>0</v>
      </c>
      <c r="AT383" s="13">
        <f t="shared" si="103"/>
        <v>0</v>
      </c>
      <c r="AU383" s="13">
        <f t="shared" si="107"/>
        <v>0</v>
      </c>
      <c r="AV383" s="13">
        <f t="shared" si="104"/>
        <v>1</v>
      </c>
      <c r="AW383" s="13">
        <f t="shared" si="105"/>
        <v>0</v>
      </c>
      <c r="AX383" s="13">
        <v>0</v>
      </c>
      <c r="AY383" s="13">
        <v>1</v>
      </c>
      <c r="AZ383" s="13"/>
      <c r="BA383" s="13">
        <v>188.90200708382528</v>
      </c>
      <c r="BB383" s="13">
        <v>150.37593984962407</v>
      </c>
      <c r="BC383">
        <v>171.50313801031504</v>
      </c>
      <c r="BD383" s="13">
        <v>8.1055092450604356</v>
      </c>
      <c r="BE383" s="13">
        <v>6.4418878417818517</v>
      </c>
      <c r="BF383" s="13">
        <f t="shared" si="106"/>
        <v>1.6636214032785839</v>
      </c>
      <c r="BG383" s="13">
        <v>7.3568700001980885</v>
      </c>
    </row>
    <row r="384" spans="1:59" x14ac:dyDescent="0.25">
      <c r="A384" s="2" t="s">
        <v>11</v>
      </c>
      <c r="B384" s="1" t="s">
        <v>185</v>
      </c>
      <c r="C384" s="1" t="s">
        <v>278</v>
      </c>
      <c r="D384" s="13" t="s">
        <v>1272</v>
      </c>
      <c r="E384" s="11">
        <v>1459</v>
      </c>
      <c r="F384" s="11">
        <v>120</v>
      </c>
      <c r="G384" s="11">
        <f t="shared" si="90"/>
        <v>0</v>
      </c>
      <c r="H384" s="11">
        <f t="shared" si="91"/>
        <v>0</v>
      </c>
      <c r="I384" s="13">
        <v>0</v>
      </c>
      <c r="J384" s="4">
        <v>1.4</v>
      </c>
      <c r="K384" s="3">
        <v>4</v>
      </c>
      <c r="L384" s="13">
        <v>0.35</v>
      </c>
      <c r="M384" s="13" t="s">
        <v>884</v>
      </c>
      <c r="N384" s="13">
        <v>0</v>
      </c>
      <c r="O384" s="13">
        <v>1</v>
      </c>
      <c r="P384" s="13">
        <v>0</v>
      </c>
      <c r="Q384" s="13">
        <v>0</v>
      </c>
      <c r="R384" s="13">
        <v>0</v>
      </c>
      <c r="S384" s="13">
        <v>1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1</v>
      </c>
      <c r="Z384" s="13" t="s">
        <v>1721</v>
      </c>
      <c r="AA384" s="13">
        <f t="shared" si="92"/>
        <v>1</v>
      </c>
      <c r="AB384" s="13">
        <f t="shared" si="93"/>
        <v>0</v>
      </c>
      <c r="AC384" s="13">
        <f t="shared" si="94"/>
        <v>0</v>
      </c>
      <c r="AD384" s="13">
        <f t="shared" si="95"/>
        <v>0</v>
      </c>
      <c r="AE384" s="13">
        <f t="shared" si="96"/>
        <v>0</v>
      </c>
      <c r="AF384" s="13">
        <f t="shared" si="97"/>
        <v>1</v>
      </c>
      <c r="AG384" s="7">
        <v>1200</v>
      </c>
      <c r="AH384" s="8" t="s">
        <v>1714</v>
      </c>
      <c r="AI384" s="13">
        <f t="shared" si="98"/>
        <v>1</v>
      </c>
      <c r="AJ384" s="13">
        <f t="shared" si="99"/>
        <v>0</v>
      </c>
      <c r="AK384" s="13">
        <f t="shared" si="100"/>
        <v>0</v>
      </c>
      <c r="AL384" s="13">
        <f t="shared" si="101"/>
        <v>0</v>
      </c>
      <c r="AM384" s="13">
        <v>0</v>
      </c>
      <c r="AN384" s="9">
        <v>2</v>
      </c>
      <c r="AO384" s="9">
        <v>2</v>
      </c>
      <c r="AP384" s="10" t="s">
        <v>850</v>
      </c>
      <c r="AQ384" s="13" t="s">
        <v>1706</v>
      </c>
      <c r="AR384" s="13">
        <v>1</v>
      </c>
      <c r="AS384" s="13">
        <f t="shared" si="102"/>
        <v>0</v>
      </c>
      <c r="AT384" s="13">
        <f t="shared" si="103"/>
        <v>0</v>
      </c>
      <c r="AU384" s="13">
        <f t="shared" si="107"/>
        <v>0</v>
      </c>
      <c r="AV384" s="13">
        <f t="shared" si="104"/>
        <v>1</v>
      </c>
      <c r="AW384" s="13">
        <f t="shared" si="105"/>
        <v>0</v>
      </c>
      <c r="AX384" s="13">
        <v>0</v>
      </c>
      <c r="AY384" s="13">
        <v>1</v>
      </c>
      <c r="AZ384" s="13"/>
      <c r="BA384" s="13">
        <v>188.90200708382528</v>
      </c>
      <c r="BB384" s="13">
        <v>146.64761076244329</v>
      </c>
      <c r="BC384">
        <v>170.26036164792146</v>
      </c>
      <c r="BD384" s="13">
        <v>8.1025216616488329</v>
      </c>
      <c r="BE384" s="13">
        <v>6.2965002873224751</v>
      </c>
      <c r="BF384" s="13">
        <f t="shared" si="106"/>
        <v>1.8060213743263578</v>
      </c>
      <c r="BG384" s="13">
        <v>7.289813592345344</v>
      </c>
    </row>
    <row r="385" spans="1:59" x14ac:dyDescent="0.25">
      <c r="A385" s="2" t="s">
        <v>11</v>
      </c>
      <c r="B385" s="1" t="s">
        <v>185</v>
      </c>
      <c r="C385" s="1" t="s">
        <v>279</v>
      </c>
      <c r="D385" s="13" t="s">
        <v>1273</v>
      </c>
      <c r="E385" s="11">
        <v>1459</v>
      </c>
      <c r="F385" s="11">
        <v>301</v>
      </c>
      <c r="G385" s="11">
        <f t="shared" si="90"/>
        <v>1</v>
      </c>
      <c r="H385" s="11">
        <f t="shared" si="91"/>
        <v>0</v>
      </c>
      <c r="I385" s="13">
        <v>0</v>
      </c>
      <c r="J385" s="4">
        <v>2</v>
      </c>
      <c r="K385" s="3">
        <v>4</v>
      </c>
      <c r="L385" s="13">
        <v>0.5</v>
      </c>
      <c r="M385" s="13" t="s">
        <v>881</v>
      </c>
      <c r="N385" s="13">
        <v>1</v>
      </c>
      <c r="O385" s="13">
        <v>0</v>
      </c>
      <c r="P385" s="13">
        <v>1</v>
      </c>
      <c r="Q385" s="13">
        <v>0</v>
      </c>
      <c r="R385" s="13">
        <v>0</v>
      </c>
      <c r="S385" s="13">
        <v>0</v>
      </c>
      <c r="T385" s="13">
        <v>0</v>
      </c>
      <c r="U385" s="13">
        <v>1</v>
      </c>
      <c r="V385" s="13">
        <v>0</v>
      </c>
      <c r="W385" s="13">
        <v>0</v>
      </c>
      <c r="X385" s="13">
        <v>0</v>
      </c>
      <c r="Y385" s="13">
        <v>1</v>
      </c>
      <c r="Z385" s="13" t="s">
        <v>1721</v>
      </c>
      <c r="AA385" s="13">
        <f t="shared" si="92"/>
        <v>1</v>
      </c>
      <c r="AB385" s="13">
        <f t="shared" si="93"/>
        <v>0</v>
      </c>
      <c r="AC385" s="13">
        <f t="shared" si="94"/>
        <v>0</v>
      </c>
      <c r="AD385" s="13">
        <f t="shared" si="95"/>
        <v>0</v>
      </c>
      <c r="AE385" s="13">
        <f t="shared" si="96"/>
        <v>0</v>
      </c>
      <c r="AF385" s="13">
        <f t="shared" si="97"/>
        <v>1</v>
      </c>
      <c r="AG385" s="7">
        <v>1750</v>
      </c>
      <c r="AH385" s="8" t="s">
        <v>1714</v>
      </c>
      <c r="AI385" s="13">
        <f t="shared" si="98"/>
        <v>1</v>
      </c>
      <c r="AJ385" s="13">
        <f t="shared" si="99"/>
        <v>0</v>
      </c>
      <c r="AK385" s="13">
        <f t="shared" si="100"/>
        <v>0</v>
      </c>
      <c r="AL385" s="13">
        <f t="shared" si="101"/>
        <v>0</v>
      </c>
      <c r="AM385" s="13">
        <v>1</v>
      </c>
      <c r="AN385" s="9">
        <v>2</v>
      </c>
      <c r="AO385" s="9">
        <v>2</v>
      </c>
      <c r="AP385" s="10" t="s">
        <v>850</v>
      </c>
      <c r="AQ385" s="13" t="s">
        <v>1703</v>
      </c>
      <c r="AR385" s="13">
        <v>0</v>
      </c>
      <c r="AS385" s="13">
        <f t="shared" si="102"/>
        <v>1</v>
      </c>
      <c r="AT385" s="13">
        <f t="shared" si="103"/>
        <v>0</v>
      </c>
      <c r="AU385" s="13">
        <f t="shared" si="107"/>
        <v>0</v>
      </c>
      <c r="AV385" s="13">
        <f t="shared" si="104"/>
        <v>0</v>
      </c>
      <c r="AW385" s="13">
        <f t="shared" si="105"/>
        <v>0</v>
      </c>
      <c r="AX385" s="13">
        <v>0</v>
      </c>
      <c r="AY385" s="13">
        <v>1</v>
      </c>
      <c r="AZ385" s="13">
        <v>1750</v>
      </c>
      <c r="BA385" s="13">
        <v>237.37028521717517</v>
      </c>
      <c r="BB385" s="13">
        <v>183.30951345305414</v>
      </c>
      <c r="BC385">
        <v>213.13614615050022</v>
      </c>
      <c r="BD385" s="13">
        <v>10.199006323396567</v>
      </c>
      <c r="BE385" s="13">
        <v>7.8709203364119027</v>
      </c>
      <c r="BF385" s="13">
        <f t="shared" si="106"/>
        <v>2.3280859869846644</v>
      </c>
      <c r="BG385" s="13">
        <v>9.1513569910294752</v>
      </c>
    </row>
    <row r="386" spans="1:59" x14ac:dyDescent="0.25">
      <c r="A386" s="2" t="s">
        <v>11</v>
      </c>
      <c r="B386" s="1" t="s">
        <v>185</v>
      </c>
      <c r="C386" s="1" t="s">
        <v>279</v>
      </c>
      <c r="D386" s="13" t="s">
        <v>1273</v>
      </c>
      <c r="E386" s="11">
        <v>1459</v>
      </c>
      <c r="F386" s="11">
        <v>301</v>
      </c>
      <c r="G386" s="11">
        <f t="shared" ref="G386:G449" si="108">IF(F386&gt;200,1,0)</f>
        <v>1</v>
      </c>
      <c r="H386" s="11">
        <f t="shared" ref="H386:H449" si="109">IF(E386&gt;1500,1,0)</f>
        <v>0</v>
      </c>
      <c r="I386" s="13">
        <v>0</v>
      </c>
      <c r="J386" s="4">
        <v>2</v>
      </c>
      <c r="K386" s="3">
        <v>4</v>
      </c>
      <c r="L386" s="13">
        <v>0.5</v>
      </c>
      <c r="M386" s="13" t="s">
        <v>884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1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1</v>
      </c>
      <c r="Z386" s="13" t="s">
        <v>1721</v>
      </c>
      <c r="AA386" s="13">
        <f t="shared" ref="AA386:AA449" si="110">IF($Z386="TC",1,0)</f>
        <v>1</v>
      </c>
      <c r="AB386" s="13">
        <f t="shared" ref="AB386:AB449" si="111">IF($Z386="SC",1,0)</f>
        <v>0</v>
      </c>
      <c r="AC386" s="13">
        <f t="shared" ref="AC386:AC449" si="112">IF($Z386="NA",1,0)</f>
        <v>0</v>
      </c>
      <c r="AD386" s="13">
        <f t="shared" ref="AD386:AD449" si="113">IF($Z386="OT",1,0)</f>
        <v>0</v>
      </c>
      <c r="AE386" s="13">
        <f t="shared" ref="AE386:AE449" si="114">IF($Z386="TS",1,0)</f>
        <v>0</v>
      </c>
      <c r="AF386" s="13">
        <f t="shared" ref="AF386:AF449" si="115">IF(Z386="NA",0,1)</f>
        <v>1</v>
      </c>
      <c r="AG386" s="7">
        <v>1900</v>
      </c>
      <c r="AH386" s="8" t="s">
        <v>1714</v>
      </c>
      <c r="AI386" s="13">
        <f t="shared" ref="AI386:AI449" si="116">IF($AH386="SIDI",1,0)</f>
        <v>1</v>
      </c>
      <c r="AJ386" s="13">
        <f t="shared" ref="AJ386:AJ449" si="117">IF($AH386="MSFI",1,0)</f>
        <v>0</v>
      </c>
      <c r="AK386" s="13">
        <f t="shared" ref="AK386:AK449" si="118">IF($AH386="SIDPI",1,0)</f>
        <v>0</v>
      </c>
      <c r="AL386" s="13">
        <f t="shared" ref="AL386:AL449" si="119">IF($AH386="CRDDI",1,0)</f>
        <v>0</v>
      </c>
      <c r="AM386" s="13">
        <v>0</v>
      </c>
      <c r="AN386" s="9">
        <v>2</v>
      </c>
      <c r="AO386" s="9">
        <v>2</v>
      </c>
      <c r="AP386" s="10" t="s">
        <v>850</v>
      </c>
      <c r="AQ386" s="13" t="s">
        <v>1703</v>
      </c>
      <c r="AR386" s="13">
        <v>0</v>
      </c>
      <c r="AS386" s="13">
        <f t="shared" ref="AS386:AS449" si="120">IF(AQ386="All Wheel Drive",1,0)</f>
        <v>1</v>
      </c>
      <c r="AT386" s="13">
        <f t="shared" ref="AT386:AT449" si="121">IF(AQ386="4-Wheel Drive",1,0)</f>
        <v>0</v>
      </c>
      <c r="AU386" s="13">
        <f t="shared" si="107"/>
        <v>0</v>
      </c>
      <c r="AV386" s="13">
        <f t="shared" ref="AV386:AV449" si="122">IF($AQ386="2-Wheel Drive, Front",1,0)</f>
        <v>0</v>
      </c>
      <c r="AW386" s="13">
        <f t="shared" ref="AW386:AW449" si="123">IF($AQ386="Part-time 4-Wheel Drive",1,0)</f>
        <v>0</v>
      </c>
      <c r="AX386" s="13">
        <v>0</v>
      </c>
      <c r="AY386" s="13">
        <v>1</v>
      </c>
      <c r="AZ386" s="13">
        <v>2500</v>
      </c>
      <c r="BA386" s="13">
        <v>264.71136518983411</v>
      </c>
      <c r="BB386" s="13">
        <v>191.38755980861245</v>
      </c>
      <c r="BC386">
        <v>231.77779158640402</v>
      </c>
      <c r="BD386" s="13">
        <v>11.359127223673681</v>
      </c>
      <c r="BE386" s="13">
        <v>8.1923759668052867</v>
      </c>
      <c r="BF386" s="13">
        <f t="shared" ref="BF386:BF449" si="124">BD386-BE386</f>
        <v>3.1667512568683946</v>
      </c>
      <c r="BG386" s="13">
        <v>9.9340970682434087</v>
      </c>
    </row>
    <row r="387" spans="1:59" x14ac:dyDescent="0.25">
      <c r="A387" s="2" t="s">
        <v>11</v>
      </c>
      <c r="B387" s="1" t="s">
        <v>185</v>
      </c>
      <c r="C387" s="1" t="s">
        <v>280</v>
      </c>
      <c r="D387" s="13" t="s">
        <v>1274</v>
      </c>
      <c r="E387" s="11">
        <v>1383</v>
      </c>
      <c r="F387" s="11">
        <v>250</v>
      </c>
      <c r="G387" s="11">
        <f t="shared" si="108"/>
        <v>1</v>
      </c>
      <c r="H387" s="11">
        <f t="shared" si="109"/>
        <v>0</v>
      </c>
      <c r="I387" s="13">
        <v>0</v>
      </c>
      <c r="J387" s="4">
        <v>2</v>
      </c>
      <c r="K387" s="3">
        <v>4</v>
      </c>
      <c r="L387" s="13">
        <v>0.5</v>
      </c>
      <c r="M387" s="13" t="s">
        <v>881</v>
      </c>
      <c r="N387" s="13">
        <v>1</v>
      </c>
      <c r="O387" s="13">
        <v>0</v>
      </c>
      <c r="P387" s="13">
        <v>1</v>
      </c>
      <c r="Q387" s="13">
        <v>0</v>
      </c>
      <c r="R387" s="13">
        <v>0</v>
      </c>
      <c r="S387" s="13">
        <v>0</v>
      </c>
      <c r="T387" s="13">
        <v>0</v>
      </c>
      <c r="U387" s="13">
        <v>1</v>
      </c>
      <c r="V387" s="13">
        <v>0</v>
      </c>
      <c r="W387" s="13">
        <v>0</v>
      </c>
      <c r="X387" s="13">
        <v>0</v>
      </c>
      <c r="Y387" s="13">
        <v>1</v>
      </c>
      <c r="Z387" s="13" t="s">
        <v>1721</v>
      </c>
      <c r="AA387" s="13">
        <f t="shared" si="110"/>
        <v>1</v>
      </c>
      <c r="AB387" s="13">
        <f t="shared" si="111"/>
        <v>0</v>
      </c>
      <c r="AC387" s="13">
        <f t="shared" si="112"/>
        <v>0</v>
      </c>
      <c r="AD387" s="13">
        <f t="shared" si="113"/>
        <v>0</v>
      </c>
      <c r="AE387" s="13">
        <f t="shared" si="114"/>
        <v>0</v>
      </c>
      <c r="AF387" s="13">
        <f t="shared" si="115"/>
        <v>1</v>
      </c>
      <c r="AG387" s="7">
        <v>1400</v>
      </c>
      <c r="AH387" s="8" t="s">
        <v>1714</v>
      </c>
      <c r="AI387" s="13">
        <f t="shared" si="116"/>
        <v>1</v>
      </c>
      <c r="AJ387" s="13">
        <f t="shared" si="117"/>
        <v>0</v>
      </c>
      <c r="AK387" s="13">
        <f t="shared" si="118"/>
        <v>0</v>
      </c>
      <c r="AL387" s="13">
        <f t="shared" si="119"/>
        <v>0</v>
      </c>
      <c r="AM387" s="13">
        <v>1</v>
      </c>
      <c r="AN387" s="9">
        <v>2</v>
      </c>
      <c r="AO387" s="9">
        <v>2</v>
      </c>
      <c r="AP387" s="10" t="s">
        <v>850</v>
      </c>
      <c r="AQ387" s="13" t="s">
        <v>1706</v>
      </c>
      <c r="AR387" s="13">
        <v>1</v>
      </c>
      <c r="AS387" s="13">
        <f t="shared" si="120"/>
        <v>0</v>
      </c>
      <c r="AT387" s="13">
        <f t="shared" si="121"/>
        <v>0</v>
      </c>
      <c r="AU387" s="13">
        <f t="shared" ref="AU387:AU450" si="125">IF(AQ387="2-Wheel Drive, Rear",1,0)</f>
        <v>0</v>
      </c>
      <c r="AV387" s="13">
        <f t="shared" si="122"/>
        <v>1</v>
      </c>
      <c r="AW387" s="13">
        <f t="shared" si="123"/>
        <v>0</v>
      </c>
      <c r="AX387" s="13">
        <v>0</v>
      </c>
      <c r="AY387" s="13">
        <v>1</v>
      </c>
      <c r="AZ387" s="13"/>
      <c r="BA387" s="13">
        <v>223.07835704964893</v>
      </c>
      <c r="BB387" s="13">
        <v>175.23146709749582</v>
      </c>
      <c r="BC387">
        <v>201.95115888895793</v>
      </c>
      <c r="BD387" s="13">
        <v>9.565690229665357</v>
      </c>
      <c r="BE387" s="13">
        <v>7.520345023462319</v>
      </c>
      <c r="BF387" s="13">
        <f t="shared" si="124"/>
        <v>2.0453452062030379</v>
      </c>
      <c r="BG387" s="13">
        <v>8.6452747363146401</v>
      </c>
    </row>
    <row r="388" spans="1:59" x14ac:dyDescent="0.25">
      <c r="A388" s="2" t="s">
        <v>11</v>
      </c>
      <c r="B388" s="1" t="s">
        <v>185</v>
      </c>
      <c r="C388" s="1" t="s">
        <v>280</v>
      </c>
      <c r="D388" s="13" t="s">
        <v>1274</v>
      </c>
      <c r="E388" s="11">
        <v>1383</v>
      </c>
      <c r="F388" s="11">
        <v>250</v>
      </c>
      <c r="G388" s="11">
        <f t="shared" si="108"/>
        <v>1</v>
      </c>
      <c r="H388" s="11">
        <f t="shared" si="109"/>
        <v>0</v>
      </c>
      <c r="I388" s="13">
        <v>0</v>
      </c>
      <c r="J388" s="4">
        <v>2</v>
      </c>
      <c r="K388" s="3">
        <v>4</v>
      </c>
      <c r="L388" s="13">
        <v>0.5</v>
      </c>
      <c r="M388" s="13" t="s">
        <v>884</v>
      </c>
      <c r="N388" s="13">
        <v>0</v>
      </c>
      <c r="O388" s="13">
        <v>1</v>
      </c>
      <c r="P388" s="13">
        <v>0</v>
      </c>
      <c r="Q388" s="13">
        <v>0</v>
      </c>
      <c r="R388" s="13">
        <v>0</v>
      </c>
      <c r="S388" s="13">
        <v>1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1</v>
      </c>
      <c r="Z388" s="13" t="s">
        <v>1721</v>
      </c>
      <c r="AA388" s="13">
        <f t="shared" si="110"/>
        <v>1</v>
      </c>
      <c r="AB388" s="13">
        <f t="shared" si="111"/>
        <v>0</v>
      </c>
      <c r="AC388" s="13">
        <f t="shared" si="112"/>
        <v>0</v>
      </c>
      <c r="AD388" s="13">
        <f t="shared" si="113"/>
        <v>0</v>
      </c>
      <c r="AE388" s="13">
        <f t="shared" si="114"/>
        <v>0</v>
      </c>
      <c r="AF388" s="13">
        <f t="shared" si="115"/>
        <v>1</v>
      </c>
      <c r="AG388" s="7">
        <v>1400</v>
      </c>
      <c r="AH388" s="8" t="s">
        <v>1714</v>
      </c>
      <c r="AI388" s="13">
        <f t="shared" si="116"/>
        <v>1</v>
      </c>
      <c r="AJ388" s="13">
        <f t="shared" si="117"/>
        <v>0</v>
      </c>
      <c r="AK388" s="13">
        <f t="shared" si="118"/>
        <v>0</v>
      </c>
      <c r="AL388" s="13">
        <f t="shared" si="119"/>
        <v>0</v>
      </c>
      <c r="AM388" s="13">
        <v>0</v>
      </c>
      <c r="AN388" s="9">
        <v>2</v>
      </c>
      <c r="AO388" s="9">
        <v>2</v>
      </c>
      <c r="AP388" s="10" t="s">
        <v>850</v>
      </c>
      <c r="AQ388" s="13" t="s">
        <v>1706</v>
      </c>
      <c r="AR388" s="13">
        <v>1</v>
      </c>
      <c r="AS388" s="13">
        <f t="shared" si="120"/>
        <v>0</v>
      </c>
      <c r="AT388" s="13">
        <f t="shared" si="121"/>
        <v>0</v>
      </c>
      <c r="AU388" s="13">
        <f t="shared" si="125"/>
        <v>0</v>
      </c>
      <c r="AV388" s="13">
        <f t="shared" si="122"/>
        <v>1</v>
      </c>
      <c r="AW388" s="13">
        <f t="shared" si="123"/>
        <v>0</v>
      </c>
      <c r="AX388" s="13">
        <v>0</v>
      </c>
      <c r="AY388" s="13">
        <v>1</v>
      </c>
      <c r="AZ388" s="13"/>
      <c r="BA388" s="13">
        <v>228.67085068042007</v>
      </c>
      <c r="BB388" s="13">
        <v>170.88174982911826</v>
      </c>
      <c r="BC388">
        <v>202.57254707015474</v>
      </c>
      <c r="BD388" s="13">
        <v>9.819264240946687</v>
      </c>
      <c r="BE388" s="13">
        <v>7.3258226505043451</v>
      </c>
      <c r="BF388" s="13">
        <f t="shared" si="124"/>
        <v>2.4934415904423419</v>
      </c>
      <c r="BG388" s="13">
        <v>8.6972202912697938</v>
      </c>
    </row>
    <row r="389" spans="1:59" x14ac:dyDescent="0.25">
      <c r="A389" s="2" t="s">
        <v>11</v>
      </c>
      <c r="B389" s="1" t="s">
        <v>185</v>
      </c>
      <c r="C389" s="1" t="s">
        <v>281</v>
      </c>
      <c r="D389" s="13" t="s">
        <v>1275</v>
      </c>
      <c r="E389" s="11">
        <v>1411</v>
      </c>
      <c r="F389" s="11">
        <v>130</v>
      </c>
      <c r="G389" s="11">
        <f t="shared" si="108"/>
        <v>0</v>
      </c>
      <c r="H389" s="11">
        <f t="shared" si="109"/>
        <v>0</v>
      </c>
      <c r="I389" s="13">
        <v>0</v>
      </c>
      <c r="J389" s="4">
        <v>1.4</v>
      </c>
      <c r="K389" s="3">
        <v>4</v>
      </c>
      <c r="L389" s="13">
        <v>0.35</v>
      </c>
      <c r="M389" s="13" t="s">
        <v>883</v>
      </c>
      <c r="N389" s="13">
        <v>1</v>
      </c>
      <c r="O389" s="13">
        <v>0</v>
      </c>
      <c r="P389" s="13">
        <v>0</v>
      </c>
      <c r="Q389" s="13">
        <v>0</v>
      </c>
      <c r="R389" s="13">
        <v>1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1</v>
      </c>
      <c r="Z389" s="13" t="s">
        <v>1721</v>
      </c>
      <c r="AA389" s="13">
        <f t="shared" si="110"/>
        <v>1</v>
      </c>
      <c r="AB389" s="13">
        <f t="shared" si="111"/>
        <v>0</v>
      </c>
      <c r="AC389" s="13">
        <f t="shared" si="112"/>
        <v>0</v>
      </c>
      <c r="AD389" s="13">
        <f t="shared" si="113"/>
        <v>0</v>
      </c>
      <c r="AE389" s="13">
        <f t="shared" si="114"/>
        <v>0</v>
      </c>
      <c r="AF389" s="13">
        <f t="shared" si="115"/>
        <v>1</v>
      </c>
      <c r="AG389" s="7">
        <v>1100</v>
      </c>
      <c r="AH389" s="8" t="s">
        <v>1714</v>
      </c>
      <c r="AI389" s="13">
        <f t="shared" si="116"/>
        <v>1</v>
      </c>
      <c r="AJ389" s="13">
        <f t="shared" si="117"/>
        <v>0</v>
      </c>
      <c r="AK389" s="13">
        <f t="shared" si="118"/>
        <v>0</v>
      </c>
      <c r="AL389" s="13">
        <f t="shared" si="119"/>
        <v>0</v>
      </c>
      <c r="AM389" s="13">
        <v>1</v>
      </c>
      <c r="AN389" s="9">
        <v>2</v>
      </c>
      <c r="AO389" s="9">
        <v>2</v>
      </c>
      <c r="AP389" s="10" t="s">
        <v>850</v>
      </c>
      <c r="AQ389" s="13" t="s">
        <v>1706</v>
      </c>
      <c r="AR389" s="13">
        <v>1</v>
      </c>
      <c r="AS389" s="13">
        <f t="shared" si="120"/>
        <v>0</v>
      </c>
      <c r="AT389" s="13">
        <f t="shared" si="121"/>
        <v>0</v>
      </c>
      <c r="AU389" s="13">
        <f t="shared" si="125"/>
        <v>0</v>
      </c>
      <c r="AV389" s="13">
        <f t="shared" si="122"/>
        <v>1</v>
      </c>
      <c r="AW389" s="13">
        <f t="shared" si="123"/>
        <v>0</v>
      </c>
      <c r="AX389" s="13">
        <v>0</v>
      </c>
      <c r="AY389" s="13">
        <v>1</v>
      </c>
      <c r="AZ389" s="13"/>
      <c r="BA389" s="13">
        <v>182.68812527185733</v>
      </c>
      <c r="BB389" s="13">
        <v>137.9481762256882</v>
      </c>
      <c r="BC389">
        <v>162.80370347355995</v>
      </c>
      <c r="BD389" s="13">
        <v>7.8101826026129721</v>
      </c>
      <c r="BE389" s="13">
        <v>5.9155770557577307</v>
      </c>
      <c r="BF389" s="13">
        <f t="shared" si="124"/>
        <v>1.8946055468552414</v>
      </c>
      <c r="BG389" s="13">
        <v>6.9576115850460054</v>
      </c>
    </row>
    <row r="390" spans="1:59" x14ac:dyDescent="0.25">
      <c r="A390" s="2" t="s">
        <v>11</v>
      </c>
      <c r="B390" s="1" t="s">
        <v>185</v>
      </c>
      <c r="C390" s="1" t="s">
        <v>281</v>
      </c>
      <c r="D390" s="13" t="s">
        <v>1275</v>
      </c>
      <c r="E390" s="11">
        <v>1411</v>
      </c>
      <c r="F390" s="11">
        <v>130</v>
      </c>
      <c r="G390" s="11">
        <f t="shared" si="108"/>
        <v>0</v>
      </c>
      <c r="H390" s="11">
        <f t="shared" si="109"/>
        <v>0</v>
      </c>
      <c r="I390" s="13">
        <v>0</v>
      </c>
      <c r="J390" s="4">
        <v>1.4</v>
      </c>
      <c r="K390" s="3">
        <v>4</v>
      </c>
      <c r="L390" s="13">
        <v>0.35</v>
      </c>
      <c r="M390" s="13" t="s">
        <v>884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1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1</v>
      </c>
      <c r="Z390" s="13" t="s">
        <v>1721</v>
      </c>
      <c r="AA390" s="13">
        <f t="shared" si="110"/>
        <v>1</v>
      </c>
      <c r="AB390" s="13">
        <f t="shared" si="111"/>
        <v>0</v>
      </c>
      <c r="AC390" s="13">
        <f t="shared" si="112"/>
        <v>0</v>
      </c>
      <c r="AD390" s="13">
        <f t="shared" si="113"/>
        <v>0</v>
      </c>
      <c r="AE390" s="13">
        <f t="shared" si="114"/>
        <v>0</v>
      </c>
      <c r="AF390" s="13">
        <f t="shared" si="115"/>
        <v>1</v>
      </c>
      <c r="AG390" s="7">
        <v>1100</v>
      </c>
      <c r="AH390" s="8" t="s">
        <v>1714</v>
      </c>
      <c r="AI390" s="13">
        <f t="shared" si="116"/>
        <v>1</v>
      </c>
      <c r="AJ390" s="13">
        <f t="shared" si="117"/>
        <v>0</v>
      </c>
      <c r="AK390" s="13">
        <f t="shared" si="118"/>
        <v>0</v>
      </c>
      <c r="AL390" s="13">
        <f t="shared" si="119"/>
        <v>0</v>
      </c>
      <c r="AM390" s="13">
        <v>0</v>
      </c>
      <c r="AN390" s="9">
        <v>2</v>
      </c>
      <c r="AO390" s="9">
        <v>2</v>
      </c>
      <c r="AP390" s="10" t="s">
        <v>850</v>
      </c>
      <c r="AQ390" s="13" t="s">
        <v>1706</v>
      </c>
      <c r="AR390" s="13">
        <v>1</v>
      </c>
      <c r="AS390" s="13">
        <f t="shared" si="120"/>
        <v>0</v>
      </c>
      <c r="AT390" s="13">
        <f t="shared" si="121"/>
        <v>0</v>
      </c>
      <c r="AU390" s="13">
        <f t="shared" si="125"/>
        <v>0</v>
      </c>
      <c r="AV390" s="13">
        <f t="shared" si="122"/>
        <v>1</v>
      </c>
      <c r="AW390" s="13">
        <f t="shared" si="123"/>
        <v>0</v>
      </c>
      <c r="AX390" s="13">
        <v>0</v>
      </c>
      <c r="AY390" s="13">
        <v>1</v>
      </c>
      <c r="AZ390" s="13"/>
      <c r="BA390" s="13">
        <v>183.93090163425092</v>
      </c>
      <c r="BB390" s="13">
        <v>137.9481762256882</v>
      </c>
      <c r="BC390">
        <v>163.42509165475673</v>
      </c>
      <c r="BD390" s="13">
        <v>7.9053893577381409</v>
      </c>
      <c r="BE390" s="13">
        <v>5.9022323542056645</v>
      </c>
      <c r="BF390" s="13">
        <f t="shared" si="124"/>
        <v>2.0031570035324764</v>
      </c>
      <c r="BG390" s="13">
        <v>7.0039777069747586</v>
      </c>
    </row>
    <row r="391" spans="1:59" x14ac:dyDescent="0.25">
      <c r="A391" s="2" t="s">
        <v>11</v>
      </c>
      <c r="B391" s="1" t="s">
        <v>185</v>
      </c>
      <c r="C391" s="1" t="s">
        <v>282</v>
      </c>
      <c r="D391" s="13" t="s">
        <v>1276</v>
      </c>
      <c r="E391" s="11">
        <v>1451</v>
      </c>
      <c r="F391" s="11">
        <v>161</v>
      </c>
      <c r="G391" s="11">
        <f t="shared" si="108"/>
        <v>0</v>
      </c>
      <c r="H391" s="11">
        <f t="shared" si="109"/>
        <v>0</v>
      </c>
      <c r="I391" s="13">
        <v>0</v>
      </c>
      <c r="J391" s="4">
        <v>2</v>
      </c>
      <c r="K391" s="3">
        <v>4</v>
      </c>
      <c r="L391" s="13">
        <v>0.5</v>
      </c>
      <c r="M391" s="13" t="s">
        <v>881</v>
      </c>
      <c r="N391" s="13">
        <v>1</v>
      </c>
      <c r="O391" s="13">
        <v>0</v>
      </c>
      <c r="P391" s="13">
        <v>1</v>
      </c>
      <c r="Q391" s="13">
        <v>0</v>
      </c>
      <c r="R391" s="13">
        <v>0</v>
      </c>
      <c r="S391" s="13">
        <v>0</v>
      </c>
      <c r="T391" s="13">
        <v>0</v>
      </c>
      <c r="U391" s="13">
        <v>1</v>
      </c>
      <c r="V391" s="13">
        <v>0</v>
      </c>
      <c r="W391" s="13">
        <v>0</v>
      </c>
      <c r="X391" s="13">
        <v>0</v>
      </c>
      <c r="Y391" s="13">
        <v>1</v>
      </c>
      <c r="Z391" s="13" t="s">
        <v>1721</v>
      </c>
      <c r="AA391" s="13">
        <f t="shared" si="110"/>
        <v>1</v>
      </c>
      <c r="AB391" s="13">
        <f t="shared" si="111"/>
        <v>0</v>
      </c>
      <c r="AC391" s="13">
        <f t="shared" si="112"/>
        <v>0</v>
      </c>
      <c r="AD391" s="13">
        <f t="shared" si="113"/>
        <v>0</v>
      </c>
      <c r="AE391" s="13">
        <f t="shared" si="114"/>
        <v>0</v>
      </c>
      <c r="AF391" s="13">
        <f t="shared" si="115"/>
        <v>1</v>
      </c>
      <c r="AG391" s="7">
        <v>1350</v>
      </c>
      <c r="AH391" s="8" t="s">
        <v>1714</v>
      </c>
      <c r="AI391" s="13">
        <f t="shared" si="116"/>
        <v>1</v>
      </c>
      <c r="AJ391" s="13">
        <f t="shared" si="117"/>
        <v>0</v>
      </c>
      <c r="AK391" s="13">
        <f t="shared" si="118"/>
        <v>0</v>
      </c>
      <c r="AL391" s="13">
        <f t="shared" si="119"/>
        <v>0</v>
      </c>
      <c r="AM391" s="13">
        <v>1</v>
      </c>
      <c r="AN391" s="9">
        <v>2</v>
      </c>
      <c r="AO391" s="9">
        <v>2</v>
      </c>
      <c r="AP391" s="10" t="s">
        <v>850</v>
      </c>
      <c r="AQ391" s="13" t="s">
        <v>1706</v>
      </c>
      <c r="AR391" s="13">
        <v>1</v>
      </c>
      <c r="AS391" s="13">
        <f t="shared" si="120"/>
        <v>0</v>
      </c>
      <c r="AT391" s="13">
        <f t="shared" si="121"/>
        <v>0</v>
      </c>
      <c r="AU391" s="13">
        <f t="shared" si="125"/>
        <v>0</v>
      </c>
      <c r="AV391" s="13">
        <f t="shared" si="122"/>
        <v>1</v>
      </c>
      <c r="AW391" s="13">
        <f t="shared" si="123"/>
        <v>0</v>
      </c>
      <c r="AX391" s="13">
        <v>0</v>
      </c>
      <c r="AY391" s="13">
        <v>1</v>
      </c>
      <c r="AZ391" s="13"/>
      <c r="BA391" s="13">
        <v>217.48586341887778</v>
      </c>
      <c r="BB391" s="13">
        <v>169.01758528552787</v>
      </c>
      <c r="BC391">
        <v>195.73727707699001</v>
      </c>
      <c r="BD391" s="13">
        <v>9.3162038558982445</v>
      </c>
      <c r="BE391" s="13">
        <v>7.2438355250325932</v>
      </c>
      <c r="BF391" s="13">
        <f t="shared" si="124"/>
        <v>2.0723683308656513</v>
      </c>
      <c r="BG391" s="13">
        <v>8.3836337995371224</v>
      </c>
    </row>
    <row r="392" spans="1:59" x14ac:dyDescent="0.25">
      <c r="A392" s="2" t="s">
        <v>11</v>
      </c>
      <c r="B392" s="1" t="s">
        <v>185</v>
      </c>
      <c r="C392" s="1" t="s">
        <v>282</v>
      </c>
      <c r="D392" s="13" t="s">
        <v>1276</v>
      </c>
      <c r="E392" s="11">
        <v>1451</v>
      </c>
      <c r="F392" s="11">
        <v>161</v>
      </c>
      <c r="G392" s="11">
        <f t="shared" si="108"/>
        <v>0</v>
      </c>
      <c r="H392" s="11">
        <f t="shared" si="109"/>
        <v>0</v>
      </c>
      <c r="I392" s="13">
        <v>0</v>
      </c>
      <c r="J392" s="4">
        <v>2</v>
      </c>
      <c r="K392" s="3">
        <v>4</v>
      </c>
      <c r="L392" s="13">
        <v>0.5</v>
      </c>
      <c r="M392" s="13" t="s">
        <v>884</v>
      </c>
      <c r="N392" s="13">
        <v>0</v>
      </c>
      <c r="O392" s="13">
        <v>1</v>
      </c>
      <c r="P392" s="13">
        <v>0</v>
      </c>
      <c r="Q392" s="13">
        <v>0</v>
      </c>
      <c r="R392" s="13">
        <v>0</v>
      </c>
      <c r="S392" s="13">
        <v>1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1</v>
      </c>
      <c r="Z392" s="13" t="s">
        <v>1721</v>
      </c>
      <c r="AA392" s="13">
        <f t="shared" si="110"/>
        <v>1</v>
      </c>
      <c r="AB392" s="13">
        <f t="shared" si="111"/>
        <v>0</v>
      </c>
      <c r="AC392" s="13">
        <f t="shared" si="112"/>
        <v>0</v>
      </c>
      <c r="AD392" s="13">
        <f t="shared" si="113"/>
        <v>0</v>
      </c>
      <c r="AE392" s="13">
        <f t="shared" si="114"/>
        <v>0</v>
      </c>
      <c r="AF392" s="13">
        <f t="shared" si="115"/>
        <v>1</v>
      </c>
      <c r="AG392" s="7">
        <v>1350</v>
      </c>
      <c r="AH392" s="8" t="s">
        <v>1714</v>
      </c>
      <c r="AI392" s="13">
        <f t="shared" si="116"/>
        <v>1</v>
      </c>
      <c r="AJ392" s="13">
        <f t="shared" si="117"/>
        <v>0</v>
      </c>
      <c r="AK392" s="13">
        <f t="shared" si="118"/>
        <v>0</v>
      </c>
      <c r="AL392" s="13">
        <f t="shared" si="119"/>
        <v>0</v>
      </c>
      <c r="AM392" s="13">
        <v>0</v>
      </c>
      <c r="AN392" s="9">
        <v>2</v>
      </c>
      <c r="AO392" s="9">
        <v>2</v>
      </c>
      <c r="AP392" s="10" t="s">
        <v>850</v>
      </c>
      <c r="AQ392" s="13" t="s">
        <v>1706</v>
      </c>
      <c r="AR392" s="13">
        <v>1</v>
      </c>
      <c r="AS392" s="13">
        <f t="shared" si="120"/>
        <v>0</v>
      </c>
      <c r="AT392" s="13">
        <f t="shared" si="121"/>
        <v>0</v>
      </c>
      <c r="AU392" s="13">
        <f t="shared" si="125"/>
        <v>0</v>
      </c>
      <c r="AV392" s="13">
        <f t="shared" si="122"/>
        <v>1</v>
      </c>
      <c r="AW392" s="13">
        <f t="shared" si="123"/>
        <v>0</v>
      </c>
      <c r="AX392" s="13">
        <v>0</v>
      </c>
      <c r="AY392" s="13">
        <v>1</v>
      </c>
      <c r="AZ392" s="13"/>
      <c r="BA392" s="13">
        <v>224.32113341204251</v>
      </c>
      <c r="BB392" s="13">
        <v>169.63897346672468</v>
      </c>
      <c r="BC392">
        <v>199.46560616417077</v>
      </c>
      <c r="BD392" s="13">
        <v>9.5933904061167663</v>
      </c>
      <c r="BE392" s="13">
        <v>7.2627130768074846</v>
      </c>
      <c r="BF392" s="13">
        <f t="shared" si="124"/>
        <v>2.3306773293092817</v>
      </c>
      <c r="BG392" s="13">
        <v>8.5445887021288698</v>
      </c>
    </row>
    <row r="393" spans="1:59" x14ac:dyDescent="0.25">
      <c r="A393" s="2" t="s">
        <v>283</v>
      </c>
      <c r="B393" s="1" t="s">
        <v>283</v>
      </c>
      <c r="C393" s="1" t="s">
        <v>284</v>
      </c>
      <c r="D393" s="13" t="s">
        <v>1277</v>
      </c>
      <c r="E393" s="11">
        <v>1691</v>
      </c>
      <c r="F393" s="11">
        <v>201</v>
      </c>
      <c r="G393" s="11">
        <f t="shared" si="108"/>
        <v>1</v>
      </c>
      <c r="H393" s="11">
        <f t="shared" si="109"/>
        <v>1</v>
      </c>
      <c r="I393" s="13">
        <v>0</v>
      </c>
      <c r="J393" s="4">
        <v>2</v>
      </c>
      <c r="K393" s="3">
        <v>4</v>
      </c>
      <c r="L393" s="13">
        <v>0.5</v>
      </c>
      <c r="M393" s="13" t="s">
        <v>883</v>
      </c>
      <c r="N393" s="13">
        <v>1</v>
      </c>
      <c r="O393" s="13">
        <v>0</v>
      </c>
      <c r="P393" s="13">
        <v>0</v>
      </c>
      <c r="Q393" s="13">
        <v>0</v>
      </c>
      <c r="R393" s="13">
        <v>1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1</v>
      </c>
      <c r="Z393" s="13" t="s">
        <v>1725</v>
      </c>
      <c r="AA393" s="13">
        <f t="shared" si="110"/>
        <v>0</v>
      </c>
      <c r="AB393" s="13">
        <f t="shared" si="111"/>
        <v>0</v>
      </c>
      <c r="AC393" s="13">
        <f t="shared" si="112"/>
        <v>0</v>
      </c>
      <c r="AD393" s="13">
        <f t="shared" si="113"/>
        <v>0</v>
      </c>
      <c r="AE393" s="13">
        <f t="shared" si="114"/>
        <v>1</v>
      </c>
      <c r="AF393" s="13">
        <f t="shared" si="115"/>
        <v>1</v>
      </c>
      <c r="AG393" s="7">
        <v>1800</v>
      </c>
      <c r="AH393" s="8" t="s">
        <v>1714</v>
      </c>
      <c r="AI393" s="13">
        <f t="shared" si="116"/>
        <v>1</v>
      </c>
      <c r="AJ393" s="13">
        <f t="shared" si="117"/>
        <v>0</v>
      </c>
      <c r="AK393" s="13">
        <f t="shared" si="118"/>
        <v>0</v>
      </c>
      <c r="AL393" s="13">
        <f t="shared" si="119"/>
        <v>0</v>
      </c>
      <c r="AM393" s="13">
        <v>1</v>
      </c>
      <c r="AN393" s="9">
        <v>2</v>
      </c>
      <c r="AO393" s="9">
        <v>2</v>
      </c>
      <c r="AP393" s="10" t="s">
        <v>850</v>
      </c>
      <c r="AQ393" s="13" t="s">
        <v>1703</v>
      </c>
      <c r="AR393" s="13">
        <v>0</v>
      </c>
      <c r="AS393" s="13">
        <f t="shared" si="120"/>
        <v>1</v>
      </c>
      <c r="AT393" s="13">
        <f t="shared" si="121"/>
        <v>0</v>
      </c>
      <c r="AU393" s="13">
        <f t="shared" si="125"/>
        <v>0</v>
      </c>
      <c r="AV393" s="13">
        <f t="shared" si="122"/>
        <v>0</v>
      </c>
      <c r="AW393" s="13">
        <f t="shared" si="123"/>
        <v>0</v>
      </c>
      <c r="AX393" s="13">
        <v>0</v>
      </c>
      <c r="AY393" s="13">
        <v>1</v>
      </c>
      <c r="AZ393" s="13">
        <v>2000</v>
      </c>
      <c r="BA393" s="13">
        <v>258.49748337786616</v>
      </c>
      <c r="BB393" s="13">
        <v>169.63897346672468</v>
      </c>
      <c r="BC393">
        <v>218.10725160007456</v>
      </c>
      <c r="BD393" s="13">
        <v>11.068661129542049</v>
      </c>
      <c r="BE393" s="13">
        <v>7.2566633552994206</v>
      </c>
      <c r="BF393" s="13">
        <f t="shared" si="124"/>
        <v>3.8119977742426281</v>
      </c>
      <c r="BG393" s="13">
        <v>9.3532495092366883</v>
      </c>
    </row>
    <row r="394" spans="1:59" x14ac:dyDescent="0.25">
      <c r="A394" s="2" t="s">
        <v>283</v>
      </c>
      <c r="B394" s="1" t="s">
        <v>283</v>
      </c>
      <c r="C394" s="1" t="s">
        <v>285</v>
      </c>
      <c r="D394" s="13" t="s">
        <v>1278</v>
      </c>
      <c r="E394" s="11">
        <v>1691</v>
      </c>
      <c r="F394" s="11">
        <v>201</v>
      </c>
      <c r="G394" s="11">
        <f t="shared" si="108"/>
        <v>1</v>
      </c>
      <c r="H394" s="11">
        <f t="shared" si="109"/>
        <v>1</v>
      </c>
      <c r="I394" s="13">
        <v>0</v>
      </c>
      <c r="J394" s="4">
        <v>2</v>
      </c>
      <c r="K394" s="3">
        <v>4</v>
      </c>
      <c r="L394" s="13">
        <v>0.5</v>
      </c>
      <c r="M394" s="13" t="s">
        <v>883</v>
      </c>
      <c r="N394" s="13">
        <v>1</v>
      </c>
      <c r="O394" s="13">
        <v>0</v>
      </c>
      <c r="P394" s="13">
        <v>0</v>
      </c>
      <c r="Q394" s="13">
        <v>0</v>
      </c>
      <c r="R394" s="13">
        <v>1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1</v>
      </c>
      <c r="Z394" s="13" t="s">
        <v>1721</v>
      </c>
      <c r="AA394" s="13">
        <f t="shared" si="110"/>
        <v>1</v>
      </c>
      <c r="AB394" s="13">
        <f t="shared" si="111"/>
        <v>0</v>
      </c>
      <c r="AC394" s="13">
        <f t="shared" si="112"/>
        <v>0</v>
      </c>
      <c r="AD394" s="13">
        <f t="shared" si="113"/>
        <v>0</v>
      </c>
      <c r="AE394" s="13">
        <f t="shared" si="114"/>
        <v>0</v>
      </c>
      <c r="AF394" s="13">
        <f t="shared" si="115"/>
        <v>1</v>
      </c>
      <c r="AG394" s="7">
        <v>1600</v>
      </c>
      <c r="AH394" s="8" t="s">
        <v>1714</v>
      </c>
      <c r="AI394" s="13">
        <f t="shared" si="116"/>
        <v>1</v>
      </c>
      <c r="AJ394" s="13">
        <f t="shared" si="117"/>
        <v>0</v>
      </c>
      <c r="AK394" s="13">
        <f t="shared" si="118"/>
        <v>0</v>
      </c>
      <c r="AL394" s="13">
        <f t="shared" si="119"/>
        <v>0</v>
      </c>
      <c r="AM394" s="13">
        <v>1</v>
      </c>
      <c r="AN394" s="9">
        <v>2</v>
      </c>
      <c r="AO394" s="9">
        <v>2</v>
      </c>
      <c r="AP394" s="10" t="s">
        <v>850</v>
      </c>
      <c r="AQ394" s="13" t="s">
        <v>1706</v>
      </c>
      <c r="AR394" s="13">
        <v>1</v>
      </c>
      <c r="AS394" s="13">
        <f t="shared" si="120"/>
        <v>0</v>
      </c>
      <c r="AT394" s="13">
        <f t="shared" si="121"/>
        <v>0</v>
      </c>
      <c r="AU394" s="13">
        <f t="shared" si="125"/>
        <v>0</v>
      </c>
      <c r="AV394" s="13">
        <f t="shared" si="122"/>
        <v>1</v>
      </c>
      <c r="AW394" s="13">
        <f t="shared" si="123"/>
        <v>0</v>
      </c>
      <c r="AX394" s="13">
        <v>0</v>
      </c>
      <c r="AY394" s="13">
        <v>1</v>
      </c>
      <c r="AZ394" s="13">
        <v>1000</v>
      </c>
      <c r="BA394" s="13">
        <v>231.77779158640402</v>
      </c>
      <c r="BB394" s="13">
        <v>153.48288075560802</v>
      </c>
      <c r="BC394">
        <v>196.35866525818679</v>
      </c>
      <c r="BD394" s="13">
        <v>9.9089036988980954</v>
      </c>
      <c r="BE394" s="13">
        <v>6.5724611763566259</v>
      </c>
      <c r="BF394" s="13">
        <f t="shared" si="124"/>
        <v>3.3364425225414696</v>
      </c>
      <c r="BG394" s="13">
        <v>8.4075170886249371</v>
      </c>
    </row>
    <row r="395" spans="1:59" x14ac:dyDescent="0.25">
      <c r="A395" s="2" t="s">
        <v>2</v>
      </c>
      <c r="B395" s="1" t="s">
        <v>3</v>
      </c>
      <c r="C395" s="1" t="s">
        <v>286</v>
      </c>
      <c r="D395" s="13" t="s">
        <v>1279</v>
      </c>
      <c r="E395" s="11">
        <v>1866</v>
      </c>
      <c r="F395" s="11">
        <v>231</v>
      </c>
      <c r="G395" s="11">
        <f t="shared" si="108"/>
        <v>1</v>
      </c>
      <c r="H395" s="11">
        <f t="shared" si="109"/>
        <v>1</v>
      </c>
      <c r="I395" s="13">
        <v>0</v>
      </c>
      <c r="J395" s="4">
        <v>3.5</v>
      </c>
      <c r="K395" s="3">
        <v>6</v>
      </c>
      <c r="L395" s="13">
        <v>0.58333333333333337</v>
      </c>
      <c r="M395" s="13" t="s">
        <v>881</v>
      </c>
      <c r="N395" s="13">
        <v>1</v>
      </c>
      <c r="O395" s="13">
        <v>0</v>
      </c>
      <c r="P395" s="13">
        <v>1</v>
      </c>
      <c r="Q395" s="13">
        <v>0</v>
      </c>
      <c r="R395" s="13">
        <v>0</v>
      </c>
      <c r="S395" s="13">
        <v>0</v>
      </c>
      <c r="T395" s="13">
        <v>0</v>
      </c>
      <c r="U395" s="13">
        <v>1</v>
      </c>
      <c r="V395" s="13">
        <v>0</v>
      </c>
      <c r="W395" s="13">
        <v>0</v>
      </c>
      <c r="X395" s="13">
        <v>0</v>
      </c>
      <c r="Y395" s="13">
        <v>1</v>
      </c>
      <c r="Z395" s="13" t="s">
        <v>1723</v>
      </c>
      <c r="AA395" s="13">
        <f t="shared" si="110"/>
        <v>0</v>
      </c>
      <c r="AB395" s="13">
        <f t="shared" si="111"/>
        <v>0</v>
      </c>
      <c r="AC395" s="13">
        <f t="shared" si="112"/>
        <v>1</v>
      </c>
      <c r="AD395" s="13">
        <f t="shared" si="113"/>
        <v>0</v>
      </c>
      <c r="AE395" s="13">
        <f t="shared" si="114"/>
        <v>0</v>
      </c>
      <c r="AF395" s="13">
        <f t="shared" si="115"/>
        <v>0</v>
      </c>
      <c r="AG395" s="7">
        <v>1600</v>
      </c>
      <c r="AH395" s="8" t="s">
        <v>1714</v>
      </c>
      <c r="AI395" s="13">
        <f t="shared" si="116"/>
        <v>1</v>
      </c>
      <c r="AJ395" s="13">
        <f t="shared" si="117"/>
        <v>0</v>
      </c>
      <c r="AK395" s="13">
        <f t="shared" si="118"/>
        <v>0</v>
      </c>
      <c r="AL395" s="13">
        <f t="shared" si="119"/>
        <v>0</v>
      </c>
      <c r="AM395" s="13">
        <v>1</v>
      </c>
      <c r="AN395" s="9">
        <v>2</v>
      </c>
      <c r="AO395" s="9">
        <v>2</v>
      </c>
      <c r="AP395" s="10" t="s">
        <v>851</v>
      </c>
      <c r="AQ395" s="13" t="s">
        <v>1703</v>
      </c>
      <c r="AR395" s="13">
        <v>0</v>
      </c>
      <c r="AS395" s="13">
        <f t="shared" si="120"/>
        <v>1</v>
      </c>
      <c r="AT395" s="13">
        <f t="shared" si="121"/>
        <v>0</v>
      </c>
      <c r="AU395" s="13">
        <f t="shared" si="125"/>
        <v>0</v>
      </c>
      <c r="AV395" s="13">
        <f t="shared" si="122"/>
        <v>0</v>
      </c>
      <c r="AW395" s="13">
        <f t="shared" si="123"/>
        <v>0</v>
      </c>
      <c r="AX395" s="13">
        <v>1</v>
      </c>
      <c r="AY395" s="13">
        <v>1</v>
      </c>
      <c r="AZ395" s="13">
        <v>1000</v>
      </c>
      <c r="BA395" s="13">
        <v>196.35866525818679</v>
      </c>
      <c r="BB395" s="13">
        <v>188.28061890262848</v>
      </c>
      <c r="BC395">
        <v>196.35866525818679</v>
      </c>
      <c r="BD395" s="13">
        <v>8.4005208333333314</v>
      </c>
      <c r="BE395" s="13">
        <v>8.0523708288543645</v>
      </c>
      <c r="BF395" s="13">
        <f t="shared" si="124"/>
        <v>0.34815000447896693</v>
      </c>
      <c r="BG395" s="13">
        <v>8.4005208333333314</v>
      </c>
    </row>
    <row r="396" spans="1:59" x14ac:dyDescent="0.25">
      <c r="A396" s="2" t="s">
        <v>2</v>
      </c>
      <c r="B396" s="1" t="s">
        <v>3</v>
      </c>
      <c r="C396" s="1" t="s">
        <v>286</v>
      </c>
      <c r="D396" s="13" t="s">
        <v>1279</v>
      </c>
      <c r="E396" s="11">
        <v>1866</v>
      </c>
      <c r="F396" s="11">
        <v>231</v>
      </c>
      <c r="G396" s="11">
        <f t="shared" si="108"/>
        <v>1</v>
      </c>
      <c r="H396" s="11">
        <f t="shared" si="109"/>
        <v>1</v>
      </c>
      <c r="I396" s="13">
        <v>0</v>
      </c>
      <c r="J396" s="4">
        <v>3.5</v>
      </c>
      <c r="K396" s="3">
        <v>6</v>
      </c>
      <c r="L396" s="13">
        <v>0.58333333333333337</v>
      </c>
      <c r="M396" s="13" t="s">
        <v>883</v>
      </c>
      <c r="N396" s="13">
        <v>1</v>
      </c>
      <c r="O396" s="13">
        <v>0</v>
      </c>
      <c r="P396" s="13">
        <v>0</v>
      </c>
      <c r="Q396" s="13">
        <v>0</v>
      </c>
      <c r="R396" s="13">
        <v>1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1</v>
      </c>
      <c r="Z396" s="13" t="s">
        <v>1723</v>
      </c>
      <c r="AA396" s="13">
        <f t="shared" si="110"/>
        <v>0</v>
      </c>
      <c r="AB396" s="13">
        <f t="shared" si="111"/>
        <v>0</v>
      </c>
      <c r="AC396" s="13">
        <f t="shared" si="112"/>
        <v>1</v>
      </c>
      <c r="AD396" s="13">
        <f t="shared" si="113"/>
        <v>0</v>
      </c>
      <c r="AE396" s="13">
        <f t="shared" si="114"/>
        <v>0</v>
      </c>
      <c r="AF396" s="13">
        <f t="shared" si="115"/>
        <v>0</v>
      </c>
      <c r="AG396" s="7">
        <v>1950</v>
      </c>
      <c r="AH396" s="8" t="s">
        <v>1714</v>
      </c>
      <c r="AI396" s="13">
        <f t="shared" si="116"/>
        <v>1</v>
      </c>
      <c r="AJ396" s="13">
        <f t="shared" si="117"/>
        <v>0</v>
      </c>
      <c r="AK396" s="13">
        <f t="shared" si="118"/>
        <v>0</v>
      </c>
      <c r="AL396" s="13">
        <f t="shared" si="119"/>
        <v>0</v>
      </c>
      <c r="AM396" s="13">
        <v>0</v>
      </c>
      <c r="AN396" s="9">
        <v>2</v>
      </c>
      <c r="AO396" s="9">
        <v>2</v>
      </c>
      <c r="AP396" s="10" t="s">
        <v>851</v>
      </c>
      <c r="AQ396" s="13" t="s">
        <v>1706</v>
      </c>
      <c r="AR396" s="13">
        <v>1</v>
      </c>
      <c r="AS396" s="13">
        <f t="shared" si="120"/>
        <v>0</v>
      </c>
      <c r="AT396" s="13">
        <f t="shared" si="121"/>
        <v>0</v>
      </c>
      <c r="AU396" s="13">
        <f t="shared" si="125"/>
        <v>0</v>
      </c>
      <c r="AV396" s="13">
        <f t="shared" si="122"/>
        <v>1</v>
      </c>
      <c r="AW396" s="13">
        <f t="shared" si="123"/>
        <v>0</v>
      </c>
      <c r="AX396" s="13">
        <v>1</v>
      </c>
      <c r="AY396" s="13">
        <v>1</v>
      </c>
      <c r="AZ396" s="13">
        <v>2750</v>
      </c>
      <c r="BA396" s="13">
        <v>277.76051699496674</v>
      </c>
      <c r="BB396" s="13">
        <v>189.52339526502206</v>
      </c>
      <c r="BC396">
        <v>237.99167339837197</v>
      </c>
      <c r="BD396" s="13">
        <v>11.833683827462973</v>
      </c>
      <c r="BE396" s="13">
        <v>8.0699137592876582</v>
      </c>
      <c r="BF396" s="13">
        <f t="shared" si="124"/>
        <v>3.7637700681753152</v>
      </c>
      <c r="BG396" s="13">
        <v>10.140001954300971</v>
      </c>
    </row>
    <row r="397" spans="1:59" x14ac:dyDescent="0.25">
      <c r="A397" s="2" t="s">
        <v>5</v>
      </c>
      <c r="B397" s="1" t="s">
        <v>6</v>
      </c>
      <c r="C397" s="1" t="s">
        <v>287</v>
      </c>
      <c r="D397" s="13" t="s">
        <v>1280</v>
      </c>
      <c r="E397" s="11">
        <v>1564</v>
      </c>
      <c r="F397" s="11">
        <v>208</v>
      </c>
      <c r="G397" s="11">
        <f t="shared" si="108"/>
        <v>1</v>
      </c>
      <c r="H397" s="11">
        <f t="shared" si="109"/>
        <v>1</v>
      </c>
      <c r="I397" s="13">
        <v>0</v>
      </c>
      <c r="J397" s="4">
        <v>2</v>
      </c>
      <c r="K397" s="3">
        <v>4</v>
      </c>
      <c r="L397" s="13">
        <v>0.5</v>
      </c>
      <c r="M397" s="13" t="s">
        <v>885</v>
      </c>
      <c r="N397" s="13">
        <v>1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1</v>
      </c>
      <c r="U397" s="13">
        <v>0</v>
      </c>
      <c r="V397" s="13">
        <v>0</v>
      </c>
      <c r="W397" s="13">
        <v>0</v>
      </c>
      <c r="X397" s="13">
        <v>0</v>
      </c>
      <c r="Y397" s="13">
        <v>1</v>
      </c>
      <c r="Z397" s="13" t="s">
        <v>1721</v>
      </c>
      <c r="AA397" s="13">
        <f t="shared" si="110"/>
        <v>1</v>
      </c>
      <c r="AB397" s="13">
        <f t="shared" si="111"/>
        <v>0</v>
      </c>
      <c r="AC397" s="13">
        <f t="shared" si="112"/>
        <v>0</v>
      </c>
      <c r="AD397" s="13">
        <f t="shared" si="113"/>
        <v>0</v>
      </c>
      <c r="AE397" s="13">
        <f t="shared" si="114"/>
        <v>0</v>
      </c>
      <c r="AF397" s="13">
        <f t="shared" si="115"/>
        <v>1</v>
      </c>
      <c r="AG397" s="7">
        <v>1650</v>
      </c>
      <c r="AH397" s="8" t="s">
        <v>1714</v>
      </c>
      <c r="AI397" s="13">
        <f t="shared" si="116"/>
        <v>1</v>
      </c>
      <c r="AJ397" s="13">
        <f t="shared" si="117"/>
        <v>0</v>
      </c>
      <c r="AK397" s="13">
        <f t="shared" si="118"/>
        <v>0</v>
      </c>
      <c r="AL397" s="13">
        <f t="shared" si="119"/>
        <v>0</v>
      </c>
      <c r="AM397" s="13">
        <v>1</v>
      </c>
      <c r="AN397" s="9">
        <v>2</v>
      </c>
      <c r="AO397" s="9">
        <v>2</v>
      </c>
      <c r="AP397" s="10" t="s">
        <v>851</v>
      </c>
      <c r="AQ397" s="13" t="s">
        <v>1704</v>
      </c>
      <c r="AR397" s="13">
        <v>1</v>
      </c>
      <c r="AS397" s="13">
        <f t="shared" si="120"/>
        <v>0</v>
      </c>
      <c r="AT397" s="13">
        <f t="shared" si="121"/>
        <v>0</v>
      </c>
      <c r="AU397" s="13">
        <f t="shared" si="125"/>
        <v>1</v>
      </c>
      <c r="AV397" s="13">
        <f t="shared" si="122"/>
        <v>0</v>
      </c>
      <c r="AW397" s="13">
        <f t="shared" si="123"/>
        <v>0</v>
      </c>
      <c r="AX397" s="13">
        <v>0</v>
      </c>
      <c r="AY397" s="13">
        <v>1</v>
      </c>
      <c r="AZ397" s="13">
        <v>1250</v>
      </c>
      <c r="BA397" s="13">
        <v>234.26334431119122</v>
      </c>
      <c r="BB397" s="13">
        <v>169.63897346672468</v>
      </c>
      <c r="BC397">
        <v>205.05809979494191</v>
      </c>
      <c r="BD397" s="13">
        <v>9.9680289925089021</v>
      </c>
      <c r="BE397" s="13">
        <v>7.2085376442946156</v>
      </c>
      <c r="BF397" s="13">
        <f t="shared" si="124"/>
        <v>2.7594913482142864</v>
      </c>
      <c r="BG397" s="13">
        <v>8.7262596395941827</v>
      </c>
    </row>
    <row r="398" spans="1:59" x14ac:dyDescent="0.25">
      <c r="A398" s="2" t="s">
        <v>5</v>
      </c>
      <c r="B398" s="1" t="s">
        <v>6</v>
      </c>
      <c r="C398" s="1" t="s">
        <v>287</v>
      </c>
      <c r="D398" s="13" t="s">
        <v>1280</v>
      </c>
      <c r="E398" s="11">
        <v>1564</v>
      </c>
      <c r="F398" s="11">
        <v>208</v>
      </c>
      <c r="G398" s="11">
        <f t="shared" si="108"/>
        <v>1</v>
      </c>
      <c r="H398" s="11">
        <f t="shared" si="109"/>
        <v>1</v>
      </c>
      <c r="I398" s="13">
        <v>0</v>
      </c>
      <c r="J398" s="4">
        <v>2.9</v>
      </c>
      <c r="K398" s="3">
        <v>6</v>
      </c>
      <c r="L398" s="13">
        <v>0.48333333333333334</v>
      </c>
      <c r="M398" s="13" t="s">
        <v>885</v>
      </c>
      <c r="N398" s="13">
        <v>1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1</v>
      </c>
      <c r="U398" s="13">
        <v>0</v>
      </c>
      <c r="V398" s="13">
        <v>0</v>
      </c>
      <c r="W398" s="13">
        <v>0</v>
      </c>
      <c r="X398" s="13">
        <v>0</v>
      </c>
      <c r="Y398" s="13">
        <v>1</v>
      </c>
      <c r="Z398" s="13" t="s">
        <v>1721</v>
      </c>
      <c r="AA398" s="13">
        <f t="shared" si="110"/>
        <v>1</v>
      </c>
      <c r="AB398" s="13">
        <f t="shared" si="111"/>
        <v>0</v>
      </c>
      <c r="AC398" s="13">
        <f t="shared" si="112"/>
        <v>0</v>
      </c>
      <c r="AD398" s="13">
        <f t="shared" si="113"/>
        <v>0</v>
      </c>
      <c r="AE398" s="13">
        <f t="shared" si="114"/>
        <v>0</v>
      </c>
      <c r="AF398" s="13">
        <f t="shared" si="115"/>
        <v>1</v>
      </c>
      <c r="AG398" s="7">
        <v>2250</v>
      </c>
      <c r="AH398" s="8" t="s">
        <v>1714</v>
      </c>
      <c r="AI398" s="13">
        <f t="shared" si="116"/>
        <v>1</v>
      </c>
      <c r="AJ398" s="13">
        <f t="shared" si="117"/>
        <v>0</v>
      </c>
      <c r="AK398" s="13">
        <f t="shared" si="118"/>
        <v>0</v>
      </c>
      <c r="AL398" s="13">
        <f t="shared" si="119"/>
        <v>0</v>
      </c>
      <c r="AM398" s="13">
        <v>1</v>
      </c>
      <c r="AN398" s="9">
        <v>2</v>
      </c>
      <c r="AO398" s="9">
        <v>2</v>
      </c>
      <c r="AP398" s="10" t="s">
        <v>851</v>
      </c>
      <c r="AQ398" s="13" t="s">
        <v>1704</v>
      </c>
      <c r="AR398" s="13">
        <v>1</v>
      </c>
      <c r="AS398" s="13">
        <f t="shared" si="120"/>
        <v>0</v>
      </c>
      <c r="AT398" s="13">
        <f t="shared" si="121"/>
        <v>0</v>
      </c>
      <c r="AU398" s="13">
        <f t="shared" si="125"/>
        <v>1</v>
      </c>
      <c r="AV398" s="13">
        <f t="shared" si="122"/>
        <v>0</v>
      </c>
      <c r="AW398" s="13">
        <f t="shared" si="123"/>
        <v>0</v>
      </c>
      <c r="AX398" s="13">
        <v>1</v>
      </c>
      <c r="AY398" s="13">
        <v>1</v>
      </c>
      <c r="AZ398" s="13">
        <v>4250</v>
      </c>
      <c r="BA398" s="13">
        <v>324.36463058472629</v>
      </c>
      <c r="BB398" s="13">
        <v>226.80668613682968</v>
      </c>
      <c r="BC398">
        <v>280.24606971975396</v>
      </c>
      <c r="BD398" s="13">
        <v>13.814617410115604</v>
      </c>
      <c r="BE398" s="13">
        <v>9.6404555707202952</v>
      </c>
      <c r="BF398" s="13">
        <f t="shared" si="124"/>
        <v>4.1741618393953086</v>
      </c>
      <c r="BG398" s="13">
        <v>11.936251748630275</v>
      </c>
    </row>
    <row r="399" spans="1:59" x14ac:dyDescent="0.25">
      <c r="A399" s="2" t="s">
        <v>5</v>
      </c>
      <c r="B399" s="1" t="s">
        <v>6</v>
      </c>
      <c r="C399" s="1" t="s">
        <v>288</v>
      </c>
      <c r="D399" s="13" t="s">
        <v>1281</v>
      </c>
      <c r="E399" s="11">
        <v>1564</v>
      </c>
      <c r="F399" s="11">
        <v>208</v>
      </c>
      <c r="G399" s="11">
        <f t="shared" si="108"/>
        <v>1</v>
      </c>
      <c r="H399" s="11">
        <f t="shared" si="109"/>
        <v>1</v>
      </c>
      <c r="I399" s="13">
        <v>0</v>
      </c>
      <c r="J399" s="4">
        <v>2</v>
      </c>
      <c r="K399" s="3">
        <v>4</v>
      </c>
      <c r="L399" s="13">
        <v>0.5</v>
      </c>
      <c r="M399" s="13" t="s">
        <v>885</v>
      </c>
      <c r="N399" s="13">
        <v>1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1</v>
      </c>
      <c r="U399" s="13">
        <v>0</v>
      </c>
      <c r="V399" s="13">
        <v>0</v>
      </c>
      <c r="W399" s="13">
        <v>0</v>
      </c>
      <c r="X399" s="13">
        <v>0</v>
      </c>
      <c r="Y399" s="13">
        <v>1</v>
      </c>
      <c r="Z399" s="13" t="s">
        <v>1721</v>
      </c>
      <c r="AA399" s="13">
        <f t="shared" si="110"/>
        <v>1</v>
      </c>
      <c r="AB399" s="13">
        <f t="shared" si="111"/>
        <v>0</v>
      </c>
      <c r="AC399" s="13">
        <f t="shared" si="112"/>
        <v>0</v>
      </c>
      <c r="AD399" s="13">
        <f t="shared" si="113"/>
        <v>0</v>
      </c>
      <c r="AE399" s="13">
        <f t="shared" si="114"/>
        <v>0</v>
      </c>
      <c r="AF399" s="13">
        <f t="shared" si="115"/>
        <v>1</v>
      </c>
      <c r="AG399" s="7">
        <v>1750</v>
      </c>
      <c r="AH399" s="8" t="s">
        <v>1714</v>
      </c>
      <c r="AI399" s="13">
        <f t="shared" si="116"/>
        <v>1</v>
      </c>
      <c r="AJ399" s="13">
        <f t="shared" si="117"/>
        <v>0</v>
      </c>
      <c r="AK399" s="13">
        <f t="shared" si="118"/>
        <v>0</v>
      </c>
      <c r="AL399" s="13">
        <f t="shared" si="119"/>
        <v>0</v>
      </c>
      <c r="AM399" s="13">
        <v>1</v>
      </c>
      <c r="AN399" s="9">
        <v>2</v>
      </c>
      <c r="AO399" s="9">
        <v>2</v>
      </c>
      <c r="AP399" s="10" t="s">
        <v>851</v>
      </c>
      <c r="AQ399" s="13" t="s">
        <v>1703</v>
      </c>
      <c r="AR399" s="13">
        <v>0</v>
      </c>
      <c r="AS399" s="13">
        <f t="shared" si="120"/>
        <v>1</v>
      </c>
      <c r="AT399" s="13">
        <f t="shared" si="121"/>
        <v>0</v>
      </c>
      <c r="AU399" s="13">
        <f t="shared" si="125"/>
        <v>0</v>
      </c>
      <c r="AV399" s="13">
        <f t="shared" si="122"/>
        <v>0</v>
      </c>
      <c r="AW399" s="13">
        <f t="shared" si="123"/>
        <v>0</v>
      </c>
      <c r="AX399" s="13">
        <v>0</v>
      </c>
      <c r="AY399" s="13">
        <v>1</v>
      </c>
      <c r="AZ399" s="13">
        <v>1750</v>
      </c>
      <c r="BA399" s="13">
        <v>245.44833157273348</v>
      </c>
      <c r="BB399" s="13">
        <v>180.82396072826694</v>
      </c>
      <c r="BC399">
        <v>216.2430870564842</v>
      </c>
      <c r="BD399" s="13">
        <v>10.453749175944237</v>
      </c>
      <c r="BE399" s="13">
        <v>7.6864496599261889</v>
      </c>
      <c r="BF399" s="13">
        <f t="shared" si="124"/>
        <v>2.7672995160180482</v>
      </c>
      <c r="BG399" s="13">
        <v>9.2084649725498782</v>
      </c>
    </row>
    <row r="400" spans="1:59" x14ac:dyDescent="0.25">
      <c r="A400" s="2" t="s">
        <v>11</v>
      </c>
      <c r="B400" s="1" t="s">
        <v>12</v>
      </c>
      <c r="C400" s="1" t="s">
        <v>289</v>
      </c>
      <c r="D400" s="13" t="s">
        <v>1282</v>
      </c>
      <c r="E400" s="11">
        <v>1675</v>
      </c>
      <c r="F400" s="11">
        <v>156</v>
      </c>
      <c r="G400" s="11">
        <f t="shared" si="108"/>
        <v>0</v>
      </c>
      <c r="H400" s="11">
        <f t="shared" si="109"/>
        <v>1</v>
      </c>
      <c r="I400" s="13">
        <v>0</v>
      </c>
      <c r="J400" s="4">
        <v>2</v>
      </c>
      <c r="K400" s="3">
        <v>4</v>
      </c>
      <c r="L400" s="13">
        <v>0.5</v>
      </c>
      <c r="M400" s="13" t="s">
        <v>881</v>
      </c>
      <c r="N400" s="13">
        <v>1</v>
      </c>
      <c r="O400" s="13">
        <v>0</v>
      </c>
      <c r="P400" s="13">
        <v>1</v>
      </c>
      <c r="Q400" s="13">
        <v>0</v>
      </c>
      <c r="R400" s="13">
        <v>0</v>
      </c>
      <c r="S400" s="13">
        <v>0</v>
      </c>
      <c r="T400" s="13">
        <v>0</v>
      </c>
      <c r="U400" s="13">
        <v>1</v>
      </c>
      <c r="V400" s="13">
        <v>0</v>
      </c>
      <c r="W400" s="13">
        <v>0</v>
      </c>
      <c r="X400" s="13">
        <v>0</v>
      </c>
      <c r="Y400" s="13">
        <v>1</v>
      </c>
      <c r="Z400" s="13" t="s">
        <v>1721</v>
      </c>
      <c r="AA400" s="13">
        <f t="shared" si="110"/>
        <v>1</v>
      </c>
      <c r="AB400" s="13">
        <f t="shared" si="111"/>
        <v>0</v>
      </c>
      <c r="AC400" s="13">
        <f t="shared" si="112"/>
        <v>0</v>
      </c>
      <c r="AD400" s="13">
        <f t="shared" si="113"/>
        <v>0</v>
      </c>
      <c r="AE400" s="13">
        <f t="shared" si="114"/>
        <v>0</v>
      </c>
      <c r="AF400" s="13">
        <f t="shared" si="115"/>
        <v>1</v>
      </c>
      <c r="AG400" s="7">
        <v>1650</v>
      </c>
      <c r="AH400" s="8" t="s">
        <v>1714</v>
      </c>
      <c r="AI400" s="13">
        <f t="shared" si="116"/>
        <v>1</v>
      </c>
      <c r="AJ400" s="13">
        <f t="shared" si="117"/>
        <v>0</v>
      </c>
      <c r="AK400" s="13">
        <f t="shared" si="118"/>
        <v>0</v>
      </c>
      <c r="AL400" s="13">
        <f t="shared" si="119"/>
        <v>0</v>
      </c>
      <c r="AM400" s="13">
        <v>1</v>
      </c>
      <c r="AN400" s="9">
        <v>2</v>
      </c>
      <c r="AO400" s="9">
        <v>2</v>
      </c>
      <c r="AP400" s="10" t="s">
        <v>851</v>
      </c>
      <c r="AQ400" s="13" t="s">
        <v>1703</v>
      </c>
      <c r="AR400" s="13">
        <v>0</v>
      </c>
      <c r="AS400" s="13">
        <f t="shared" si="120"/>
        <v>1</v>
      </c>
      <c r="AT400" s="13">
        <f t="shared" si="121"/>
        <v>0</v>
      </c>
      <c r="AU400" s="13">
        <f t="shared" si="125"/>
        <v>0</v>
      </c>
      <c r="AV400" s="13">
        <f t="shared" si="122"/>
        <v>0</v>
      </c>
      <c r="AW400" s="13">
        <f t="shared" si="123"/>
        <v>0</v>
      </c>
      <c r="AX400" s="13">
        <v>0</v>
      </c>
      <c r="AY400" s="13">
        <v>1</v>
      </c>
      <c r="AZ400" s="13">
        <v>1250</v>
      </c>
      <c r="BA400" s="13">
        <v>235.5061206735848</v>
      </c>
      <c r="BB400" s="13">
        <v>165.28925619834712</v>
      </c>
      <c r="BC400">
        <v>203.81532343254833</v>
      </c>
      <c r="BD400" s="13">
        <v>10.029018536047367</v>
      </c>
      <c r="BE400" s="13">
        <v>7.0174555345058183</v>
      </c>
      <c r="BF400" s="13">
        <f t="shared" si="124"/>
        <v>3.0115630015415489</v>
      </c>
      <c r="BG400" s="13">
        <v>8.6738077326823468</v>
      </c>
    </row>
    <row r="401" spans="1:59" x14ac:dyDescent="0.25">
      <c r="A401" s="2" t="s">
        <v>11</v>
      </c>
      <c r="B401" s="1" t="s">
        <v>12</v>
      </c>
      <c r="C401" s="1" t="s">
        <v>290</v>
      </c>
      <c r="D401" s="13" t="s">
        <v>1283</v>
      </c>
      <c r="E401" s="11">
        <v>1916</v>
      </c>
      <c r="F401" s="11">
        <v>199</v>
      </c>
      <c r="G401" s="11">
        <f t="shared" si="108"/>
        <v>0</v>
      </c>
      <c r="H401" s="11">
        <f t="shared" si="109"/>
        <v>1</v>
      </c>
      <c r="I401" s="13">
        <v>0</v>
      </c>
      <c r="J401" s="4">
        <v>2</v>
      </c>
      <c r="K401" s="3">
        <v>4</v>
      </c>
      <c r="L401" s="13">
        <v>0.5</v>
      </c>
      <c r="M401" s="13" t="s">
        <v>881</v>
      </c>
      <c r="N401" s="13">
        <v>1</v>
      </c>
      <c r="O401" s="13">
        <v>0</v>
      </c>
      <c r="P401" s="13">
        <v>1</v>
      </c>
      <c r="Q401" s="13">
        <v>0</v>
      </c>
      <c r="R401" s="13">
        <v>0</v>
      </c>
      <c r="S401" s="13">
        <v>0</v>
      </c>
      <c r="T401" s="13">
        <v>0</v>
      </c>
      <c r="U401" s="13">
        <v>1</v>
      </c>
      <c r="V401" s="13">
        <v>0</v>
      </c>
      <c r="W401" s="13">
        <v>0</v>
      </c>
      <c r="X401" s="13">
        <v>0</v>
      </c>
      <c r="Y401" s="13">
        <v>1</v>
      </c>
      <c r="Z401" s="13" t="s">
        <v>1721</v>
      </c>
      <c r="AA401" s="13">
        <f t="shared" si="110"/>
        <v>1</v>
      </c>
      <c r="AB401" s="13">
        <f t="shared" si="111"/>
        <v>0</v>
      </c>
      <c r="AC401" s="13">
        <f t="shared" si="112"/>
        <v>0</v>
      </c>
      <c r="AD401" s="13">
        <f t="shared" si="113"/>
        <v>0</v>
      </c>
      <c r="AE401" s="13">
        <f t="shared" si="114"/>
        <v>0</v>
      </c>
      <c r="AF401" s="13">
        <f t="shared" si="115"/>
        <v>1</v>
      </c>
      <c r="AG401" s="7">
        <v>1650</v>
      </c>
      <c r="AH401" s="8" t="s">
        <v>1714</v>
      </c>
      <c r="AI401" s="13">
        <f t="shared" si="116"/>
        <v>1</v>
      </c>
      <c r="AJ401" s="13">
        <f t="shared" si="117"/>
        <v>0</v>
      </c>
      <c r="AK401" s="13">
        <f t="shared" si="118"/>
        <v>0</v>
      </c>
      <c r="AL401" s="13">
        <f t="shared" si="119"/>
        <v>0</v>
      </c>
      <c r="AM401" s="13">
        <v>1</v>
      </c>
      <c r="AN401" s="9">
        <v>2</v>
      </c>
      <c r="AO401" s="9">
        <v>2</v>
      </c>
      <c r="AP401" s="10" t="s">
        <v>851</v>
      </c>
      <c r="AQ401" s="13" t="s">
        <v>1703</v>
      </c>
      <c r="AR401" s="13">
        <v>0</v>
      </c>
      <c r="AS401" s="13">
        <f t="shared" si="120"/>
        <v>1</v>
      </c>
      <c r="AT401" s="13">
        <f t="shared" si="121"/>
        <v>0</v>
      </c>
      <c r="AU401" s="13">
        <f t="shared" si="125"/>
        <v>0</v>
      </c>
      <c r="AV401" s="13">
        <f t="shared" si="122"/>
        <v>0</v>
      </c>
      <c r="AW401" s="13">
        <f t="shared" si="123"/>
        <v>0</v>
      </c>
      <c r="AX401" s="13">
        <v>0</v>
      </c>
      <c r="AY401" s="13">
        <v>1</v>
      </c>
      <c r="AZ401" s="13">
        <v>1250</v>
      </c>
      <c r="BA401" s="13">
        <v>229.29223886161685</v>
      </c>
      <c r="BB401" s="13">
        <v>174.61007891629902</v>
      </c>
      <c r="BC401">
        <v>204.4367116137451</v>
      </c>
      <c r="BD401" s="13">
        <v>9.7646006739038675</v>
      </c>
      <c r="BE401" s="13">
        <v>7.4132599407270119</v>
      </c>
      <c r="BF401" s="13">
        <f t="shared" si="124"/>
        <v>2.3513407331768557</v>
      </c>
      <c r="BG401" s="13">
        <v>8.7064918320007898</v>
      </c>
    </row>
    <row r="402" spans="1:59" x14ac:dyDescent="0.25">
      <c r="A402" s="2" t="s">
        <v>11</v>
      </c>
      <c r="B402" s="1" t="s">
        <v>12</v>
      </c>
      <c r="C402" s="1" t="s">
        <v>290</v>
      </c>
      <c r="D402" s="13" t="s">
        <v>1283</v>
      </c>
      <c r="E402" s="11">
        <v>1916</v>
      </c>
      <c r="F402" s="11">
        <v>301</v>
      </c>
      <c r="G402" s="11">
        <f t="shared" si="108"/>
        <v>1</v>
      </c>
      <c r="H402" s="11">
        <f t="shared" si="109"/>
        <v>1</v>
      </c>
      <c r="I402" s="13">
        <v>0</v>
      </c>
      <c r="J402" s="4">
        <v>3</v>
      </c>
      <c r="K402" s="3">
        <v>6</v>
      </c>
      <c r="L402" s="13">
        <v>0.5</v>
      </c>
      <c r="M402" s="13" t="s">
        <v>881</v>
      </c>
      <c r="N402" s="13">
        <v>1</v>
      </c>
      <c r="O402" s="13">
        <v>0</v>
      </c>
      <c r="P402" s="13">
        <v>1</v>
      </c>
      <c r="Q402" s="13">
        <v>0</v>
      </c>
      <c r="R402" s="13">
        <v>0</v>
      </c>
      <c r="S402" s="13">
        <v>0</v>
      </c>
      <c r="T402" s="13">
        <v>0</v>
      </c>
      <c r="U402" s="13">
        <v>1</v>
      </c>
      <c r="V402" s="13">
        <v>0</v>
      </c>
      <c r="W402" s="13">
        <v>0</v>
      </c>
      <c r="X402" s="13">
        <v>0</v>
      </c>
      <c r="Y402" s="13">
        <v>1</v>
      </c>
      <c r="Z402" s="13" t="s">
        <v>1721</v>
      </c>
      <c r="AA402" s="13">
        <f t="shared" si="110"/>
        <v>1</v>
      </c>
      <c r="AB402" s="13">
        <f t="shared" si="111"/>
        <v>0</v>
      </c>
      <c r="AC402" s="13">
        <f t="shared" si="112"/>
        <v>0</v>
      </c>
      <c r="AD402" s="13">
        <f t="shared" si="113"/>
        <v>0</v>
      </c>
      <c r="AE402" s="13">
        <f t="shared" si="114"/>
        <v>0</v>
      </c>
      <c r="AF402" s="13">
        <f t="shared" si="115"/>
        <v>1</v>
      </c>
      <c r="AG402" s="7">
        <v>1800</v>
      </c>
      <c r="AH402" s="8" t="s">
        <v>1714</v>
      </c>
      <c r="AI402" s="13">
        <f t="shared" si="116"/>
        <v>1</v>
      </c>
      <c r="AJ402" s="13">
        <f t="shared" si="117"/>
        <v>0</v>
      </c>
      <c r="AK402" s="13">
        <f t="shared" si="118"/>
        <v>0</v>
      </c>
      <c r="AL402" s="13">
        <f t="shared" si="119"/>
        <v>0</v>
      </c>
      <c r="AM402" s="13">
        <v>1</v>
      </c>
      <c r="AN402" s="9">
        <v>2</v>
      </c>
      <c r="AO402" s="9">
        <v>2</v>
      </c>
      <c r="AP402" s="10" t="s">
        <v>851</v>
      </c>
      <c r="AQ402" s="13" t="s">
        <v>1703</v>
      </c>
      <c r="AR402" s="13">
        <v>0</v>
      </c>
      <c r="AS402" s="13">
        <f t="shared" si="120"/>
        <v>1</v>
      </c>
      <c r="AT402" s="13">
        <f t="shared" si="121"/>
        <v>0</v>
      </c>
      <c r="AU402" s="13">
        <f t="shared" si="125"/>
        <v>0</v>
      </c>
      <c r="AV402" s="13">
        <f t="shared" si="122"/>
        <v>0</v>
      </c>
      <c r="AW402" s="13">
        <f t="shared" si="123"/>
        <v>0</v>
      </c>
      <c r="AX402" s="13">
        <v>0</v>
      </c>
      <c r="AY402" s="13">
        <v>1</v>
      </c>
      <c r="AZ402" s="13">
        <v>2000</v>
      </c>
      <c r="BA402" s="13">
        <v>249.79804884111104</v>
      </c>
      <c r="BB402" s="13">
        <v>191.38755980861245</v>
      </c>
      <c r="BC402">
        <v>223.69974523084571</v>
      </c>
      <c r="BD402" s="13">
        <v>10.683268156720608</v>
      </c>
      <c r="BE402" s="13">
        <v>8.1841665448860237</v>
      </c>
      <c r="BF402" s="13">
        <f t="shared" si="124"/>
        <v>2.4991016118345843</v>
      </c>
      <c r="BG402" s="13">
        <v>9.5586542043414937</v>
      </c>
    </row>
    <row r="403" spans="1:59" x14ac:dyDescent="0.25">
      <c r="A403" s="2" t="s">
        <v>11</v>
      </c>
      <c r="B403" s="1" t="s">
        <v>12</v>
      </c>
      <c r="C403" s="1" t="s">
        <v>291</v>
      </c>
      <c r="D403" s="13" t="s">
        <v>1284</v>
      </c>
      <c r="E403" s="11">
        <v>1931</v>
      </c>
      <c r="F403" s="11">
        <v>301</v>
      </c>
      <c r="G403" s="11">
        <f t="shared" si="108"/>
        <v>1</v>
      </c>
      <c r="H403" s="11">
        <f t="shared" si="109"/>
        <v>1</v>
      </c>
      <c r="I403" s="13">
        <v>0</v>
      </c>
      <c r="J403" s="4">
        <v>3</v>
      </c>
      <c r="K403" s="3">
        <v>6</v>
      </c>
      <c r="L403" s="13">
        <v>0.5</v>
      </c>
      <c r="M403" s="13" t="s">
        <v>881</v>
      </c>
      <c r="N403" s="13">
        <v>1</v>
      </c>
      <c r="O403" s="13">
        <v>0</v>
      </c>
      <c r="P403" s="13">
        <v>1</v>
      </c>
      <c r="Q403" s="13">
        <v>0</v>
      </c>
      <c r="R403" s="13">
        <v>0</v>
      </c>
      <c r="S403" s="13">
        <v>0</v>
      </c>
      <c r="T403" s="13">
        <v>0</v>
      </c>
      <c r="U403" s="13">
        <v>1</v>
      </c>
      <c r="V403" s="13">
        <v>0</v>
      </c>
      <c r="W403" s="13">
        <v>0</v>
      </c>
      <c r="X403" s="13">
        <v>0</v>
      </c>
      <c r="Y403" s="13">
        <v>1</v>
      </c>
      <c r="Z403" s="13" t="s">
        <v>1721</v>
      </c>
      <c r="AA403" s="13">
        <f t="shared" si="110"/>
        <v>1</v>
      </c>
      <c r="AB403" s="13">
        <f t="shared" si="111"/>
        <v>0</v>
      </c>
      <c r="AC403" s="13">
        <f t="shared" si="112"/>
        <v>0</v>
      </c>
      <c r="AD403" s="13">
        <f t="shared" si="113"/>
        <v>0</v>
      </c>
      <c r="AE403" s="13">
        <f t="shared" si="114"/>
        <v>0</v>
      </c>
      <c r="AF403" s="13">
        <f t="shared" si="115"/>
        <v>1</v>
      </c>
      <c r="AG403" s="7">
        <v>1800</v>
      </c>
      <c r="AH403" s="8" t="s">
        <v>1714</v>
      </c>
      <c r="AI403" s="13">
        <f t="shared" si="116"/>
        <v>1</v>
      </c>
      <c r="AJ403" s="13">
        <f t="shared" si="117"/>
        <v>0</v>
      </c>
      <c r="AK403" s="13">
        <f t="shared" si="118"/>
        <v>0</v>
      </c>
      <c r="AL403" s="13">
        <f t="shared" si="119"/>
        <v>0</v>
      </c>
      <c r="AM403" s="13">
        <v>1</v>
      </c>
      <c r="AN403" s="9">
        <v>2</v>
      </c>
      <c r="AO403" s="9">
        <v>2</v>
      </c>
      <c r="AP403" s="10" t="s">
        <v>851</v>
      </c>
      <c r="AQ403" s="13" t="s">
        <v>1703</v>
      </c>
      <c r="AR403" s="13">
        <v>0</v>
      </c>
      <c r="AS403" s="13">
        <f t="shared" si="120"/>
        <v>1</v>
      </c>
      <c r="AT403" s="13">
        <f t="shared" si="121"/>
        <v>0</v>
      </c>
      <c r="AU403" s="13">
        <f t="shared" si="125"/>
        <v>0</v>
      </c>
      <c r="AV403" s="13">
        <f t="shared" si="122"/>
        <v>0</v>
      </c>
      <c r="AW403" s="13">
        <f t="shared" si="123"/>
        <v>0</v>
      </c>
      <c r="AX403" s="13">
        <v>0</v>
      </c>
      <c r="AY403" s="13">
        <v>1</v>
      </c>
      <c r="AZ403" s="13">
        <v>2000</v>
      </c>
      <c r="BA403" s="13">
        <v>249.79804884111104</v>
      </c>
      <c r="BB403" s="13">
        <v>191.38755980861245</v>
      </c>
      <c r="BC403">
        <v>223.69974523084571</v>
      </c>
      <c r="BD403" s="13">
        <v>10.683268156720608</v>
      </c>
      <c r="BE403" s="13">
        <v>8.1841665448860237</v>
      </c>
      <c r="BF403" s="13">
        <f t="shared" si="124"/>
        <v>2.4991016118345843</v>
      </c>
      <c r="BG403" s="13">
        <v>9.5586542043414937</v>
      </c>
    </row>
    <row r="404" spans="1:59" x14ac:dyDescent="0.25">
      <c r="A404" s="2" t="s">
        <v>11</v>
      </c>
      <c r="B404" s="1" t="s">
        <v>12</v>
      </c>
      <c r="C404" s="1" t="s">
        <v>292</v>
      </c>
      <c r="D404" s="13" t="s">
        <v>1285</v>
      </c>
      <c r="E404" s="11">
        <v>1766</v>
      </c>
      <c r="F404" s="11">
        <v>452</v>
      </c>
      <c r="G404" s="11">
        <f t="shared" si="108"/>
        <v>1</v>
      </c>
      <c r="H404" s="11">
        <f t="shared" si="109"/>
        <v>1</v>
      </c>
      <c r="I404" s="13">
        <v>0</v>
      </c>
      <c r="J404" s="4">
        <v>2.9</v>
      </c>
      <c r="K404" s="3">
        <v>6</v>
      </c>
      <c r="L404" s="13">
        <v>0.48333333333333334</v>
      </c>
      <c r="M404" s="13" t="s">
        <v>883</v>
      </c>
      <c r="N404" s="13">
        <v>1</v>
      </c>
      <c r="O404" s="13">
        <v>0</v>
      </c>
      <c r="P404" s="13">
        <v>0</v>
      </c>
      <c r="Q404" s="13">
        <v>0</v>
      </c>
      <c r="R404" s="13">
        <v>1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1</v>
      </c>
      <c r="Z404" s="13" t="s">
        <v>1721</v>
      </c>
      <c r="AA404" s="13">
        <f t="shared" si="110"/>
        <v>1</v>
      </c>
      <c r="AB404" s="13">
        <f t="shared" si="111"/>
        <v>0</v>
      </c>
      <c r="AC404" s="13">
        <f t="shared" si="112"/>
        <v>0</v>
      </c>
      <c r="AD404" s="13">
        <f t="shared" si="113"/>
        <v>0</v>
      </c>
      <c r="AE404" s="13">
        <f t="shared" si="114"/>
        <v>0</v>
      </c>
      <c r="AF404" s="13">
        <f t="shared" si="115"/>
        <v>1</v>
      </c>
      <c r="AG404" s="7">
        <v>2250</v>
      </c>
      <c r="AH404" s="8" t="s">
        <v>1714</v>
      </c>
      <c r="AI404" s="13">
        <f t="shared" si="116"/>
        <v>1</v>
      </c>
      <c r="AJ404" s="13">
        <f t="shared" si="117"/>
        <v>0</v>
      </c>
      <c r="AK404" s="13">
        <f t="shared" si="118"/>
        <v>0</v>
      </c>
      <c r="AL404" s="13">
        <f t="shared" si="119"/>
        <v>0</v>
      </c>
      <c r="AM404" s="13">
        <v>0</v>
      </c>
      <c r="AN404" s="9">
        <v>2</v>
      </c>
      <c r="AO404" s="9">
        <v>2</v>
      </c>
      <c r="AP404" s="10" t="s">
        <v>851</v>
      </c>
      <c r="AQ404" s="13" t="s">
        <v>1703</v>
      </c>
      <c r="AR404" s="13">
        <v>0</v>
      </c>
      <c r="AS404" s="13">
        <f t="shared" si="120"/>
        <v>1</v>
      </c>
      <c r="AT404" s="13">
        <f t="shared" si="121"/>
        <v>0</v>
      </c>
      <c r="AU404" s="13">
        <f t="shared" si="125"/>
        <v>0</v>
      </c>
      <c r="AV404" s="13">
        <f t="shared" si="122"/>
        <v>0</v>
      </c>
      <c r="AW404" s="13">
        <f t="shared" si="123"/>
        <v>0</v>
      </c>
      <c r="AX404" s="13">
        <v>0</v>
      </c>
      <c r="AY404" s="13">
        <v>1</v>
      </c>
      <c r="AZ404" s="13">
        <v>4250</v>
      </c>
      <c r="BA404" s="13">
        <v>314.42241968557761</v>
      </c>
      <c r="BB404" s="13">
        <v>210.65059342571305</v>
      </c>
      <c r="BC404">
        <v>267.81830609581806</v>
      </c>
      <c r="BD404" s="13">
        <v>13.499304607002522</v>
      </c>
      <c r="BE404" s="13">
        <v>9.0472366995531797</v>
      </c>
      <c r="BF404" s="13">
        <f t="shared" si="124"/>
        <v>4.4520679074493419</v>
      </c>
      <c r="BG404" s="13">
        <v>11.495864449744552</v>
      </c>
    </row>
    <row r="405" spans="1:59" x14ac:dyDescent="0.25">
      <c r="A405" s="2" t="s">
        <v>11</v>
      </c>
      <c r="B405" s="1" t="s">
        <v>12</v>
      </c>
      <c r="C405" s="1" t="s">
        <v>293</v>
      </c>
      <c r="D405" s="13" t="s">
        <v>1286</v>
      </c>
      <c r="E405" s="11">
        <v>1816</v>
      </c>
      <c r="F405" s="11">
        <v>354</v>
      </c>
      <c r="G405" s="11">
        <f t="shared" si="108"/>
        <v>1</v>
      </c>
      <c r="H405" s="11">
        <f t="shared" si="109"/>
        <v>1</v>
      </c>
      <c r="I405" s="13">
        <v>0</v>
      </c>
      <c r="J405" s="4">
        <v>3</v>
      </c>
      <c r="K405" s="3">
        <v>6</v>
      </c>
      <c r="L405" s="13">
        <v>0.5</v>
      </c>
      <c r="M405" s="13" t="s">
        <v>883</v>
      </c>
      <c r="N405" s="13">
        <v>1</v>
      </c>
      <c r="O405" s="13">
        <v>0</v>
      </c>
      <c r="P405" s="13">
        <v>0</v>
      </c>
      <c r="Q405" s="13">
        <v>0</v>
      </c>
      <c r="R405" s="13">
        <v>1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1</v>
      </c>
      <c r="Z405" s="13" t="s">
        <v>1721</v>
      </c>
      <c r="AA405" s="13">
        <f t="shared" si="110"/>
        <v>1</v>
      </c>
      <c r="AB405" s="13">
        <f t="shared" si="111"/>
        <v>0</v>
      </c>
      <c r="AC405" s="13">
        <f t="shared" si="112"/>
        <v>0</v>
      </c>
      <c r="AD405" s="13">
        <f t="shared" si="113"/>
        <v>0</v>
      </c>
      <c r="AE405" s="13">
        <f t="shared" si="114"/>
        <v>0</v>
      </c>
      <c r="AF405" s="13">
        <f t="shared" si="115"/>
        <v>1</v>
      </c>
      <c r="AG405" s="7">
        <v>1900</v>
      </c>
      <c r="AH405" s="8" t="s">
        <v>1714</v>
      </c>
      <c r="AI405" s="13">
        <f t="shared" si="116"/>
        <v>1</v>
      </c>
      <c r="AJ405" s="13">
        <f t="shared" si="117"/>
        <v>0</v>
      </c>
      <c r="AK405" s="13">
        <f t="shared" si="118"/>
        <v>0</v>
      </c>
      <c r="AL405" s="13">
        <f t="shared" si="119"/>
        <v>0</v>
      </c>
      <c r="AM405" s="13">
        <v>1</v>
      </c>
      <c r="AN405" s="9">
        <v>2</v>
      </c>
      <c r="AO405" s="9">
        <v>2</v>
      </c>
      <c r="AP405" s="10" t="s">
        <v>851</v>
      </c>
      <c r="AQ405" s="13" t="s">
        <v>1703</v>
      </c>
      <c r="AR405" s="13">
        <v>0</v>
      </c>
      <c r="AS405" s="13">
        <f t="shared" si="120"/>
        <v>1</v>
      </c>
      <c r="AT405" s="13">
        <f t="shared" si="121"/>
        <v>0</v>
      </c>
      <c r="AU405" s="13">
        <f t="shared" si="125"/>
        <v>0</v>
      </c>
      <c r="AV405" s="13">
        <f t="shared" si="122"/>
        <v>0</v>
      </c>
      <c r="AW405" s="13">
        <f t="shared" si="123"/>
        <v>0</v>
      </c>
      <c r="AX405" s="13">
        <v>0</v>
      </c>
      <c r="AY405" s="13">
        <v>1</v>
      </c>
      <c r="AZ405" s="13">
        <v>2500</v>
      </c>
      <c r="BA405" s="13">
        <v>265.95414155222767</v>
      </c>
      <c r="BB405" s="13">
        <v>187.03784254023489</v>
      </c>
      <c r="BC405">
        <v>230.53501522401044</v>
      </c>
      <c r="BD405" s="13">
        <v>11.279706100030849</v>
      </c>
      <c r="BE405" s="13">
        <v>7.9605848004674966</v>
      </c>
      <c r="BF405" s="13">
        <f t="shared" si="124"/>
        <v>3.3191212995633519</v>
      </c>
      <c r="BG405" s="13">
        <v>9.7860916030110872</v>
      </c>
    </row>
    <row r="406" spans="1:59" x14ac:dyDescent="0.25">
      <c r="A406" s="2" t="s">
        <v>11</v>
      </c>
      <c r="B406" s="1" t="s">
        <v>294</v>
      </c>
      <c r="C406" s="1" t="s">
        <v>295</v>
      </c>
      <c r="D406" s="13" t="s">
        <v>1287</v>
      </c>
      <c r="E406" s="11">
        <v>2730</v>
      </c>
      <c r="F406" s="11">
        <v>377</v>
      </c>
      <c r="G406" s="11">
        <f t="shared" si="108"/>
        <v>1</v>
      </c>
      <c r="H406" s="11">
        <f t="shared" si="109"/>
        <v>1</v>
      </c>
      <c r="I406" s="13">
        <v>0</v>
      </c>
      <c r="J406" s="4">
        <v>6.8</v>
      </c>
      <c r="K406" s="3">
        <v>8</v>
      </c>
      <c r="L406" s="13">
        <v>0.85</v>
      </c>
      <c r="M406" s="13" t="s">
        <v>883</v>
      </c>
      <c r="N406" s="13">
        <v>1</v>
      </c>
      <c r="O406" s="13">
        <v>0</v>
      </c>
      <c r="P406" s="13">
        <v>0</v>
      </c>
      <c r="Q406" s="13">
        <v>0</v>
      </c>
      <c r="R406" s="13">
        <v>1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1</v>
      </c>
      <c r="Z406" s="13" t="s">
        <v>1721</v>
      </c>
      <c r="AA406" s="13">
        <f t="shared" si="110"/>
        <v>1</v>
      </c>
      <c r="AB406" s="13">
        <f t="shared" si="111"/>
        <v>0</v>
      </c>
      <c r="AC406" s="13">
        <f t="shared" si="112"/>
        <v>0</v>
      </c>
      <c r="AD406" s="13">
        <f t="shared" si="113"/>
        <v>0</v>
      </c>
      <c r="AE406" s="13">
        <f t="shared" si="114"/>
        <v>0</v>
      </c>
      <c r="AF406" s="13">
        <f t="shared" si="115"/>
        <v>1</v>
      </c>
      <c r="AG406" s="7">
        <v>3750</v>
      </c>
      <c r="AH406" s="8" t="s">
        <v>1715</v>
      </c>
      <c r="AI406" s="13">
        <f t="shared" si="116"/>
        <v>0</v>
      </c>
      <c r="AJ406" s="13">
        <f t="shared" si="117"/>
        <v>1</v>
      </c>
      <c r="AK406" s="13">
        <f t="shared" si="118"/>
        <v>0</v>
      </c>
      <c r="AL406" s="13">
        <f t="shared" si="119"/>
        <v>0</v>
      </c>
      <c r="AM406" s="13">
        <v>0</v>
      </c>
      <c r="AN406" s="9">
        <v>1</v>
      </c>
      <c r="AO406" s="9">
        <v>1</v>
      </c>
      <c r="AP406" s="10" t="s">
        <v>851</v>
      </c>
      <c r="AQ406" s="13" t="s">
        <v>1704</v>
      </c>
      <c r="AR406" s="13">
        <v>1</v>
      </c>
      <c r="AS406" s="13">
        <f t="shared" si="120"/>
        <v>0</v>
      </c>
      <c r="AT406" s="13">
        <f t="shared" si="121"/>
        <v>0</v>
      </c>
      <c r="AU406" s="13">
        <f t="shared" si="125"/>
        <v>1</v>
      </c>
      <c r="AV406" s="13">
        <f t="shared" si="122"/>
        <v>0</v>
      </c>
      <c r="AW406" s="13">
        <f t="shared" si="123"/>
        <v>0</v>
      </c>
      <c r="AX406" s="13">
        <v>1</v>
      </c>
      <c r="AY406" s="13">
        <v>1</v>
      </c>
      <c r="AZ406" s="13">
        <v>11750</v>
      </c>
      <c r="BA406" s="13">
        <v>570.4343503386566</v>
      </c>
      <c r="BB406" s="13">
        <v>336.79239420866219</v>
      </c>
      <c r="BC406">
        <v>465.41974771639843</v>
      </c>
      <c r="BD406" s="13">
        <v>24.517864340115629</v>
      </c>
      <c r="BE406" s="13">
        <v>14.439378220317824</v>
      </c>
      <c r="BF406" s="13">
        <f t="shared" si="124"/>
        <v>10.078486119797805</v>
      </c>
      <c r="BG406" s="13">
        <v>19.982548919661312</v>
      </c>
    </row>
    <row r="407" spans="1:59" x14ac:dyDescent="0.25">
      <c r="A407" s="2" t="s">
        <v>14</v>
      </c>
      <c r="B407" s="1" t="s">
        <v>14</v>
      </c>
      <c r="C407" s="1" t="s">
        <v>296</v>
      </c>
      <c r="D407" s="13" t="s">
        <v>1288</v>
      </c>
      <c r="E407" s="11">
        <v>1692</v>
      </c>
      <c r="F407" s="11">
        <v>185</v>
      </c>
      <c r="G407" s="11">
        <f t="shared" si="108"/>
        <v>0</v>
      </c>
      <c r="H407" s="11">
        <f t="shared" si="109"/>
        <v>1</v>
      </c>
      <c r="I407" s="13">
        <v>0</v>
      </c>
      <c r="J407" s="4">
        <v>2</v>
      </c>
      <c r="K407" s="3">
        <v>4</v>
      </c>
      <c r="L407" s="13">
        <v>0.5</v>
      </c>
      <c r="M407" s="13" t="s">
        <v>883</v>
      </c>
      <c r="N407" s="13">
        <v>1</v>
      </c>
      <c r="O407" s="13">
        <v>0</v>
      </c>
      <c r="P407" s="13">
        <v>0</v>
      </c>
      <c r="Q407" s="13">
        <v>0</v>
      </c>
      <c r="R407" s="13">
        <v>1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1</v>
      </c>
      <c r="Z407" s="13" t="s">
        <v>1721</v>
      </c>
      <c r="AA407" s="13">
        <f t="shared" si="110"/>
        <v>1</v>
      </c>
      <c r="AB407" s="13">
        <f t="shared" si="111"/>
        <v>0</v>
      </c>
      <c r="AC407" s="13">
        <f t="shared" si="112"/>
        <v>0</v>
      </c>
      <c r="AD407" s="13">
        <f t="shared" si="113"/>
        <v>0</v>
      </c>
      <c r="AE407" s="13">
        <f t="shared" si="114"/>
        <v>0</v>
      </c>
      <c r="AF407" s="13">
        <f t="shared" si="115"/>
        <v>1</v>
      </c>
      <c r="AG407" s="7">
        <v>1650</v>
      </c>
      <c r="AH407" s="8" t="s">
        <v>1714</v>
      </c>
      <c r="AI407" s="13">
        <f t="shared" si="116"/>
        <v>1</v>
      </c>
      <c r="AJ407" s="13">
        <f t="shared" si="117"/>
        <v>0</v>
      </c>
      <c r="AK407" s="13">
        <f t="shared" si="118"/>
        <v>0</v>
      </c>
      <c r="AL407" s="13">
        <f t="shared" si="119"/>
        <v>0</v>
      </c>
      <c r="AM407" s="13">
        <v>1</v>
      </c>
      <c r="AN407" s="9">
        <v>2</v>
      </c>
      <c r="AO407" s="9">
        <v>2</v>
      </c>
      <c r="AP407" s="10" t="s">
        <v>851</v>
      </c>
      <c r="AQ407" s="13" t="s">
        <v>1704</v>
      </c>
      <c r="AR407" s="13">
        <v>1</v>
      </c>
      <c r="AS407" s="13">
        <f t="shared" si="120"/>
        <v>0</v>
      </c>
      <c r="AT407" s="13">
        <f t="shared" si="121"/>
        <v>0</v>
      </c>
      <c r="AU407" s="13">
        <f t="shared" si="125"/>
        <v>1</v>
      </c>
      <c r="AV407" s="13">
        <f t="shared" si="122"/>
        <v>0</v>
      </c>
      <c r="AW407" s="13">
        <f t="shared" si="123"/>
        <v>0</v>
      </c>
      <c r="AX407" s="13">
        <v>0</v>
      </c>
      <c r="AY407" s="13">
        <v>1</v>
      </c>
      <c r="AZ407" s="13">
        <v>1250</v>
      </c>
      <c r="BA407" s="13">
        <v>233.02056794879763</v>
      </c>
      <c r="BB407" s="13">
        <v>161.56092711116636</v>
      </c>
      <c r="BC407">
        <v>201.32977070776116</v>
      </c>
      <c r="BD407" s="13">
        <v>9.970141588143953</v>
      </c>
      <c r="BE407" s="13">
        <v>6.8897267810782488</v>
      </c>
      <c r="BF407" s="13">
        <f t="shared" si="124"/>
        <v>3.0804148070657043</v>
      </c>
      <c r="BG407" s="13">
        <v>8.5839725904083455</v>
      </c>
    </row>
    <row r="408" spans="1:59" x14ac:dyDescent="0.25">
      <c r="A408" s="2" t="s">
        <v>14</v>
      </c>
      <c r="B408" s="1" t="s">
        <v>14</v>
      </c>
      <c r="C408" s="1" t="s">
        <v>297</v>
      </c>
      <c r="D408" s="13" t="s">
        <v>1289</v>
      </c>
      <c r="E408" s="11">
        <v>1715</v>
      </c>
      <c r="F408" s="11">
        <v>185</v>
      </c>
      <c r="G408" s="11">
        <f t="shared" si="108"/>
        <v>0</v>
      </c>
      <c r="H408" s="11">
        <f t="shared" si="109"/>
        <v>1</v>
      </c>
      <c r="I408" s="13">
        <v>0</v>
      </c>
      <c r="J408" s="4">
        <v>2</v>
      </c>
      <c r="K408" s="3">
        <v>4</v>
      </c>
      <c r="L408" s="13">
        <v>0.5</v>
      </c>
      <c r="M408" s="13" t="s">
        <v>883</v>
      </c>
      <c r="N408" s="13">
        <v>1</v>
      </c>
      <c r="O408" s="13">
        <v>0</v>
      </c>
      <c r="P408" s="13">
        <v>0</v>
      </c>
      <c r="Q408" s="13">
        <v>0</v>
      </c>
      <c r="R408" s="13">
        <v>1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1</v>
      </c>
      <c r="Z408" s="13" t="s">
        <v>1721</v>
      </c>
      <c r="AA408" s="13">
        <f t="shared" si="110"/>
        <v>1</v>
      </c>
      <c r="AB408" s="13">
        <f t="shared" si="111"/>
        <v>0</v>
      </c>
      <c r="AC408" s="13">
        <f t="shared" si="112"/>
        <v>0</v>
      </c>
      <c r="AD408" s="13">
        <f t="shared" si="113"/>
        <v>0</v>
      </c>
      <c r="AE408" s="13">
        <f t="shared" si="114"/>
        <v>0</v>
      </c>
      <c r="AF408" s="13">
        <f t="shared" si="115"/>
        <v>1</v>
      </c>
      <c r="AG408" s="7">
        <v>1650</v>
      </c>
      <c r="AH408" s="8" t="s">
        <v>1714</v>
      </c>
      <c r="AI408" s="13">
        <f t="shared" si="116"/>
        <v>1</v>
      </c>
      <c r="AJ408" s="13">
        <f t="shared" si="117"/>
        <v>0</v>
      </c>
      <c r="AK408" s="13">
        <f t="shared" si="118"/>
        <v>0</v>
      </c>
      <c r="AL408" s="13">
        <f t="shared" si="119"/>
        <v>0</v>
      </c>
      <c r="AM408" s="13">
        <v>1</v>
      </c>
      <c r="AN408" s="9">
        <v>2</v>
      </c>
      <c r="AO408" s="9">
        <v>2</v>
      </c>
      <c r="AP408" s="10" t="s">
        <v>851</v>
      </c>
      <c r="AQ408" s="13" t="s">
        <v>1703</v>
      </c>
      <c r="AR408" s="13">
        <v>0</v>
      </c>
      <c r="AS408" s="13">
        <f t="shared" si="120"/>
        <v>1</v>
      </c>
      <c r="AT408" s="13">
        <f t="shared" si="121"/>
        <v>0</v>
      </c>
      <c r="AU408" s="13">
        <f t="shared" si="125"/>
        <v>0</v>
      </c>
      <c r="AV408" s="13">
        <f t="shared" si="122"/>
        <v>0</v>
      </c>
      <c r="AW408" s="13">
        <f t="shared" si="123"/>
        <v>0</v>
      </c>
      <c r="AX408" s="13">
        <v>0</v>
      </c>
      <c r="AY408" s="13">
        <v>1</v>
      </c>
      <c r="AZ408" s="13">
        <v>1250</v>
      </c>
      <c r="BA408" s="13">
        <v>236.74889703597839</v>
      </c>
      <c r="BB408" s="13">
        <v>167.77480892313429</v>
      </c>
      <c r="BC408">
        <v>205.67948797613869</v>
      </c>
      <c r="BD408" s="13">
        <v>10.110537748109047</v>
      </c>
      <c r="BE408" s="13">
        <v>7.1539240226567431</v>
      </c>
      <c r="BF408" s="13">
        <f t="shared" si="124"/>
        <v>2.9566137254523044</v>
      </c>
      <c r="BG408" s="13">
        <v>8.7800707488478107</v>
      </c>
    </row>
    <row r="409" spans="1:59" x14ac:dyDescent="0.25">
      <c r="A409" s="2" t="s">
        <v>14</v>
      </c>
      <c r="B409" s="1" t="s">
        <v>14</v>
      </c>
      <c r="C409" s="1" t="s">
        <v>298</v>
      </c>
      <c r="D409" s="13" t="s">
        <v>1290</v>
      </c>
      <c r="E409" s="11">
        <v>1763</v>
      </c>
      <c r="F409" s="11">
        <v>250</v>
      </c>
      <c r="G409" s="11">
        <f t="shared" si="108"/>
        <v>1</v>
      </c>
      <c r="H409" s="11">
        <f t="shared" si="109"/>
        <v>1</v>
      </c>
      <c r="I409" s="13">
        <v>0</v>
      </c>
      <c r="J409" s="4">
        <v>3</v>
      </c>
      <c r="K409" s="3">
        <v>6</v>
      </c>
      <c r="L409" s="13">
        <v>0.5</v>
      </c>
      <c r="M409" s="13" t="s">
        <v>883</v>
      </c>
      <c r="N409" s="13">
        <v>1</v>
      </c>
      <c r="O409" s="13">
        <v>0</v>
      </c>
      <c r="P409" s="13">
        <v>0</v>
      </c>
      <c r="Q409" s="13">
        <v>0</v>
      </c>
      <c r="R409" s="13">
        <v>1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1</v>
      </c>
      <c r="Z409" s="13" t="s">
        <v>1721</v>
      </c>
      <c r="AA409" s="13">
        <f t="shared" si="110"/>
        <v>1</v>
      </c>
      <c r="AB409" s="13">
        <f t="shared" si="111"/>
        <v>0</v>
      </c>
      <c r="AC409" s="13">
        <f t="shared" si="112"/>
        <v>0</v>
      </c>
      <c r="AD409" s="13">
        <f t="shared" si="113"/>
        <v>0</v>
      </c>
      <c r="AE409" s="13">
        <f t="shared" si="114"/>
        <v>0</v>
      </c>
      <c r="AF409" s="13">
        <f t="shared" si="115"/>
        <v>1</v>
      </c>
      <c r="AG409" s="7">
        <v>1900</v>
      </c>
      <c r="AH409" s="8" t="s">
        <v>1714</v>
      </c>
      <c r="AI409" s="13">
        <f t="shared" si="116"/>
        <v>1</v>
      </c>
      <c r="AJ409" s="13">
        <f t="shared" si="117"/>
        <v>0</v>
      </c>
      <c r="AK409" s="13">
        <f t="shared" si="118"/>
        <v>0</v>
      </c>
      <c r="AL409" s="13">
        <f t="shared" si="119"/>
        <v>0</v>
      </c>
      <c r="AM409" s="13">
        <v>1</v>
      </c>
      <c r="AN409" s="9">
        <v>2</v>
      </c>
      <c r="AO409" s="9">
        <v>2</v>
      </c>
      <c r="AP409" s="10" t="s">
        <v>851</v>
      </c>
      <c r="AQ409" s="13" t="s">
        <v>1704</v>
      </c>
      <c r="AR409" s="13">
        <v>1</v>
      </c>
      <c r="AS409" s="13">
        <f t="shared" si="120"/>
        <v>0</v>
      </c>
      <c r="AT409" s="13">
        <f t="shared" si="121"/>
        <v>0</v>
      </c>
      <c r="AU409" s="13">
        <f t="shared" si="125"/>
        <v>1</v>
      </c>
      <c r="AV409" s="13">
        <f t="shared" si="122"/>
        <v>0</v>
      </c>
      <c r="AW409" s="13">
        <f t="shared" si="123"/>
        <v>0</v>
      </c>
      <c r="AX409" s="13">
        <v>0</v>
      </c>
      <c r="AY409" s="13">
        <v>1</v>
      </c>
      <c r="AZ409" s="13">
        <v>2500</v>
      </c>
      <c r="BA409" s="13">
        <v>266.5755297334245</v>
      </c>
      <c r="BB409" s="13">
        <v>186.41645435903808</v>
      </c>
      <c r="BC409">
        <v>230.53501522401044</v>
      </c>
      <c r="BD409" s="13">
        <v>11.431779705636959</v>
      </c>
      <c r="BE409" s="13">
        <v>7.9766204331705541</v>
      </c>
      <c r="BF409" s="13">
        <f t="shared" si="124"/>
        <v>3.4551592724664051</v>
      </c>
      <c r="BG409" s="13">
        <v>9.8769482178224752</v>
      </c>
    </row>
    <row r="410" spans="1:59" x14ac:dyDescent="0.25">
      <c r="A410" s="2" t="s">
        <v>14</v>
      </c>
      <c r="B410" s="1" t="s">
        <v>14</v>
      </c>
      <c r="C410" s="1" t="s">
        <v>299</v>
      </c>
      <c r="D410" s="13" t="s">
        <v>1291</v>
      </c>
      <c r="E410" s="11">
        <v>1799</v>
      </c>
      <c r="F410" s="11">
        <v>250</v>
      </c>
      <c r="G410" s="11">
        <f t="shared" si="108"/>
        <v>1</v>
      </c>
      <c r="H410" s="11">
        <f t="shared" si="109"/>
        <v>1</v>
      </c>
      <c r="I410" s="13">
        <v>0</v>
      </c>
      <c r="J410" s="4">
        <v>3</v>
      </c>
      <c r="K410" s="3">
        <v>6</v>
      </c>
      <c r="L410" s="13">
        <v>0.5</v>
      </c>
      <c r="M410" s="13" t="s">
        <v>883</v>
      </c>
      <c r="N410" s="13">
        <v>1</v>
      </c>
      <c r="O410" s="13">
        <v>0</v>
      </c>
      <c r="P410" s="13">
        <v>0</v>
      </c>
      <c r="Q410" s="13">
        <v>0</v>
      </c>
      <c r="R410" s="13">
        <v>1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1</v>
      </c>
      <c r="Z410" s="13" t="s">
        <v>1721</v>
      </c>
      <c r="AA410" s="13">
        <f t="shared" si="110"/>
        <v>1</v>
      </c>
      <c r="AB410" s="13">
        <f t="shared" si="111"/>
        <v>0</v>
      </c>
      <c r="AC410" s="13">
        <f t="shared" si="112"/>
        <v>0</v>
      </c>
      <c r="AD410" s="13">
        <f t="shared" si="113"/>
        <v>0</v>
      </c>
      <c r="AE410" s="13">
        <f t="shared" si="114"/>
        <v>0</v>
      </c>
      <c r="AF410" s="13">
        <f t="shared" si="115"/>
        <v>1</v>
      </c>
      <c r="AG410" s="7">
        <v>1900</v>
      </c>
      <c r="AH410" s="8" t="s">
        <v>1714</v>
      </c>
      <c r="AI410" s="13">
        <f t="shared" si="116"/>
        <v>1</v>
      </c>
      <c r="AJ410" s="13">
        <f t="shared" si="117"/>
        <v>0</v>
      </c>
      <c r="AK410" s="13">
        <f t="shared" si="118"/>
        <v>0</v>
      </c>
      <c r="AL410" s="13">
        <f t="shared" si="119"/>
        <v>0</v>
      </c>
      <c r="AM410" s="13">
        <v>1</v>
      </c>
      <c r="AN410" s="9">
        <v>2</v>
      </c>
      <c r="AO410" s="9">
        <v>2</v>
      </c>
      <c r="AP410" s="10" t="s">
        <v>851</v>
      </c>
      <c r="AQ410" s="13" t="s">
        <v>1703</v>
      </c>
      <c r="AR410" s="13">
        <v>0</v>
      </c>
      <c r="AS410" s="13">
        <f t="shared" si="120"/>
        <v>1</v>
      </c>
      <c r="AT410" s="13">
        <f t="shared" si="121"/>
        <v>0</v>
      </c>
      <c r="AU410" s="13">
        <f t="shared" si="125"/>
        <v>0</v>
      </c>
      <c r="AV410" s="13">
        <f t="shared" si="122"/>
        <v>0</v>
      </c>
      <c r="AW410" s="13">
        <f t="shared" si="123"/>
        <v>0</v>
      </c>
      <c r="AX410" s="13">
        <v>0</v>
      </c>
      <c r="AY410" s="13">
        <v>1</v>
      </c>
      <c r="AZ410" s="13">
        <v>2500</v>
      </c>
      <c r="BA410" s="13">
        <v>264.71136518983411</v>
      </c>
      <c r="BB410" s="13">
        <v>188.90200708382528</v>
      </c>
      <c r="BC410">
        <v>230.53501522401044</v>
      </c>
      <c r="BD410" s="13">
        <v>11.242452123761272</v>
      </c>
      <c r="BE410" s="13">
        <v>8.0104409669601147</v>
      </c>
      <c r="BF410" s="13">
        <f t="shared" si="124"/>
        <v>3.2320111568011569</v>
      </c>
      <c r="BG410" s="13">
        <v>9.7880463127874773</v>
      </c>
    </row>
    <row r="411" spans="1:59" x14ac:dyDescent="0.25">
      <c r="A411" s="2" t="s">
        <v>14</v>
      </c>
      <c r="B411" s="1" t="s">
        <v>14</v>
      </c>
      <c r="C411" s="1" t="s">
        <v>300</v>
      </c>
      <c r="D411" s="13" t="s">
        <v>931</v>
      </c>
      <c r="E411" s="11">
        <v>2096</v>
      </c>
      <c r="F411" s="11">
        <v>391</v>
      </c>
      <c r="G411" s="11">
        <f t="shared" si="108"/>
        <v>1</v>
      </c>
      <c r="H411" s="11">
        <f t="shared" si="109"/>
        <v>1</v>
      </c>
      <c r="I411" s="13">
        <v>0</v>
      </c>
      <c r="J411" s="4">
        <v>4.4000000000000004</v>
      </c>
      <c r="K411" s="3">
        <v>8</v>
      </c>
      <c r="L411" s="13">
        <v>0.55000000000000004</v>
      </c>
      <c r="M411" s="13" t="s">
        <v>883</v>
      </c>
      <c r="N411" s="13">
        <v>1</v>
      </c>
      <c r="O411" s="13">
        <v>0</v>
      </c>
      <c r="P411" s="13">
        <v>0</v>
      </c>
      <c r="Q411" s="13">
        <v>0</v>
      </c>
      <c r="R411" s="13">
        <v>1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1</v>
      </c>
      <c r="Z411" s="13" t="s">
        <v>1721</v>
      </c>
      <c r="AA411" s="13">
        <f t="shared" si="110"/>
        <v>1</v>
      </c>
      <c r="AB411" s="13">
        <f t="shared" si="111"/>
        <v>0</v>
      </c>
      <c r="AC411" s="13">
        <f t="shared" si="112"/>
        <v>0</v>
      </c>
      <c r="AD411" s="13">
        <f t="shared" si="113"/>
        <v>0</v>
      </c>
      <c r="AE411" s="13">
        <f t="shared" si="114"/>
        <v>0</v>
      </c>
      <c r="AF411" s="13">
        <f t="shared" si="115"/>
        <v>1</v>
      </c>
      <c r="AG411" s="7">
        <v>2650</v>
      </c>
      <c r="AH411" s="8" t="s">
        <v>1714</v>
      </c>
      <c r="AI411" s="13">
        <f t="shared" si="116"/>
        <v>1</v>
      </c>
      <c r="AJ411" s="13">
        <f t="shared" si="117"/>
        <v>0</v>
      </c>
      <c r="AK411" s="13">
        <f t="shared" si="118"/>
        <v>0</v>
      </c>
      <c r="AL411" s="13">
        <f t="shared" si="119"/>
        <v>0</v>
      </c>
      <c r="AM411" s="13">
        <v>1</v>
      </c>
      <c r="AN411" s="9">
        <v>2</v>
      </c>
      <c r="AO411" s="9">
        <v>2</v>
      </c>
      <c r="AP411" s="10" t="s">
        <v>851</v>
      </c>
      <c r="AQ411" s="13" t="s">
        <v>1703</v>
      </c>
      <c r="AR411" s="13">
        <v>0</v>
      </c>
      <c r="AS411" s="13">
        <f t="shared" si="120"/>
        <v>1</v>
      </c>
      <c r="AT411" s="13">
        <f t="shared" si="121"/>
        <v>0</v>
      </c>
      <c r="AU411" s="13">
        <f t="shared" si="125"/>
        <v>0</v>
      </c>
      <c r="AV411" s="13">
        <f t="shared" si="122"/>
        <v>0</v>
      </c>
      <c r="AW411" s="13">
        <f t="shared" si="123"/>
        <v>0</v>
      </c>
      <c r="AX411" s="13">
        <v>0</v>
      </c>
      <c r="AY411" s="13">
        <v>1</v>
      </c>
      <c r="AZ411" s="13">
        <v>6250</v>
      </c>
      <c r="BA411" s="13">
        <v>374.07568508046978</v>
      </c>
      <c r="BB411" s="13">
        <v>262.84720064624372</v>
      </c>
      <c r="BC411">
        <v>323.74324240352951</v>
      </c>
      <c r="BD411" s="13">
        <v>15.995551399750649</v>
      </c>
      <c r="BE411" s="13">
        <v>11.240034565423425</v>
      </c>
      <c r="BF411" s="13">
        <f t="shared" si="124"/>
        <v>4.7555168343272243</v>
      </c>
      <c r="BG411" s="13">
        <v>13.855549730406883</v>
      </c>
    </row>
    <row r="412" spans="1:59" x14ac:dyDescent="0.25">
      <c r="A412" s="2" t="s">
        <v>14</v>
      </c>
      <c r="B412" s="1" t="s">
        <v>14</v>
      </c>
      <c r="C412" s="1" t="s">
        <v>301</v>
      </c>
      <c r="D412" s="13" t="s">
        <v>1292</v>
      </c>
      <c r="E412" s="11">
        <v>1940</v>
      </c>
      <c r="F412" s="11">
        <v>460</v>
      </c>
      <c r="G412" s="11">
        <f t="shared" si="108"/>
        <v>1</v>
      </c>
      <c r="H412" s="11">
        <f t="shared" si="109"/>
        <v>1</v>
      </c>
      <c r="I412" s="13">
        <v>0</v>
      </c>
      <c r="J412" s="4">
        <v>4.4000000000000004</v>
      </c>
      <c r="K412" s="3">
        <v>8</v>
      </c>
      <c r="L412" s="13">
        <v>0.55000000000000004</v>
      </c>
      <c r="M412" s="13" t="s">
        <v>883</v>
      </c>
      <c r="N412" s="13">
        <v>1</v>
      </c>
      <c r="O412" s="13">
        <v>0</v>
      </c>
      <c r="P412" s="13">
        <v>0</v>
      </c>
      <c r="Q412" s="13">
        <v>0</v>
      </c>
      <c r="R412" s="13">
        <v>1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1</v>
      </c>
      <c r="Z412" s="13" t="s">
        <v>1721</v>
      </c>
      <c r="AA412" s="13">
        <f t="shared" si="110"/>
        <v>1</v>
      </c>
      <c r="AB412" s="13">
        <f t="shared" si="111"/>
        <v>0</v>
      </c>
      <c r="AC412" s="13">
        <f t="shared" si="112"/>
        <v>0</v>
      </c>
      <c r="AD412" s="13">
        <f t="shared" si="113"/>
        <v>0</v>
      </c>
      <c r="AE412" s="13">
        <f t="shared" si="114"/>
        <v>0</v>
      </c>
      <c r="AF412" s="13">
        <f t="shared" si="115"/>
        <v>1</v>
      </c>
      <c r="AG412" s="7">
        <v>2650</v>
      </c>
      <c r="AH412" s="8" t="s">
        <v>1714</v>
      </c>
      <c r="AI412" s="13">
        <f t="shared" si="116"/>
        <v>1</v>
      </c>
      <c r="AJ412" s="13">
        <f t="shared" si="117"/>
        <v>0</v>
      </c>
      <c r="AK412" s="13">
        <f t="shared" si="118"/>
        <v>0</v>
      </c>
      <c r="AL412" s="13">
        <f t="shared" si="119"/>
        <v>0</v>
      </c>
      <c r="AM412" s="13">
        <v>1</v>
      </c>
      <c r="AN412" s="9">
        <v>2</v>
      </c>
      <c r="AO412" s="9">
        <v>2</v>
      </c>
      <c r="AP412" s="10" t="s">
        <v>851</v>
      </c>
      <c r="AQ412" s="13" t="s">
        <v>1703</v>
      </c>
      <c r="AR412" s="13">
        <v>0</v>
      </c>
      <c r="AS412" s="13">
        <f t="shared" si="120"/>
        <v>1</v>
      </c>
      <c r="AT412" s="13">
        <f t="shared" si="121"/>
        <v>0</v>
      </c>
      <c r="AU412" s="13">
        <f t="shared" si="125"/>
        <v>0</v>
      </c>
      <c r="AV412" s="13">
        <f t="shared" si="122"/>
        <v>0</v>
      </c>
      <c r="AW412" s="13">
        <f t="shared" si="123"/>
        <v>0</v>
      </c>
      <c r="AX412" s="13">
        <v>0</v>
      </c>
      <c r="AY412" s="13">
        <v>1</v>
      </c>
      <c r="AZ412" s="13">
        <v>6250</v>
      </c>
      <c r="BA412" s="13">
        <v>374.07568508046978</v>
      </c>
      <c r="BB412" s="13">
        <v>262.84720064624372</v>
      </c>
      <c r="BC412">
        <v>323.74324240352951</v>
      </c>
      <c r="BD412" s="13">
        <v>15.995551399750649</v>
      </c>
      <c r="BE412" s="13">
        <v>11.240034565423425</v>
      </c>
      <c r="BF412" s="13">
        <f t="shared" si="124"/>
        <v>4.7555168343272243</v>
      </c>
      <c r="BG412" s="13">
        <v>13.855549730406883</v>
      </c>
    </row>
    <row r="413" spans="1:59" x14ac:dyDescent="0.25">
      <c r="A413" s="2" t="s">
        <v>14</v>
      </c>
      <c r="B413" s="1" t="s">
        <v>14</v>
      </c>
      <c r="C413" s="1" t="s">
        <v>302</v>
      </c>
      <c r="D413" s="13" t="s">
        <v>1293</v>
      </c>
      <c r="E413" s="11">
        <v>1934</v>
      </c>
      <c r="F413" s="11">
        <v>340</v>
      </c>
      <c r="G413" s="11">
        <f t="shared" si="108"/>
        <v>1</v>
      </c>
      <c r="H413" s="11">
        <f t="shared" si="109"/>
        <v>1</v>
      </c>
      <c r="I413" s="13">
        <v>0</v>
      </c>
      <c r="J413" s="4">
        <v>4.4000000000000004</v>
      </c>
      <c r="K413" s="3">
        <v>8</v>
      </c>
      <c r="L413" s="13">
        <v>0.55000000000000004</v>
      </c>
      <c r="M413" s="13" t="s">
        <v>883</v>
      </c>
      <c r="N413" s="13">
        <v>1</v>
      </c>
      <c r="O413" s="13">
        <v>0</v>
      </c>
      <c r="P413" s="13">
        <v>0</v>
      </c>
      <c r="Q413" s="13">
        <v>0</v>
      </c>
      <c r="R413" s="13">
        <v>1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1</v>
      </c>
      <c r="Z413" s="13" t="s">
        <v>1721</v>
      </c>
      <c r="AA413" s="13">
        <f t="shared" si="110"/>
        <v>1</v>
      </c>
      <c r="AB413" s="13">
        <f t="shared" si="111"/>
        <v>0</v>
      </c>
      <c r="AC413" s="13">
        <f t="shared" si="112"/>
        <v>0</v>
      </c>
      <c r="AD413" s="13">
        <f t="shared" si="113"/>
        <v>0</v>
      </c>
      <c r="AE413" s="13">
        <f t="shared" si="114"/>
        <v>0</v>
      </c>
      <c r="AF413" s="13">
        <f t="shared" si="115"/>
        <v>1</v>
      </c>
      <c r="AG413" s="7">
        <v>2250</v>
      </c>
      <c r="AH413" s="8" t="s">
        <v>1714</v>
      </c>
      <c r="AI413" s="13">
        <f t="shared" si="116"/>
        <v>1</v>
      </c>
      <c r="AJ413" s="13">
        <f t="shared" si="117"/>
        <v>0</v>
      </c>
      <c r="AK413" s="13">
        <f t="shared" si="118"/>
        <v>0</v>
      </c>
      <c r="AL413" s="13">
        <f t="shared" si="119"/>
        <v>0</v>
      </c>
      <c r="AM413" s="13">
        <v>1</v>
      </c>
      <c r="AN413" s="9">
        <v>2</v>
      </c>
      <c r="AO413" s="9">
        <v>2</v>
      </c>
      <c r="AP413" s="10" t="s">
        <v>851</v>
      </c>
      <c r="AQ413" s="13" t="s">
        <v>1703</v>
      </c>
      <c r="AR413" s="13">
        <v>0</v>
      </c>
      <c r="AS413" s="13">
        <f t="shared" si="120"/>
        <v>1</v>
      </c>
      <c r="AT413" s="13">
        <f t="shared" si="121"/>
        <v>0</v>
      </c>
      <c r="AU413" s="13">
        <f t="shared" si="125"/>
        <v>0</v>
      </c>
      <c r="AV413" s="13">
        <f t="shared" si="122"/>
        <v>0</v>
      </c>
      <c r="AW413" s="13">
        <f t="shared" si="123"/>
        <v>0</v>
      </c>
      <c r="AX413" s="13">
        <v>0</v>
      </c>
      <c r="AY413" s="13">
        <v>1</v>
      </c>
      <c r="AZ413" s="13">
        <v>4250</v>
      </c>
      <c r="BA413" s="13">
        <v>311.93686696079044</v>
      </c>
      <c r="BB413" s="13">
        <v>216.2430870564842</v>
      </c>
      <c r="BC413">
        <v>269.06108245821167</v>
      </c>
      <c r="BD413" s="13">
        <v>13.347704492275795</v>
      </c>
      <c r="BE413" s="13">
        <v>9.269101888120888</v>
      </c>
      <c r="BF413" s="13">
        <f t="shared" si="124"/>
        <v>4.0786026041549075</v>
      </c>
      <c r="BG413" s="13">
        <v>11.512350210867204</v>
      </c>
    </row>
    <row r="414" spans="1:59" x14ac:dyDescent="0.25">
      <c r="A414" s="2" t="s">
        <v>14</v>
      </c>
      <c r="B414" s="1" t="s">
        <v>14</v>
      </c>
      <c r="C414" s="1" t="s">
        <v>303</v>
      </c>
      <c r="D414" s="13" t="s">
        <v>1294</v>
      </c>
      <c r="E414" s="11">
        <v>1685</v>
      </c>
      <c r="F414" s="11">
        <v>225</v>
      </c>
      <c r="G414" s="11">
        <f t="shared" si="108"/>
        <v>1</v>
      </c>
      <c r="H414" s="11">
        <f t="shared" si="109"/>
        <v>1</v>
      </c>
      <c r="I414" s="13">
        <v>0</v>
      </c>
      <c r="J414" s="4">
        <v>2</v>
      </c>
      <c r="K414" s="3">
        <v>4</v>
      </c>
      <c r="L414" s="13">
        <v>0.5</v>
      </c>
      <c r="M414" s="13" t="s">
        <v>883</v>
      </c>
      <c r="N414" s="13">
        <v>1</v>
      </c>
      <c r="O414" s="13">
        <v>0</v>
      </c>
      <c r="P414" s="13">
        <v>0</v>
      </c>
      <c r="Q414" s="13">
        <v>0</v>
      </c>
      <c r="R414" s="13">
        <v>1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1</v>
      </c>
      <c r="Z414" s="13" t="s">
        <v>1721</v>
      </c>
      <c r="AA414" s="13">
        <f t="shared" si="110"/>
        <v>1</v>
      </c>
      <c r="AB414" s="13">
        <f t="shared" si="111"/>
        <v>0</v>
      </c>
      <c r="AC414" s="13">
        <f t="shared" si="112"/>
        <v>0</v>
      </c>
      <c r="AD414" s="13">
        <f t="shared" si="113"/>
        <v>0</v>
      </c>
      <c r="AE414" s="13">
        <f t="shared" si="114"/>
        <v>0</v>
      </c>
      <c r="AF414" s="13">
        <f t="shared" si="115"/>
        <v>1</v>
      </c>
      <c r="AG414" s="7">
        <v>1800</v>
      </c>
      <c r="AH414" s="8" t="s">
        <v>1714</v>
      </c>
      <c r="AI414" s="13">
        <f t="shared" si="116"/>
        <v>1</v>
      </c>
      <c r="AJ414" s="13">
        <f t="shared" si="117"/>
        <v>0</v>
      </c>
      <c r="AK414" s="13">
        <f t="shared" si="118"/>
        <v>0</v>
      </c>
      <c r="AL414" s="13">
        <f t="shared" si="119"/>
        <v>0</v>
      </c>
      <c r="AM414" s="13">
        <v>1</v>
      </c>
      <c r="AN414" s="9">
        <v>2</v>
      </c>
      <c r="AO414" s="9">
        <v>2</v>
      </c>
      <c r="AP414" s="10" t="s">
        <v>851</v>
      </c>
      <c r="AQ414" s="13" t="s">
        <v>1703</v>
      </c>
      <c r="AR414" s="13">
        <v>0</v>
      </c>
      <c r="AS414" s="13">
        <f t="shared" si="120"/>
        <v>1</v>
      </c>
      <c r="AT414" s="13">
        <f t="shared" si="121"/>
        <v>0</v>
      </c>
      <c r="AU414" s="13">
        <f t="shared" si="125"/>
        <v>0</v>
      </c>
      <c r="AV414" s="13">
        <f t="shared" si="122"/>
        <v>0</v>
      </c>
      <c r="AW414" s="13">
        <f t="shared" si="123"/>
        <v>0</v>
      </c>
      <c r="AX414" s="13">
        <v>0</v>
      </c>
      <c r="AY414" s="13">
        <v>1</v>
      </c>
      <c r="AZ414" s="13">
        <v>2000</v>
      </c>
      <c r="BA414" s="13">
        <v>240.47722612315914</v>
      </c>
      <c r="BB414" s="13">
        <v>187.03784254023489</v>
      </c>
      <c r="BC414">
        <v>216.2430870564842</v>
      </c>
      <c r="BD414" s="13">
        <v>10.2753277824375</v>
      </c>
      <c r="BE414" s="13">
        <v>8.0175127935936583</v>
      </c>
      <c r="BF414" s="13">
        <f t="shared" si="124"/>
        <v>2.2578149888438421</v>
      </c>
      <c r="BG414" s="13">
        <v>9.2593230458344795</v>
      </c>
    </row>
    <row r="415" spans="1:59" x14ac:dyDescent="0.25">
      <c r="A415" s="2" t="s">
        <v>14</v>
      </c>
      <c r="B415" s="1" t="s">
        <v>14</v>
      </c>
      <c r="C415" s="1" t="s">
        <v>304</v>
      </c>
      <c r="D415" s="13" t="s">
        <v>1295</v>
      </c>
      <c r="E415" s="11">
        <v>1685</v>
      </c>
      <c r="F415" s="11">
        <v>148</v>
      </c>
      <c r="G415" s="11">
        <f t="shared" si="108"/>
        <v>0</v>
      </c>
      <c r="H415" s="11">
        <f t="shared" si="109"/>
        <v>1</v>
      </c>
      <c r="I415" s="13">
        <v>0</v>
      </c>
      <c r="J415" s="4">
        <v>2</v>
      </c>
      <c r="K415" s="3">
        <v>4</v>
      </c>
      <c r="L415" s="13">
        <v>0.5</v>
      </c>
      <c r="M415" s="13" t="s">
        <v>883</v>
      </c>
      <c r="N415" s="13">
        <v>1</v>
      </c>
      <c r="O415" s="13">
        <v>0</v>
      </c>
      <c r="P415" s="13">
        <v>0</v>
      </c>
      <c r="Q415" s="13">
        <v>0</v>
      </c>
      <c r="R415" s="13">
        <v>1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1</v>
      </c>
      <c r="Z415" s="13" t="s">
        <v>1721</v>
      </c>
      <c r="AA415" s="13">
        <f t="shared" si="110"/>
        <v>1</v>
      </c>
      <c r="AB415" s="13">
        <f t="shared" si="111"/>
        <v>0</v>
      </c>
      <c r="AC415" s="13">
        <f t="shared" si="112"/>
        <v>0</v>
      </c>
      <c r="AD415" s="13">
        <f t="shared" si="113"/>
        <v>0</v>
      </c>
      <c r="AE415" s="13">
        <f t="shared" si="114"/>
        <v>0</v>
      </c>
      <c r="AF415" s="13">
        <f t="shared" si="115"/>
        <v>1</v>
      </c>
      <c r="AG415" s="7">
        <v>1750</v>
      </c>
      <c r="AH415" s="8" t="s">
        <v>1714</v>
      </c>
      <c r="AI415" s="13">
        <f t="shared" si="116"/>
        <v>1</v>
      </c>
      <c r="AJ415" s="13">
        <f t="shared" si="117"/>
        <v>0</v>
      </c>
      <c r="AK415" s="13">
        <f t="shared" si="118"/>
        <v>0</v>
      </c>
      <c r="AL415" s="13">
        <f t="shared" si="119"/>
        <v>0</v>
      </c>
      <c r="AM415" s="13">
        <v>1</v>
      </c>
      <c r="AN415" s="9">
        <v>2</v>
      </c>
      <c r="AO415" s="9">
        <v>2</v>
      </c>
      <c r="AP415" s="10" t="s">
        <v>851</v>
      </c>
      <c r="AQ415" s="13" t="s">
        <v>1706</v>
      </c>
      <c r="AR415" s="13">
        <v>1</v>
      </c>
      <c r="AS415" s="13">
        <f t="shared" si="120"/>
        <v>0</v>
      </c>
      <c r="AT415" s="13">
        <f t="shared" si="121"/>
        <v>0</v>
      </c>
      <c r="AU415" s="13">
        <f t="shared" si="125"/>
        <v>0</v>
      </c>
      <c r="AV415" s="13">
        <f t="shared" si="122"/>
        <v>1</v>
      </c>
      <c r="AW415" s="13">
        <f t="shared" si="123"/>
        <v>0</v>
      </c>
      <c r="AX415" s="13">
        <v>0</v>
      </c>
      <c r="AY415" s="13">
        <v>1</v>
      </c>
      <c r="AZ415" s="13">
        <v>1750</v>
      </c>
      <c r="BA415" s="13">
        <v>242.96277884794631</v>
      </c>
      <c r="BB415" s="13">
        <v>173.98869073510221</v>
      </c>
      <c r="BC415">
        <v>211.89336978810664</v>
      </c>
      <c r="BD415" s="13">
        <v>10.404226159934415</v>
      </c>
      <c r="BE415" s="13">
        <v>7.4278680414107434</v>
      </c>
      <c r="BF415" s="13">
        <f t="shared" si="124"/>
        <v>2.976358118523672</v>
      </c>
      <c r="BG415" s="13">
        <v>9.0648793672448758</v>
      </c>
    </row>
    <row r="416" spans="1:59" x14ac:dyDescent="0.25">
      <c r="A416" s="2" t="s">
        <v>14</v>
      </c>
      <c r="B416" s="1" t="s">
        <v>14</v>
      </c>
      <c r="C416" s="1" t="s">
        <v>305</v>
      </c>
      <c r="D416" s="13" t="s">
        <v>1296</v>
      </c>
      <c r="E416" s="11">
        <v>1685</v>
      </c>
      <c r="F416" s="11">
        <v>180</v>
      </c>
      <c r="G416" s="11">
        <f t="shared" si="108"/>
        <v>0</v>
      </c>
      <c r="H416" s="11">
        <f t="shared" si="109"/>
        <v>1</v>
      </c>
      <c r="I416" s="13">
        <v>0</v>
      </c>
      <c r="J416" s="4">
        <v>2</v>
      </c>
      <c r="K416" s="3">
        <v>4</v>
      </c>
      <c r="L416" s="13">
        <v>0.5</v>
      </c>
      <c r="M416" s="13" t="s">
        <v>883</v>
      </c>
      <c r="N416" s="13">
        <v>1</v>
      </c>
      <c r="O416" s="13">
        <v>0</v>
      </c>
      <c r="P416" s="13">
        <v>0</v>
      </c>
      <c r="Q416" s="13">
        <v>0</v>
      </c>
      <c r="R416" s="13">
        <v>1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1</v>
      </c>
      <c r="Z416" s="13" t="s">
        <v>1721</v>
      </c>
      <c r="AA416" s="13">
        <f t="shared" si="110"/>
        <v>1</v>
      </c>
      <c r="AB416" s="13">
        <f t="shared" si="111"/>
        <v>0</v>
      </c>
      <c r="AC416" s="13">
        <f t="shared" si="112"/>
        <v>0</v>
      </c>
      <c r="AD416" s="13">
        <f t="shared" si="113"/>
        <v>0</v>
      </c>
      <c r="AE416" s="13">
        <f t="shared" si="114"/>
        <v>0</v>
      </c>
      <c r="AF416" s="13">
        <f t="shared" si="115"/>
        <v>1</v>
      </c>
      <c r="AG416" s="7">
        <v>1800</v>
      </c>
      <c r="AH416" s="8" t="s">
        <v>1714</v>
      </c>
      <c r="AI416" s="13">
        <f t="shared" si="116"/>
        <v>1</v>
      </c>
      <c r="AJ416" s="13">
        <f t="shared" si="117"/>
        <v>0</v>
      </c>
      <c r="AK416" s="13">
        <f t="shared" si="118"/>
        <v>0</v>
      </c>
      <c r="AL416" s="13">
        <f t="shared" si="119"/>
        <v>0</v>
      </c>
      <c r="AM416" s="13">
        <v>1</v>
      </c>
      <c r="AN416" s="9">
        <v>2</v>
      </c>
      <c r="AO416" s="9">
        <v>2</v>
      </c>
      <c r="AP416" s="10" t="s">
        <v>851</v>
      </c>
      <c r="AQ416" s="13" t="s">
        <v>1703</v>
      </c>
      <c r="AR416" s="13">
        <v>0</v>
      </c>
      <c r="AS416" s="13">
        <f t="shared" si="120"/>
        <v>1</v>
      </c>
      <c r="AT416" s="13">
        <f t="shared" si="121"/>
        <v>0</v>
      </c>
      <c r="AU416" s="13">
        <f t="shared" si="125"/>
        <v>0</v>
      </c>
      <c r="AV416" s="13">
        <f t="shared" si="122"/>
        <v>0</v>
      </c>
      <c r="AW416" s="13">
        <f t="shared" si="123"/>
        <v>0</v>
      </c>
      <c r="AX416" s="13">
        <v>0</v>
      </c>
      <c r="AY416" s="13">
        <v>1</v>
      </c>
      <c r="AZ416" s="13">
        <v>2000</v>
      </c>
      <c r="BA416" s="13">
        <v>256.01193065307899</v>
      </c>
      <c r="BB416" s="13">
        <v>180.20257254707016</v>
      </c>
      <c r="BC416">
        <v>221.83558068725534</v>
      </c>
      <c r="BD416" s="13">
        <v>10.95759242954329</v>
      </c>
      <c r="BE416" s="13">
        <v>7.7022815066108228</v>
      </c>
      <c r="BF416" s="13">
        <f t="shared" si="124"/>
        <v>3.255310922932467</v>
      </c>
      <c r="BG416" s="13">
        <v>9.4926885539210719</v>
      </c>
    </row>
    <row r="417" spans="1:59" x14ac:dyDescent="0.25">
      <c r="A417" s="2" t="s">
        <v>18</v>
      </c>
      <c r="B417" s="1" t="s">
        <v>149</v>
      </c>
      <c r="C417" s="1" t="s">
        <v>306</v>
      </c>
      <c r="D417" s="13" t="s">
        <v>1297</v>
      </c>
      <c r="E417" s="11">
        <v>1710</v>
      </c>
      <c r="F417" s="11">
        <v>194</v>
      </c>
      <c r="G417" s="11">
        <f t="shared" si="108"/>
        <v>0</v>
      </c>
      <c r="H417" s="11">
        <f t="shared" si="109"/>
        <v>1</v>
      </c>
      <c r="I417" s="13">
        <v>0</v>
      </c>
      <c r="J417" s="4">
        <v>2.5</v>
      </c>
      <c r="K417" s="3">
        <v>4</v>
      </c>
      <c r="L417" s="13">
        <v>0.625</v>
      </c>
      <c r="M417" s="13" t="s">
        <v>883</v>
      </c>
      <c r="N417" s="13">
        <v>1</v>
      </c>
      <c r="O417" s="13">
        <v>0</v>
      </c>
      <c r="P417" s="13">
        <v>0</v>
      </c>
      <c r="Q417" s="13">
        <v>0</v>
      </c>
      <c r="R417" s="13">
        <v>1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1</v>
      </c>
      <c r="Z417" s="13" t="s">
        <v>1723</v>
      </c>
      <c r="AA417" s="13">
        <f t="shared" si="110"/>
        <v>0</v>
      </c>
      <c r="AB417" s="13">
        <f t="shared" si="111"/>
        <v>0</v>
      </c>
      <c r="AC417" s="13">
        <f t="shared" si="112"/>
        <v>1</v>
      </c>
      <c r="AD417" s="13">
        <f t="shared" si="113"/>
        <v>0</v>
      </c>
      <c r="AE417" s="13">
        <f t="shared" si="114"/>
        <v>0</v>
      </c>
      <c r="AF417" s="13">
        <f t="shared" si="115"/>
        <v>0</v>
      </c>
      <c r="AG417" s="7">
        <v>1300</v>
      </c>
      <c r="AH417" s="8" t="s">
        <v>1714</v>
      </c>
      <c r="AI417" s="13">
        <f t="shared" si="116"/>
        <v>1</v>
      </c>
      <c r="AJ417" s="13">
        <f t="shared" si="117"/>
        <v>0</v>
      </c>
      <c r="AK417" s="13">
        <f t="shared" si="118"/>
        <v>0</v>
      </c>
      <c r="AL417" s="13">
        <f t="shared" si="119"/>
        <v>0</v>
      </c>
      <c r="AM417" s="13">
        <v>1</v>
      </c>
      <c r="AN417" s="9">
        <v>2</v>
      </c>
      <c r="AO417" s="9">
        <v>2</v>
      </c>
      <c r="AP417" s="10" t="s">
        <v>851</v>
      </c>
      <c r="AQ417" s="13" t="s">
        <v>1706</v>
      </c>
      <c r="AR417" s="13">
        <v>1</v>
      </c>
      <c r="AS417" s="13">
        <f t="shared" si="120"/>
        <v>0</v>
      </c>
      <c r="AT417" s="13">
        <f t="shared" si="121"/>
        <v>0</v>
      </c>
      <c r="AU417" s="13">
        <f t="shared" si="125"/>
        <v>0</v>
      </c>
      <c r="AV417" s="13">
        <f t="shared" si="122"/>
        <v>1</v>
      </c>
      <c r="AW417" s="13">
        <f t="shared" si="123"/>
        <v>0</v>
      </c>
      <c r="AX417" s="13">
        <v>0</v>
      </c>
      <c r="AY417" s="13">
        <v>1</v>
      </c>
      <c r="AZ417" s="13"/>
      <c r="BA417" s="13">
        <v>218.72863978127137</v>
      </c>
      <c r="BB417" s="13">
        <v>158.45398620518239</v>
      </c>
      <c r="BC417">
        <v>191.38755980861245</v>
      </c>
      <c r="BD417" s="13">
        <v>9.378983262157961</v>
      </c>
      <c r="BE417" s="13">
        <v>6.765766633875443</v>
      </c>
      <c r="BF417" s="13">
        <f t="shared" si="124"/>
        <v>2.613216628282518</v>
      </c>
      <c r="BG417" s="13">
        <v>8.2030328182343411</v>
      </c>
    </row>
    <row r="418" spans="1:59" x14ac:dyDescent="0.25">
      <c r="A418" s="2" t="s">
        <v>18</v>
      </c>
      <c r="B418" s="1" t="s">
        <v>149</v>
      </c>
      <c r="C418" s="1" t="s">
        <v>306</v>
      </c>
      <c r="D418" s="13" t="s">
        <v>1297</v>
      </c>
      <c r="E418" s="11">
        <v>1710</v>
      </c>
      <c r="F418" s="11">
        <v>311</v>
      </c>
      <c r="G418" s="11">
        <f t="shared" si="108"/>
        <v>1</v>
      </c>
      <c r="H418" s="11">
        <f t="shared" si="109"/>
        <v>1</v>
      </c>
      <c r="I418" s="13">
        <v>0</v>
      </c>
      <c r="J418" s="4">
        <v>3.6</v>
      </c>
      <c r="K418" s="3">
        <v>6</v>
      </c>
      <c r="L418" s="13">
        <v>0.6</v>
      </c>
      <c r="M418" s="13" t="s">
        <v>883</v>
      </c>
      <c r="N418" s="13">
        <v>1</v>
      </c>
      <c r="O418" s="13">
        <v>0</v>
      </c>
      <c r="P418" s="13">
        <v>0</v>
      </c>
      <c r="Q418" s="13">
        <v>0</v>
      </c>
      <c r="R418" s="13">
        <v>1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1</v>
      </c>
      <c r="Z418" s="13" t="s">
        <v>1723</v>
      </c>
      <c r="AA418" s="13">
        <f t="shared" si="110"/>
        <v>0</v>
      </c>
      <c r="AB418" s="13">
        <f t="shared" si="111"/>
        <v>0</v>
      </c>
      <c r="AC418" s="13">
        <f t="shared" si="112"/>
        <v>1</v>
      </c>
      <c r="AD418" s="13">
        <f t="shared" si="113"/>
        <v>0</v>
      </c>
      <c r="AE418" s="13">
        <f t="shared" si="114"/>
        <v>0</v>
      </c>
      <c r="AF418" s="13">
        <f t="shared" si="115"/>
        <v>0</v>
      </c>
      <c r="AG418" s="7">
        <v>1600</v>
      </c>
      <c r="AH418" s="8" t="s">
        <v>1714</v>
      </c>
      <c r="AI418" s="13">
        <f t="shared" si="116"/>
        <v>1</v>
      </c>
      <c r="AJ418" s="13">
        <f t="shared" si="117"/>
        <v>0</v>
      </c>
      <c r="AK418" s="13">
        <f t="shared" si="118"/>
        <v>0</v>
      </c>
      <c r="AL418" s="13">
        <f t="shared" si="119"/>
        <v>0</v>
      </c>
      <c r="AM418" s="13">
        <v>1</v>
      </c>
      <c r="AN418" s="9">
        <v>2</v>
      </c>
      <c r="AO418" s="9">
        <v>2</v>
      </c>
      <c r="AP418" s="10" t="s">
        <v>851</v>
      </c>
      <c r="AQ418" s="13" t="s">
        <v>1706</v>
      </c>
      <c r="AR418" s="13">
        <v>1</v>
      </c>
      <c r="AS418" s="13">
        <f t="shared" si="120"/>
        <v>0</v>
      </c>
      <c r="AT418" s="13">
        <f t="shared" si="121"/>
        <v>0</v>
      </c>
      <c r="AU418" s="13">
        <f t="shared" si="125"/>
        <v>0</v>
      </c>
      <c r="AV418" s="13">
        <f t="shared" si="122"/>
        <v>1</v>
      </c>
      <c r="AW418" s="13">
        <f t="shared" si="123"/>
        <v>0</v>
      </c>
      <c r="AX418" s="13">
        <v>1</v>
      </c>
      <c r="AY418" s="13">
        <v>1</v>
      </c>
      <c r="AZ418" s="13">
        <v>1000</v>
      </c>
      <c r="BA418" s="13">
        <v>273.41079972658923</v>
      </c>
      <c r="BB418" s="13">
        <v>182.68812527185733</v>
      </c>
      <c r="BC418">
        <v>232.39917976760083</v>
      </c>
      <c r="BD418" s="13">
        <v>11.663166776580567</v>
      </c>
      <c r="BE418" s="13">
        <v>7.7988403038883458</v>
      </c>
      <c r="BF418" s="13">
        <f t="shared" si="124"/>
        <v>3.8643264726922215</v>
      </c>
      <c r="BG418" s="13">
        <v>9.9242053463060067</v>
      </c>
    </row>
    <row r="419" spans="1:59" x14ac:dyDescent="0.25">
      <c r="A419" s="2" t="s">
        <v>18</v>
      </c>
      <c r="B419" s="1" t="s">
        <v>149</v>
      </c>
      <c r="C419" s="1" t="s">
        <v>307</v>
      </c>
      <c r="D419" s="13" t="s">
        <v>1298</v>
      </c>
      <c r="E419" s="11">
        <v>1787</v>
      </c>
      <c r="F419" s="11">
        <v>311</v>
      </c>
      <c r="G419" s="11">
        <f t="shared" si="108"/>
        <v>1</v>
      </c>
      <c r="H419" s="11">
        <f t="shared" si="109"/>
        <v>1</v>
      </c>
      <c r="I419" s="13">
        <v>0</v>
      </c>
      <c r="J419" s="4">
        <v>3.6</v>
      </c>
      <c r="K419" s="3">
        <v>6</v>
      </c>
      <c r="L419" s="13">
        <v>0.6</v>
      </c>
      <c r="M419" s="13" t="s">
        <v>883</v>
      </c>
      <c r="N419" s="13">
        <v>1</v>
      </c>
      <c r="O419" s="13">
        <v>0</v>
      </c>
      <c r="P419" s="13">
        <v>0</v>
      </c>
      <c r="Q419" s="13">
        <v>0</v>
      </c>
      <c r="R419" s="13">
        <v>1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1</v>
      </c>
      <c r="Z419" s="13" t="s">
        <v>1723</v>
      </c>
      <c r="AA419" s="13">
        <f t="shared" si="110"/>
        <v>0</v>
      </c>
      <c r="AB419" s="13">
        <f t="shared" si="111"/>
        <v>0</v>
      </c>
      <c r="AC419" s="13">
        <f t="shared" si="112"/>
        <v>1</v>
      </c>
      <c r="AD419" s="13">
        <f t="shared" si="113"/>
        <v>0</v>
      </c>
      <c r="AE419" s="13">
        <f t="shared" si="114"/>
        <v>0</v>
      </c>
      <c r="AF419" s="13">
        <f t="shared" si="115"/>
        <v>0</v>
      </c>
      <c r="AG419" s="7">
        <v>1650</v>
      </c>
      <c r="AH419" s="8" t="s">
        <v>1714</v>
      </c>
      <c r="AI419" s="13">
        <f t="shared" si="116"/>
        <v>1</v>
      </c>
      <c r="AJ419" s="13">
        <f t="shared" si="117"/>
        <v>0</v>
      </c>
      <c r="AK419" s="13">
        <f t="shared" si="118"/>
        <v>0</v>
      </c>
      <c r="AL419" s="13">
        <f t="shared" si="119"/>
        <v>0</v>
      </c>
      <c r="AM419" s="13">
        <v>1</v>
      </c>
      <c r="AN419" s="9">
        <v>2</v>
      </c>
      <c r="AO419" s="9">
        <v>2</v>
      </c>
      <c r="AP419" s="10" t="s">
        <v>851</v>
      </c>
      <c r="AQ419" s="13" t="s">
        <v>1703</v>
      </c>
      <c r="AR419" s="13">
        <v>0</v>
      </c>
      <c r="AS419" s="13">
        <f t="shared" si="120"/>
        <v>1</v>
      </c>
      <c r="AT419" s="13">
        <f t="shared" si="121"/>
        <v>0</v>
      </c>
      <c r="AU419" s="13">
        <f t="shared" si="125"/>
        <v>0</v>
      </c>
      <c r="AV419" s="13">
        <f t="shared" si="122"/>
        <v>0</v>
      </c>
      <c r="AW419" s="13">
        <f t="shared" si="123"/>
        <v>0</v>
      </c>
      <c r="AX419" s="13">
        <v>1</v>
      </c>
      <c r="AY419" s="13">
        <v>1</v>
      </c>
      <c r="AZ419" s="13">
        <v>1250</v>
      </c>
      <c r="BA419" s="13">
        <v>274.65357608898279</v>
      </c>
      <c r="BB419" s="13">
        <v>193.25172435220281</v>
      </c>
      <c r="BC419">
        <v>237.99167339837197</v>
      </c>
      <c r="BD419" s="13">
        <v>11.705246299208417</v>
      </c>
      <c r="BE419" s="13">
        <v>8.2134306173425795</v>
      </c>
      <c r="BF419" s="13">
        <f t="shared" si="124"/>
        <v>3.4918156818658375</v>
      </c>
      <c r="BG419" s="13">
        <v>10.133929469006976</v>
      </c>
    </row>
    <row r="420" spans="1:59" x14ac:dyDescent="0.25">
      <c r="A420" s="2" t="s">
        <v>18</v>
      </c>
      <c r="B420" s="1" t="s">
        <v>149</v>
      </c>
      <c r="C420" s="1" t="s">
        <v>308</v>
      </c>
      <c r="D420" s="13" t="s">
        <v>1299</v>
      </c>
      <c r="E420" s="11">
        <v>1696</v>
      </c>
      <c r="F420" s="11">
        <v>183</v>
      </c>
      <c r="G420" s="11">
        <f t="shared" si="108"/>
        <v>0</v>
      </c>
      <c r="H420" s="11">
        <f t="shared" si="109"/>
        <v>1</v>
      </c>
      <c r="I420" s="13">
        <v>0</v>
      </c>
      <c r="J420" s="4">
        <v>2</v>
      </c>
      <c r="K420" s="3">
        <v>4</v>
      </c>
      <c r="L420" s="13">
        <v>0.5</v>
      </c>
      <c r="M420" s="13" t="s">
        <v>883</v>
      </c>
      <c r="N420" s="13">
        <v>1</v>
      </c>
      <c r="O420" s="13">
        <v>0</v>
      </c>
      <c r="P420" s="13">
        <v>0</v>
      </c>
      <c r="Q420" s="13">
        <v>0</v>
      </c>
      <c r="R420" s="13">
        <v>1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1</v>
      </c>
      <c r="Z420" s="13" t="s">
        <v>1721</v>
      </c>
      <c r="AA420" s="13">
        <f t="shared" si="110"/>
        <v>1</v>
      </c>
      <c r="AB420" s="13">
        <f t="shared" si="111"/>
        <v>0</v>
      </c>
      <c r="AC420" s="13">
        <f t="shared" si="112"/>
        <v>0</v>
      </c>
      <c r="AD420" s="13">
        <f t="shared" si="113"/>
        <v>0</v>
      </c>
      <c r="AE420" s="13">
        <f t="shared" si="114"/>
        <v>0</v>
      </c>
      <c r="AF420" s="13">
        <f t="shared" si="115"/>
        <v>1</v>
      </c>
      <c r="AG420" s="7">
        <v>1750</v>
      </c>
      <c r="AH420" s="8" t="s">
        <v>1714</v>
      </c>
      <c r="AI420" s="13">
        <f t="shared" si="116"/>
        <v>1</v>
      </c>
      <c r="AJ420" s="13">
        <f t="shared" si="117"/>
        <v>0</v>
      </c>
      <c r="AK420" s="13">
        <f t="shared" si="118"/>
        <v>0</v>
      </c>
      <c r="AL420" s="13">
        <f t="shared" si="119"/>
        <v>0</v>
      </c>
      <c r="AM420" s="13">
        <v>1</v>
      </c>
      <c r="AN420" s="9">
        <v>2</v>
      </c>
      <c r="AO420" s="9">
        <v>2</v>
      </c>
      <c r="AP420" s="10" t="s">
        <v>851</v>
      </c>
      <c r="AQ420" s="13" t="s">
        <v>1706</v>
      </c>
      <c r="AR420" s="13">
        <v>1</v>
      </c>
      <c r="AS420" s="13">
        <f t="shared" si="120"/>
        <v>0</v>
      </c>
      <c r="AT420" s="13">
        <f t="shared" si="121"/>
        <v>0</v>
      </c>
      <c r="AU420" s="13">
        <f t="shared" si="125"/>
        <v>0</v>
      </c>
      <c r="AV420" s="13">
        <f t="shared" si="122"/>
        <v>1</v>
      </c>
      <c r="AW420" s="13">
        <f t="shared" si="123"/>
        <v>0</v>
      </c>
      <c r="AX420" s="13">
        <v>0</v>
      </c>
      <c r="AY420" s="13">
        <v>1</v>
      </c>
      <c r="AZ420" s="13">
        <v>1750</v>
      </c>
      <c r="BA420" s="13">
        <v>247.93388429752068</v>
      </c>
      <c r="BB420" s="13">
        <v>173.36730255390543</v>
      </c>
      <c r="BC420">
        <v>214.37892251289381</v>
      </c>
      <c r="BD420" s="13">
        <v>10.554554660109368</v>
      </c>
      <c r="BE420" s="13">
        <v>7.380461919658778</v>
      </c>
      <c r="BF420" s="13">
        <f t="shared" si="124"/>
        <v>3.1740927404505896</v>
      </c>
      <c r="BG420" s="13">
        <v>9.1262181439592336</v>
      </c>
    </row>
    <row r="421" spans="1:59" x14ac:dyDescent="0.25">
      <c r="A421" s="2" t="s">
        <v>18</v>
      </c>
      <c r="B421" s="1" t="s">
        <v>149</v>
      </c>
      <c r="C421" s="1" t="s">
        <v>309</v>
      </c>
      <c r="D421" s="13" t="s">
        <v>1300</v>
      </c>
      <c r="E421" s="11">
        <v>1803</v>
      </c>
      <c r="F421" s="11">
        <v>192</v>
      </c>
      <c r="G421" s="11">
        <f t="shared" si="108"/>
        <v>0</v>
      </c>
      <c r="H421" s="11">
        <f t="shared" si="109"/>
        <v>1</v>
      </c>
      <c r="I421" s="13">
        <v>0</v>
      </c>
      <c r="J421" s="4">
        <v>2</v>
      </c>
      <c r="K421" s="3">
        <v>4</v>
      </c>
      <c r="L421" s="13">
        <v>0.5</v>
      </c>
      <c r="M421" s="13" t="s">
        <v>883</v>
      </c>
      <c r="N421" s="13">
        <v>1</v>
      </c>
      <c r="O421" s="13">
        <v>0</v>
      </c>
      <c r="P421" s="13">
        <v>0</v>
      </c>
      <c r="Q421" s="13">
        <v>0</v>
      </c>
      <c r="R421" s="13">
        <v>1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1</v>
      </c>
      <c r="Z421" s="13" t="s">
        <v>1721</v>
      </c>
      <c r="AA421" s="13">
        <f t="shared" si="110"/>
        <v>1</v>
      </c>
      <c r="AB421" s="13">
        <f t="shared" si="111"/>
        <v>0</v>
      </c>
      <c r="AC421" s="13">
        <f t="shared" si="112"/>
        <v>0</v>
      </c>
      <c r="AD421" s="13">
        <f t="shared" si="113"/>
        <v>0</v>
      </c>
      <c r="AE421" s="13">
        <f t="shared" si="114"/>
        <v>0</v>
      </c>
      <c r="AF421" s="13">
        <f t="shared" si="115"/>
        <v>1</v>
      </c>
      <c r="AG421" s="7">
        <v>1900</v>
      </c>
      <c r="AH421" s="8" t="s">
        <v>1714</v>
      </c>
      <c r="AI421" s="13">
        <f t="shared" si="116"/>
        <v>1</v>
      </c>
      <c r="AJ421" s="13">
        <f t="shared" si="117"/>
        <v>0</v>
      </c>
      <c r="AK421" s="13">
        <f t="shared" si="118"/>
        <v>0</v>
      </c>
      <c r="AL421" s="13">
        <f t="shared" si="119"/>
        <v>0</v>
      </c>
      <c r="AM421" s="13">
        <v>1</v>
      </c>
      <c r="AN421" s="9">
        <v>2</v>
      </c>
      <c r="AO421" s="9">
        <v>2</v>
      </c>
      <c r="AP421" s="10" t="s">
        <v>851</v>
      </c>
      <c r="AQ421" s="13" t="s">
        <v>1703</v>
      </c>
      <c r="AR421" s="13">
        <v>0</v>
      </c>
      <c r="AS421" s="13">
        <f t="shared" si="120"/>
        <v>1</v>
      </c>
      <c r="AT421" s="13">
        <f t="shared" si="121"/>
        <v>0</v>
      </c>
      <c r="AU421" s="13">
        <f t="shared" si="125"/>
        <v>0</v>
      </c>
      <c r="AV421" s="13">
        <f t="shared" si="122"/>
        <v>0</v>
      </c>
      <c r="AW421" s="13">
        <f t="shared" si="123"/>
        <v>0</v>
      </c>
      <c r="AX421" s="13">
        <v>0</v>
      </c>
      <c r="AY421" s="13">
        <v>1</v>
      </c>
      <c r="AZ421" s="13">
        <v>2500</v>
      </c>
      <c r="BA421" s="13">
        <v>258.49748337786616</v>
      </c>
      <c r="BB421" s="13">
        <v>188.28061890262848</v>
      </c>
      <c r="BC421">
        <v>226.80668613682968</v>
      </c>
      <c r="BD421" s="13">
        <v>10.994315437517331</v>
      </c>
      <c r="BE421" s="13">
        <v>8.0002239152863286</v>
      </c>
      <c r="BF421" s="13">
        <f t="shared" si="124"/>
        <v>2.9940915222310025</v>
      </c>
      <c r="BG421" s="13">
        <v>9.6469794905026323</v>
      </c>
    </row>
    <row r="422" spans="1:59" x14ac:dyDescent="0.25">
      <c r="A422" s="2" t="s">
        <v>18</v>
      </c>
      <c r="B422" s="1" t="s">
        <v>149</v>
      </c>
      <c r="C422" s="1" t="s">
        <v>309</v>
      </c>
      <c r="D422" s="13" t="s">
        <v>1300</v>
      </c>
      <c r="E422" s="11">
        <v>1803</v>
      </c>
      <c r="F422" s="11">
        <v>311</v>
      </c>
      <c r="G422" s="11">
        <f t="shared" si="108"/>
        <v>1</v>
      </c>
      <c r="H422" s="11">
        <f t="shared" si="109"/>
        <v>1</v>
      </c>
      <c r="I422" s="13">
        <v>0</v>
      </c>
      <c r="J422" s="4">
        <v>3.6</v>
      </c>
      <c r="K422" s="3">
        <v>6</v>
      </c>
      <c r="L422" s="13">
        <v>0.6</v>
      </c>
      <c r="M422" s="13" t="s">
        <v>883</v>
      </c>
      <c r="N422" s="13">
        <v>1</v>
      </c>
      <c r="O422" s="13">
        <v>0</v>
      </c>
      <c r="P422" s="13">
        <v>0</v>
      </c>
      <c r="Q422" s="13">
        <v>0</v>
      </c>
      <c r="R422" s="13">
        <v>1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1</v>
      </c>
      <c r="Z422" s="13" t="s">
        <v>1723</v>
      </c>
      <c r="AA422" s="13">
        <f t="shared" si="110"/>
        <v>0</v>
      </c>
      <c r="AB422" s="13">
        <f t="shared" si="111"/>
        <v>0</v>
      </c>
      <c r="AC422" s="13">
        <f t="shared" si="112"/>
        <v>1</v>
      </c>
      <c r="AD422" s="13">
        <f t="shared" si="113"/>
        <v>0</v>
      </c>
      <c r="AE422" s="13">
        <f t="shared" si="114"/>
        <v>0</v>
      </c>
      <c r="AF422" s="13">
        <f t="shared" si="115"/>
        <v>0</v>
      </c>
      <c r="AG422" s="7">
        <v>1750</v>
      </c>
      <c r="AH422" s="8" t="s">
        <v>1714</v>
      </c>
      <c r="AI422" s="13">
        <f t="shared" si="116"/>
        <v>1</v>
      </c>
      <c r="AJ422" s="13">
        <f t="shared" si="117"/>
        <v>0</v>
      </c>
      <c r="AK422" s="13">
        <f t="shared" si="118"/>
        <v>0</v>
      </c>
      <c r="AL422" s="13">
        <f t="shared" si="119"/>
        <v>0</v>
      </c>
      <c r="AM422" s="13">
        <v>1</v>
      </c>
      <c r="AN422" s="9">
        <v>2</v>
      </c>
      <c r="AO422" s="9">
        <v>2</v>
      </c>
      <c r="AP422" s="10" t="s">
        <v>851</v>
      </c>
      <c r="AQ422" s="13" t="s">
        <v>1703</v>
      </c>
      <c r="AR422" s="13">
        <v>0</v>
      </c>
      <c r="AS422" s="13">
        <f t="shared" si="120"/>
        <v>1</v>
      </c>
      <c r="AT422" s="13">
        <f t="shared" si="121"/>
        <v>0</v>
      </c>
      <c r="AU422" s="13">
        <f t="shared" si="125"/>
        <v>0</v>
      </c>
      <c r="AV422" s="13">
        <f t="shared" si="122"/>
        <v>0</v>
      </c>
      <c r="AW422" s="13">
        <f t="shared" si="123"/>
        <v>0</v>
      </c>
      <c r="AX422" s="13">
        <v>1</v>
      </c>
      <c r="AY422" s="13">
        <v>1</v>
      </c>
      <c r="AZ422" s="13">
        <v>1750</v>
      </c>
      <c r="BA422" s="13">
        <v>290.80966880009942</v>
      </c>
      <c r="BB422" s="13">
        <v>204.4367116137451</v>
      </c>
      <c r="BC422">
        <v>251.04082520350462</v>
      </c>
      <c r="BD422" s="13">
        <v>12.379714912280701</v>
      </c>
      <c r="BE422" s="13">
        <v>8.7116512345679009</v>
      </c>
      <c r="BF422" s="13">
        <f t="shared" si="124"/>
        <v>3.6680636777127997</v>
      </c>
      <c r="BG422" s="13">
        <v>10.691571969696968</v>
      </c>
    </row>
    <row r="423" spans="1:59" x14ac:dyDescent="0.25">
      <c r="A423" s="2" t="s">
        <v>18</v>
      </c>
      <c r="B423" s="1" t="s">
        <v>214</v>
      </c>
      <c r="C423" s="1" t="s">
        <v>310</v>
      </c>
      <c r="D423" s="13" t="s">
        <v>1301</v>
      </c>
      <c r="E423" s="11">
        <v>1756</v>
      </c>
      <c r="F423" s="11">
        <v>266</v>
      </c>
      <c r="G423" s="11">
        <f t="shared" si="108"/>
        <v>1</v>
      </c>
      <c r="H423" s="11">
        <f t="shared" si="109"/>
        <v>1</v>
      </c>
      <c r="I423" s="13">
        <v>0</v>
      </c>
      <c r="J423" s="4">
        <v>2</v>
      </c>
      <c r="K423" s="3">
        <v>4</v>
      </c>
      <c r="L423" s="13">
        <v>0.5</v>
      </c>
      <c r="M423" s="13" t="s">
        <v>883</v>
      </c>
      <c r="N423" s="13">
        <v>1</v>
      </c>
      <c r="O423" s="13">
        <v>0</v>
      </c>
      <c r="P423" s="13">
        <v>0</v>
      </c>
      <c r="Q423" s="13">
        <v>0</v>
      </c>
      <c r="R423" s="13">
        <v>1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1</v>
      </c>
      <c r="Z423" s="13" t="s">
        <v>1721</v>
      </c>
      <c r="AA423" s="13">
        <f t="shared" si="110"/>
        <v>1</v>
      </c>
      <c r="AB423" s="13">
        <f t="shared" si="111"/>
        <v>0</v>
      </c>
      <c r="AC423" s="13">
        <f t="shared" si="112"/>
        <v>0</v>
      </c>
      <c r="AD423" s="13">
        <f t="shared" si="113"/>
        <v>0</v>
      </c>
      <c r="AE423" s="13">
        <f t="shared" si="114"/>
        <v>0</v>
      </c>
      <c r="AF423" s="13">
        <f t="shared" si="115"/>
        <v>1</v>
      </c>
      <c r="AG423" s="7">
        <v>1800</v>
      </c>
      <c r="AH423" s="8" t="s">
        <v>1714</v>
      </c>
      <c r="AI423" s="13">
        <f t="shared" si="116"/>
        <v>1</v>
      </c>
      <c r="AJ423" s="13">
        <f t="shared" si="117"/>
        <v>0</v>
      </c>
      <c r="AK423" s="13">
        <f t="shared" si="118"/>
        <v>0</v>
      </c>
      <c r="AL423" s="13">
        <f t="shared" si="119"/>
        <v>0</v>
      </c>
      <c r="AM423" s="13">
        <v>1</v>
      </c>
      <c r="AN423" s="9">
        <v>2</v>
      </c>
      <c r="AO423" s="9">
        <v>2</v>
      </c>
      <c r="AP423" s="10" t="s">
        <v>851</v>
      </c>
      <c r="AQ423" s="13" t="s">
        <v>1704</v>
      </c>
      <c r="AR423" s="13">
        <v>1</v>
      </c>
      <c r="AS423" s="13">
        <f t="shared" si="120"/>
        <v>0</v>
      </c>
      <c r="AT423" s="13">
        <f t="shared" si="121"/>
        <v>0</v>
      </c>
      <c r="AU423" s="13">
        <f t="shared" si="125"/>
        <v>1</v>
      </c>
      <c r="AV423" s="13">
        <f t="shared" si="122"/>
        <v>0</v>
      </c>
      <c r="AW423" s="13">
        <f t="shared" si="123"/>
        <v>0</v>
      </c>
      <c r="AX423" s="13">
        <v>0</v>
      </c>
      <c r="AY423" s="13">
        <v>1</v>
      </c>
      <c r="AZ423" s="13">
        <v>2000</v>
      </c>
      <c r="BA423" s="13">
        <v>251.66221338470143</v>
      </c>
      <c r="BB423" s="13">
        <v>183.30951345305414</v>
      </c>
      <c r="BC423">
        <v>219.35002796246815</v>
      </c>
      <c r="BD423" s="13">
        <v>10.742648379720551</v>
      </c>
      <c r="BE423" s="13">
        <v>7.8404861111111099</v>
      </c>
      <c r="BF423" s="13">
        <f t="shared" si="124"/>
        <v>2.902162268609441</v>
      </c>
      <c r="BG423" s="13">
        <v>9.3602470177337533</v>
      </c>
    </row>
    <row r="424" spans="1:59" x14ac:dyDescent="0.25">
      <c r="A424" s="2" t="s">
        <v>18</v>
      </c>
      <c r="B424" s="1" t="s">
        <v>214</v>
      </c>
      <c r="C424" s="1" t="s">
        <v>310</v>
      </c>
      <c r="D424" s="13" t="s">
        <v>1301</v>
      </c>
      <c r="E424" s="11">
        <v>1756</v>
      </c>
      <c r="F424" s="11">
        <v>335</v>
      </c>
      <c r="G424" s="11">
        <f t="shared" si="108"/>
        <v>1</v>
      </c>
      <c r="H424" s="11">
        <f t="shared" si="109"/>
        <v>1</v>
      </c>
      <c r="I424" s="13">
        <v>0</v>
      </c>
      <c r="J424" s="4">
        <v>3.6</v>
      </c>
      <c r="K424" s="3">
        <v>6</v>
      </c>
      <c r="L424" s="13">
        <v>0.6</v>
      </c>
      <c r="M424" s="13" t="s">
        <v>883</v>
      </c>
      <c r="N424" s="13">
        <v>1</v>
      </c>
      <c r="O424" s="13">
        <v>0</v>
      </c>
      <c r="P424" s="13">
        <v>0</v>
      </c>
      <c r="Q424" s="13">
        <v>0</v>
      </c>
      <c r="R424" s="13">
        <v>1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1</v>
      </c>
      <c r="Z424" s="13" t="s">
        <v>1723</v>
      </c>
      <c r="AA424" s="13">
        <f t="shared" si="110"/>
        <v>0</v>
      </c>
      <c r="AB424" s="13">
        <f t="shared" si="111"/>
        <v>0</v>
      </c>
      <c r="AC424" s="13">
        <f t="shared" si="112"/>
        <v>1</v>
      </c>
      <c r="AD424" s="13">
        <f t="shared" si="113"/>
        <v>0</v>
      </c>
      <c r="AE424" s="13">
        <f t="shared" si="114"/>
        <v>0</v>
      </c>
      <c r="AF424" s="13">
        <f t="shared" si="115"/>
        <v>0</v>
      </c>
      <c r="AG424" s="7">
        <v>1650</v>
      </c>
      <c r="AH424" s="8" t="s">
        <v>1714</v>
      </c>
      <c r="AI424" s="13">
        <f t="shared" si="116"/>
        <v>1</v>
      </c>
      <c r="AJ424" s="13">
        <f t="shared" si="117"/>
        <v>0</v>
      </c>
      <c r="AK424" s="13">
        <f t="shared" si="118"/>
        <v>0</v>
      </c>
      <c r="AL424" s="13">
        <f t="shared" si="119"/>
        <v>0</v>
      </c>
      <c r="AM424" s="13">
        <v>1</v>
      </c>
      <c r="AN424" s="9">
        <v>2</v>
      </c>
      <c r="AO424" s="9">
        <v>2</v>
      </c>
      <c r="AP424" s="10" t="s">
        <v>851</v>
      </c>
      <c r="AQ424" s="13" t="s">
        <v>1704</v>
      </c>
      <c r="AR424" s="13">
        <v>1</v>
      </c>
      <c r="AS424" s="13">
        <f t="shared" si="120"/>
        <v>0</v>
      </c>
      <c r="AT424" s="13">
        <f t="shared" si="121"/>
        <v>0</v>
      </c>
      <c r="AU424" s="13">
        <f t="shared" si="125"/>
        <v>1</v>
      </c>
      <c r="AV424" s="13">
        <f t="shared" si="122"/>
        <v>0</v>
      </c>
      <c r="AW424" s="13">
        <f t="shared" si="123"/>
        <v>0</v>
      </c>
      <c r="AX424" s="13">
        <v>1</v>
      </c>
      <c r="AY424" s="13">
        <v>1</v>
      </c>
      <c r="AZ424" s="13">
        <v>1250</v>
      </c>
      <c r="BA424" s="13">
        <v>289.56689243770586</v>
      </c>
      <c r="BB424" s="13">
        <v>193.87311253339962</v>
      </c>
      <c r="BC424">
        <v>246.06971975393029</v>
      </c>
      <c r="BD424" s="13">
        <v>12.284798678282185</v>
      </c>
      <c r="BE424" s="13">
        <v>8.2134306173425795</v>
      </c>
      <c r="BF424" s="13">
        <f t="shared" si="124"/>
        <v>4.071368060939605</v>
      </c>
      <c r="BG424" s="13">
        <v>10.452680703438386</v>
      </c>
    </row>
    <row r="425" spans="1:59" x14ac:dyDescent="0.25">
      <c r="A425" s="2" t="s">
        <v>18</v>
      </c>
      <c r="B425" s="1" t="s">
        <v>214</v>
      </c>
      <c r="C425" s="1" t="s">
        <v>310</v>
      </c>
      <c r="D425" s="13" t="s">
        <v>1301</v>
      </c>
      <c r="E425" s="11">
        <v>1756</v>
      </c>
      <c r="F425" s="11">
        <v>335</v>
      </c>
      <c r="G425" s="11">
        <f t="shared" si="108"/>
        <v>1</v>
      </c>
      <c r="H425" s="11">
        <f t="shared" si="109"/>
        <v>1</v>
      </c>
      <c r="I425" s="13">
        <v>0</v>
      </c>
      <c r="J425" s="4">
        <v>3.6</v>
      </c>
      <c r="K425" s="3">
        <v>6</v>
      </c>
      <c r="L425" s="13">
        <v>0.6</v>
      </c>
      <c r="M425" s="13" t="s">
        <v>883</v>
      </c>
      <c r="N425" s="13">
        <v>1</v>
      </c>
      <c r="O425" s="13">
        <v>0</v>
      </c>
      <c r="P425" s="13">
        <v>0</v>
      </c>
      <c r="Q425" s="13">
        <v>0</v>
      </c>
      <c r="R425" s="13">
        <v>1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1</v>
      </c>
      <c r="Z425" s="13" t="s">
        <v>1721</v>
      </c>
      <c r="AA425" s="13">
        <f t="shared" si="110"/>
        <v>1</v>
      </c>
      <c r="AB425" s="13">
        <f t="shared" si="111"/>
        <v>0</v>
      </c>
      <c r="AC425" s="13">
        <f t="shared" si="112"/>
        <v>0</v>
      </c>
      <c r="AD425" s="13">
        <f t="shared" si="113"/>
        <v>0</v>
      </c>
      <c r="AE425" s="13">
        <f t="shared" si="114"/>
        <v>0</v>
      </c>
      <c r="AF425" s="13">
        <f t="shared" si="115"/>
        <v>1</v>
      </c>
      <c r="AG425" s="7">
        <v>2350</v>
      </c>
      <c r="AH425" s="8" t="s">
        <v>1714</v>
      </c>
      <c r="AI425" s="13">
        <f t="shared" si="116"/>
        <v>1</v>
      </c>
      <c r="AJ425" s="13">
        <f t="shared" si="117"/>
        <v>0</v>
      </c>
      <c r="AK425" s="13">
        <f t="shared" si="118"/>
        <v>0</v>
      </c>
      <c r="AL425" s="13">
        <f t="shared" si="119"/>
        <v>0</v>
      </c>
      <c r="AM425" s="13">
        <v>0</v>
      </c>
      <c r="AN425" s="9">
        <v>2</v>
      </c>
      <c r="AO425" s="9">
        <v>2</v>
      </c>
      <c r="AP425" s="10" t="s">
        <v>851</v>
      </c>
      <c r="AQ425" s="13" t="s">
        <v>1704</v>
      </c>
      <c r="AR425" s="13">
        <v>1</v>
      </c>
      <c r="AS425" s="13">
        <f t="shared" si="120"/>
        <v>0</v>
      </c>
      <c r="AT425" s="13">
        <f t="shared" si="121"/>
        <v>0</v>
      </c>
      <c r="AU425" s="13">
        <f t="shared" si="125"/>
        <v>1</v>
      </c>
      <c r="AV425" s="13">
        <f t="shared" si="122"/>
        <v>0</v>
      </c>
      <c r="AW425" s="13">
        <f t="shared" si="123"/>
        <v>0</v>
      </c>
      <c r="AX425" s="13">
        <v>0</v>
      </c>
      <c r="AY425" s="13">
        <v>1</v>
      </c>
      <c r="AZ425" s="13">
        <v>4750</v>
      </c>
      <c r="BA425" s="13">
        <v>344.87044056422047</v>
      </c>
      <c r="BB425" s="13">
        <v>229.91362704281366</v>
      </c>
      <c r="BC425">
        <v>290.80966880009942</v>
      </c>
      <c r="BD425" s="13">
        <v>14.700911458333332</v>
      </c>
      <c r="BE425" s="13">
        <v>9.8006076388888879</v>
      </c>
      <c r="BF425" s="13">
        <f t="shared" si="124"/>
        <v>4.9003038194444439</v>
      </c>
      <c r="BG425" s="13">
        <v>12.379714912280701</v>
      </c>
    </row>
    <row r="426" spans="1:59" x14ac:dyDescent="0.25">
      <c r="A426" s="2" t="s">
        <v>18</v>
      </c>
      <c r="B426" s="1" t="s">
        <v>214</v>
      </c>
      <c r="C426" s="1" t="s">
        <v>311</v>
      </c>
      <c r="D426" s="13" t="s">
        <v>1302</v>
      </c>
      <c r="E426" s="11">
        <v>1773</v>
      </c>
      <c r="F426" s="11">
        <v>225</v>
      </c>
      <c r="G426" s="11">
        <f t="shared" si="108"/>
        <v>1</v>
      </c>
      <c r="H426" s="11">
        <f t="shared" si="109"/>
        <v>1</v>
      </c>
      <c r="I426" s="13">
        <v>0</v>
      </c>
      <c r="J426" s="4">
        <v>2</v>
      </c>
      <c r="K426" s="3">
        <v>4</v>
      </c>
      <c r="L426" s="13">
        <v>0.5</v>
      </c>
      <c r="M426" s="13" t="s">
        <v>883</v>
      </c>
      <c r="N426" s="13">
        <v>1</v>
      </c>
      <c r="O426" s="13">
        <v>0</v>
      </c>
      <c r="P426" s="13">
        <v>0</v>
      </c>
      <c r="Q426" s="13">
        <v>0</v>
      </c>
      <c r="R426" s="13">
        <v>1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1</v>
      </c>
      <c r="Z426" s="13" t="s">
        <v>1721</v>
      </c>
      <c r="AA426" s="13">
        <f t="shared" si="110"/>
        <v>1</v>
      </c>
      <c r="AB426" s="13">
        <f t="shared" si="111"/>
        <v>0</v>
      </c>
      <c r="AC426" s="13">
        <f t="shared" si="112"/>
        <v>0</v>
      </c>
      <c r="AD426" s="13">
        <f t="shared" si="113"/>
        <v>0</v>
      </c>
      <c r="AE426" s="13">
        <f t="shared" si="114"/>
        <v>0</v>
      </c>
      <c r="AF426" s="13">
        <f t="shared" si="115"/>
        <v>1</v>
      </c>
      <c r="AG426" s="7">
        <v>1900</v>
      </c>
      <c r="AH426" s="8" t="s">
        <v>1714</v>
      </c>
      <c r="AI426" s="13">
        <f t="shared" si="116"/>
        <v>1</v>
      </c>
      <c r="AJ426" s="13">
        <f t="shared" si="117"/>
        <v>0</v>
      </c>
      <c r="AK426" s="13">
        <f t="shared" si="118"/>
        <v>0</v>
      </c>
      <c r="AL426" s="13">
        <f t="shared" si="119"/>
        <v>0</v>
      </c>
      <c r="AM426" s="13">
        <v>1</v>
      </c>
      <c r="AN426" s="9">
        <v>2</v>
      </c>
      <c r="AO426" s="9">
        <v>2</v>
      </c>
      <c r="AP426" s="10" t="s">
        <v>851</v>
      </c>
      <c r="AQ426" s="13" t="s">
        <v>1703</v>
      </c>
      <c r="AR426" s="13">
        <v>0</v>
      </c>
      <c r="AS426" s="13">
        <f t="shared" si="120"/>
        <v>1</v>
      </c>
      <c r="AT426" s="13">
        <f t="shared" si="121"/>
        <v>0</v>
      </c>
      <c r="AU426" s="13">
        <f t="shared" si="125"/>
        <v>0</v>
      </c>
      <c r="AV426" s="13">
        <f t="shared" si="122"/>
        <v>0</v>
      </c>
      <c r="AW426" s="13">
        <f t="shared" si="123"/>
        <v>0</v>
      </c>
      <c r="AX426" s="13">
        <v>0</v>
      </c>
      <c r="AY426" s="13">
        <v>1</v>
      </c>
      <c r="AZ426" s="13">
        <v>2500</v>
      </c>
      <c r="BA426" s="13">
        <v>265.95414155222767</v>
      </c>
      <c r="BB426" s="13">
        <v>189.52339526502206</v>
      </c>
      <c r="BC426">
        <v>231.77779158640402</v>
      </c>
      <c r="BD426" s="13">
        <v>11.377258663416223</v>
      </c>
      <c r="BE426" s="13">
        <v>8.1409974641719085</v>
      </c>
      <c r="BF426" s="13">
        <f t="shared" si="124"/>
        <v>3.2362611992443142</v>
      </c>
      <c r="BG426" s="13">
        <v>9.9209403782264598</v>
      </c>
    </row>
    <row r="427" spans="1:59" x14ac:dyDescent="0.25">
      <c r="A427" s="2" t="s">
        <v>18</v>
      </c>
      <c r="B427" s="1" t="s">
        <v>214</v>
      </c>
      <c r="C427" s="1" t="s">
        <v>311</v>
      </c>
      <c r="D427" s="13" t="s">
        <v>1302</v>
      </c>
      <c r="E427" s="11">
        <v>1773</v>
      </c>
      <c r="F427" s="11">
        <v>335</v>
      </c>
      <c r="G427" s="11">
        <f t="shared" si="108"/>
        <v>1</v>
      </c>
      <c r="H427" s="11">
        <f t="shared" si="109"/>
        <v>1</v>
      </c>
      <c r="I427" s="13">
        <v>0</v>
      </c>
      <c r="J427" s="4">
        <v>3.6</v>
      </c>
      <c r="K427" s="3">
        <v>6</v>
      </c>
      <c r="L427" s="13">
        <v>0.6</v>
      </c>
      <c r="M427" s="13" t="s">
        <v>883</v>
      </c>
      <c r="N427" s="13">
        <v>1</v>
      </c>
      <c r="O427" s="13">
        <v>0</v>
      </c>
      <c r="P427" s="13">
        <v>0</v>
      </c>
      <c r="Q427" s="13">
        <v>0</v>
      </c>
      <c r="R427" s="13">
        <v>1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1</v>
      </c>
      <c r="Z427" s="13" t="s">
        <v>1723</v>
      </c>
      <c r="AA427" s="13">
        <f t="shared" si="110"/>
        <v>0</v>
      </c>
      <c r="AB427" s="13">
        <f t="shared" si="111"/>
        <v>0</v>
      </c>
      <c r="AC427" s="13">
        <f t="shared" si="112"/>
        <v>1</v>
      </c>
      <c r="AD427" s="13">
        <f t="shared" si="113"/>
        <v>0</v>
      </c>
      <c r="AE427" s="13">
        <f t="shared" si="114"/>
        <v>0</v>
      </c>
      <c r="AF427" s="13">
        <f t="shared" si="115"/>
        <v>0</v>
      </c>
      <c r="AG427" s="7">
        <v>1800</v>
      </c>
      <c r="AH427" s="8" t="s">
        <v>1714</v>
      </c>
      <c r="AI427" s="13">
        <f t="shared" si="116"/>
        <v>1</v>
      </c>
      <c r="AJ427" s="13">
        <f t="shared" si="117"/>
        <v>0</v>
      </c>
      <c r="AK427" s="13">
        <f t="shared" si="118"/>
        <v>0</v>
      </c>
      <c r="AL427" s="13">
        <f t="shared" si="119"/>
        <v>0</v>
      </c>
      <c r="AM427" s="13">
        <v>1</v>
      </c>
      <c r="AN427" s="9">
        <v>2</v>
      </c>
      <c r="AO427" s="9">
        <v>2</v>
      </c>
      <c r="AP427" s="10" t="s">
        <v>851</v>
      </c>
      <c r="AQ427" s="13" t="s">
        <v>1703</v>
      </c>
      <c r="AR427" s="13">
        <v>0</v>
      </c>
      <c r="AS427" s="13">
        <f t="shared" si="120"/>
        <v>1</v>
      </c>
      <c r="AT427" s="13">
        <f t="shared" si="121"/>
        <v>0</v>
      </c>
      <c r="AU427" s="13">
        <f t="shared" si="125"/>
        <v>0</v>
      </c>
      <c r="AV427" s="13">
        <f t="shared" si="122"/>
        <v>0</v>
      </c>
      <c r="AW427" s="13">
        <f t="shared" si="123"/>
        <v>0</v>
      </c>
      <c r="AX427" s="13">
        <v>1</v>
      </c>
      <c r="AY427" s="13">
        <v>1</v>
      </c>
      <c r="AZ427" s="13">
        <v>2000</v>
      </c>
      <c r="BA427" s="13">
        <v>312.55825514198722</v>
      </c>
      <c r="BB427" s="13">
        <v>215.62169887528739</v>
      </c>
      <c r="BC427">
        <v>269.06108245821167</v>
      </c>
      <c r="BD427" s="13">
        <v>13.309412392678766</v>
      </c>
      <c r="BE427" s="13">
        <v>9.1850558150190285</v>
      </c>
      <c r="BF427" s="13">
        <f t="shared" si="124"/>
        <v>4.1243565776597375</v>
      </c>
      <c r="BG427" s="13">
        <v>11.453433544663348</v>
      </c>
    </row>
    <row r="428" spans="1:59" x14ac:dyDescent="0.25">
      <c r="A428" s="2" t="s">
        <v>18</v>
      </c>
      <c r="B428" s="1" t="s">
        <v>214</v>
      </c>
      <c r="C428" s="1" t="s">
        <v>312</v>
      </c>
      <c r="D428" s="13" t="s">
        <v>1303</v>
      </c>
      <c r="E428" s="11">
        <v>1878</v>
      </c>
      <c r="F428" s="11">
        <v>477</v>
      </c>
      <c r="G428" s="11">
        <f t="shared" si="108"/>
        <v>1</v>
      </c>
      <c r="H428" s="11">
        <f t="shared" si="109"/>
        <v>1</v>
      </c>
      <c r="I428" s="13">
        <v>0</v>
      </c>
      <c r="J428" s="4">
        <v>6.2</v>
      </c>
      <c r="K428" s="3">
        <v>8</v>
      </c>
      <c r="L428" s="13">
        <v>0.77500000000000002</v>
      </c>
      <c r="M428" s="13" t="s">
        <v>883</v>
      </c>
      <c r="N428" s="13">
        <v>1</v>
      </c>
      <c r="O428" s="13">
        <v>0</v>
      </c>
      <c r="P428" s="13">
        <v>0</v>
      </c>
      <c r="Q428" s="13">
        <v>0</v>
      </c>
      <c r="R428" s="13">
        <v>1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1</v>
      </c>
      <c r="Z428" s="13" t="s">
        <v>1722</v>
      </c>
      <c r="AA428" s="13">
        <f t="shared" si="110"/>
        <v>0</v>
      </c>
      <c r="AB428" s="13">
        <f t="shared" si="111"/>
        <v>1</v>
      </c>
      <c r="AC428" s="13">
        <f t="shared" si="112"/>
        <v>0</v>
      </c>
      <c r="AD428" s="13">
        <f t="shared" si="113"/>
        <v>0</v>
      </c>
      <c r="AE428" s="13">
        <f t="shared" si="114"/>
        <v>0</v>
      </c>
      <c r="AF428" s="13">
        <f t="shared" si="115"/>
        <v>1</v>
      </c>
      <c r="AG428" s="7">
        <v>2800</v>
      </c>
      <c r="AH428" s="8" t="s">
        <v>1714</v>
      </c>
      <c r="AI428" s="13">
        <f t="shared" si="116"/>
        <v>1</v>
      </c>
      <c r="AJ428" s="13">
        <f t="shared" si="117"/>
        <v>0</v>
      </c>
      <c r="AK428" s="13">
        <f t="shared" si="118"/>
        <v>0</v>
      </c>
      <c r="AL428" s="13">
        <f t="shared" si="119"/>
        <v>0</v>
      </c>
      <c r="AM428" s="13">
        <v>0</v>
      </c>
      <c r="AN428" s="9">
        <v>1</v>
      </c>
      <c r="AO428" s="9">
        <v>1</v>
      </c>
      <c r="AP428" s="10" t="s">
        <v>851</v>
      </c>
      <c r="AQ428" s="13" t="s">
        <v>1704</v>
      </c>
      <c r="AR428" s="13">
        <v>1</v>
      </c>
      <c r="AS428" s="13">
        <f t="shared" si="120"/>
        <v>0</v>
      </c>
      <c r="AT428" s="13">
        <f t="shared" si="121"/>
        <v>0</v>
      </c>
      <c r="AU428" s="13">
        <f t="shared" si="125"/>
        <v>1</v>
      </c>
      <c r="AV428" s="13">
        <f t="shared" si="122"/>
        <v>0</v>
      </c>
      <c r="AW428" s="13">
        <f t="shared" si="123"/>
        <v>0</v>
      </c>
      <c r="AX428" s="13">
        <v>1</v>
      </c>
      <c r="AY428" s="13">
        <v>1</v>
      </c>
      <c r="AZ428" s="13">
        <v>7000</v>
      </c>
      <c r="BA428" s="13">
        <v>402.65954141552231</v>
      </c>
      <c r="BB428" s="13">
        <v>257.25470701547255</v>
      </c>
      <c r="BC428">
        <v>337.41378238985897</v>
      </c>
      <c r="BD428" s="13">
        <v>17.108505959481345</v>
      </c>
      <c r="BE428" s="13">
        <v>10.96822040155249</v>
      </c>
      <c r="BF428" s="13">
        <f t="shared" si="124"/>
        <v>6.1402855579288556</v>
      </c>
      <c r="BG428" s="13">
        <v>14.345414163591823</v>
      </c>
    </row>
    <row r="429" spans="1:59" x14ac:dyDescent="0.25">
      <c r="A429" s="2" t="s">
        <v>18</v>
      </c>
      <c r="B429" s="1" t="s">
        <v>19</v>
      </c>
      <c r="C429" s="1" t="s">
        <v>313</v>
      </c>
      <c r="D429" s="13" t="s">
        <v>1304</v>
      </c>
      <c r="E429" s="11">
        <v>1323</v>
      </c>
      <c r="F429" s="11">
        <v>111</v>
      </c>
      <c r="G429" s="11">
        <f t="shared" si="108"/>
        <v>0</v>
      </c>
      <c r="H429" s="11">
        <f t="shared" si="109"/>
        <v>0</v>
      </c>
      <c r="I429" s="13">
        <v>0</v>
      </c>
      <c r="J429" s="4">
        <v>1.4</v>
      </c>
      <c r="K429" s="3">
        <v>4</v>
      </c>
      <c r="L429" s="13">
        <v>0.35</v>
      </c>
      <c r="M429" s="13" t="s">
        <v>883</v>
      </c>
      <c r="N429" s="13">
        <v>1</v>
      </c>
      <c r="O429" s="13">
        <v>0</v>
      </c>
      <c r="P429" s="13">
        <v>0</v>
      </c>
      <c r="Q429" s="13">
        <v>0</v>
      </c>
      <c r="R429" s="13">
        <v>1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1</v>
      </c>
      <c r="Z429" s="13" t="s">
        <v>1721</v>
      </c>
      <c r="AA429" s="13">
        <f t="shared" si="110"/>
        <v>1</v>
      </c>
      <c r="AB429" s="13">
        <f t="shared" si="111"/>
        <v>0</v>
      </c>
      <c r="AC429" s="13">
        <f t="shared" si="112"/>
        <v>0</v>
      </c>
      <c r="AD429" s="13">
        <f t="shared" si="113"/>
        <v>0</v>
      </c>
      <c r="AE429" s="13">
        <f t="shared" si="114"/>
        <v>0</v>
      </c>
      <c r="AF429" s="13">
        <f t="shared" si="115"/>
        <v>1</v>
      </c>
      <c r="AG429" s="7">
        <v>1200</v>
      </c>
      <c r="AH429" s="8" t="s">
        <v>1714</v>
      </c>
      <c r="AI429" s="13">
        <f t="shared" si="116"/>
        <v>1</v>
      </c>
      <c r="AJ429" s="13">
        <f t="shared" si="117"/>
        <v>0</v>
      </c>
      <c r="AK429" s="13">
        <f t="shared" si="118"/>
        <v>0</v>
      </c>
      <c r="AL429" s="13">
        <f t="shared" si="119"/>
        <v>0</v>
      </c>
      <c r="AM429" s="13">
        <v>1</v>
      </c>
      <c r="AN429" s="9">
        <v>2</v>
      </c>
      <c r="AO429" s="9">
        <v>2</v>
      </c>
      <c r="AP429" s="10" t="s">
        <v>851</v>
      </c>
      <c r="AQ429" s="13" t="s">
        <v>1706</v>
      </c>
      <c r="AR429" s="13">
        <v>1</v>
      </c>
      <c r="AS429" s="13">
        <f t="shared" si="120"/>
        <v>0</v>
      </c>
      <c r="AT429" s="13">
        <f t="shared" si="121"/>
        <v>0</v>
      </c>
      <c r="AU429" s="13">
        <f t="shared" si="125"/>
        <v>0</v>
      </c>
      <c r="AV429" s="13">
        <f t="shared" si="122"/>
        <v>1</v>
      </c>
      <c r="AW429" s="13">
        <f t="shared" si="123"/>
        <v>0</v>
      </c>
      <c r="AX429" s="13">
        <v>0</v>
      </c>
      <c r="AY429" s="13">
        <v>1</v>
      </c>
      <c r="AZ429" s="13"/>
      <c r="BA429" s="13">
        <v>193.25172435220281</v>
      </c>
      <c r="BB429" s="13">
        <v>145.40483440004971</v>
      </c>
      <c r="BC429">
        <v>172.12452619151185</v>
      </c>
      <c r="BD429" s="13">
        <v>8.2778898085973953</v>
      </c>
      <c r="BE429" s="13">
        <v>6.1975391428147342</v>
      </c>
      <c r="BF429" s="13">
        <f t="shared" si="124"/>
        <v>2.0803506657826611</v>
      </c>
      <c r="BG429" s="13">
        <v>7.3417374159851843</v>
      </c>
    </row>
    <row r="430" spans="1:59" x14ac:dyDescent="0.25">
      <c r="A430" s="2" t="s">
        <v>18</v>
      </c>
      <c r="B430" s="1" t="s">
        <v>19</v>
      </c>
      <c r="C430" s="1" t="s">
        <v>313</v>
      </c>
      <c r="D430" s="13" t="s">
        <v>1304</v>
      </c>
      <c r="E430" s="11">
        <v>1323</v>
      </c>
      <c r="F430" s="11">
        <v>111</v>
      </c>
      <c r="G430" s="11">
        <f t="shared" si="108"/>
        <v>0</v>
      </c>
      <c r="H430" s="11">
        <f t="shared" si="109"/>
        <v>0</v>
      </c>
      <c r="I430" s="13">
        <v>0</v>
      </c>
      <c r="J430" s="4">
        <v>1.6</v>
      </c>
      <c r="K430" s="3">
        <v>4</v>
      </c>
      <c r="L430" s="13">
        <v>0.4</v>
      </c>
      <c r="M430" s="13" t="s">
        <v>885</v>
      </c>
      <c r="N430" s="13">
        <v>1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1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 t="s">
        <v>1721</v>
      </c>
      <c r="AA430" s="13">
        <f t="shared" si="110"/>
        <v>1</v>
      </c>
      <c r="AB430" s="13">
        <f t="shared" si="111"/>
        <v>0</v>
      </c>
      <c r="AC430" s="13">
        <f t="shared" si="112"/>
        <v>0</v>
      </c>
      <c r="AD430" s="13">
        <f t="shared" si="113"/>
        <v>0</v>
      </c>
      <c r="AE430" s="13">
        <f t="shared" si="114"/>
        <v>0</v>
      </c>
      <c r="AF430" s="13">
        <f t="shared" si="115"/>
        <v>1</v>
      </c>
      <c r="AG430" s="7">
        <v>1200</v>
      </c>
      <c r="AH430" s="8" t="s">
        <v>1717</v>
      </c>
      <c r="AI430" s="13">
        <f t="shared" si="116"/>
        <v>0</v>
      </c>
      <c r="AJ430" s="13">
        <f t="shared" si="117"/>
        <v>0</v>
      </c>
      <c r="AK430" s="13">
        <f t="shared" si="118"/>
        <v>0</v>
      </c>
      <c r="AL430" s="13">
        <f t="shared" si="119"/>
        <v>1</v>
      </c>
      <c r="AM430" s="13">
        <v>1</v>
      </c>
      <c r="AN430" s="9">
        <v>2</v>
      </c>
      <c r="AO430" s="9">
        <v>2</v>
      </c>
      <c r="AP430" s="10" t="s">
        <v>851</v>
      </c>
      <c r="AQ430" s="13" t="s">
        <v>1706</v>
      </c>
      <c r="AR430" s="13">
        <v>1</v>
      </c>
      <c r="AS430" s="13">
        <f t="shared" si="120"/>
        <v>0</v>
      </c>
      <c r="AT430" s="13">
        <f t="shared" si="121"/>
        <v>0</v>
      </c>
      <c r="AU430" s="13">
        <f t="shared" si="125"/>
        <v>0</v>
      </c>
      <c r="AV430" s="13">
        <f t="shared" si="122"/>
        <v>1</v>
      </c>
      <c r="AW430" s="13">
        <f t="shared" si="123"/>
        <v>0</v>
      </c>
      <c r="AX430" s="13">
        <v>0</v>
      </c>
      <c r="AY430" s="13">
        <v>0</v>
      </c>
      <c r="AZ430" s="13"/>
      <c r="BA430" s="13">
        <v>218.72863978127137</v>
      </c>
      <c r="BB430" s="13">
        <v>157.2112098427888</v>
      </c>
      <c r="BC430">
        <v>192.63033617100604</v>
      </c>
      <c r="BD430" s="13">
        <v>7.8404861111111099</v>
      </c>
      <c r="BE430" s="13">
        <v>5.2269907407407405</v>
      </c>
      <c r="BF430" s="13">
        <f t="shared" si="124"/>
        <v>2.6134953703703694</v>
      </c>
      <c r="BG430" s="13">
        <v>6.720416666666666</v>
      </c>
    </row>
    <row r="431" spans="1:59" x14ac:dyDescent="0.25">
      <c r="A431" s="2" t="s">
        <v>18</v>
      </c>
      <c r="B431" s="1" t="s">
        <v>19</v>
      </c>
      <c r="C431" s="1" t="s">
        <v>314</v>
      </c>
      <c r="D431" s="13" t="s">
        <v>1305</v>
      </c>
      <c r="E431" s="11">
        <v>1323</v>
      </c>
      <c r="F431" s="11">
        <v>114</v>
      </c>
      <c r="G431" s="11">
        <f t="shared" si="108"/>
        <v>0</v>
      </c>
      <c r="H431" s="11">
        <f t="shared" si="109"/>
        <v>0</v>
      </c>
      <c r="I431" s="13">
        <v>0</v>
      </c>
      <c r="J431" s="4">
        <v>1.4</v>
      </c>
      <c r="K431" s="3">
        <v>4</v>
      </c>
      <c r="L431" s="13">
        <v>0.35</v>
      </c>
      <c r="M431" s="13" t="s">
        <v>883</v>
      </c>
      <c r="N431" s="13">
        <v>1</v>
      </c>
      <c r="O431" s="13">
        <v>0</v>
      </c>
      <c r="P431" s="13">
        <v>0</v>
      </c>
      <c r="Q431" s="13">
        <v>0</v>
      </c>
      <c r="R431" s="13">
        <v>1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1</v>
      </c>
      <c r="Z431" s="13" t="s">
        <v>1721</v>
      </c>
      <c r="AA431" s="13">
        <f t="shared" si="110"/>
        <v>1</v>
      </c>
      <c r="AB431" s="13">
        <f t="shared" si="111"/>
        <v>0</v>
      </c>
      <c r="AC431" s="13">
        <f t="shared" si="112"/>
        <v>0</v>
      </c>
      <c r="AD431" s="13">
        <f t="shared" si="113"/>
        <v>0</v>
      </c>
      <c r="AE431" s="13">
        <f t="shared" si="114"/>
        <v>0</v>
      </c>
      <c r="AF431" s="13">
        <f t="shared" si="115"/>
        <v>1</v>
      </c>
      <c r="AG431" s="7">
        <v>1250</v>
      </c>
      <c r="AH431" s="8" t="s">
        <v>1714</v>
      </c>
      <c r="AI431" s="13">
        <f t="shared" si="116"/>
        <v>1</v>
      </c>
      <c r="AJ431" s="13">
        <f t="shared" si="117"/>
        <v>0</v>
      </c>
      <c r="AK431" s="13">
        <f t="shared" si="118"/>
        <v>0</v>
      </c>
      <c r="AL431" s="13">
        <f t="shared" si="119"/>
        <v>0</v>
      </c>
      <c r="AM431" s="13">
        <v>0</v>
      </c>
      <c r="AN431" s="9">
        <v>2</v>
      </c>
      <c r="AO431" s="9">
        <v>2</v>
      </c>
      <c r="AP431" s="10" t="s">
        <v>851</v>
      </c>
      <c r="AQ431" s="13" t="s">
        <v>1706</v>
      </c>
      <c r="AR431" s="13">
        <v>1</v>
      </c>
      <c r="AS431" s="13">
        <f t="shared" si="120"/>
        <v>0</v>
      </c>
      <c r="AT431" s="13">
        <f t="shared" si="121"/>
        <v>0</v>
      </c>
      <c r="AU431" s="13">
        <f t="shared" si="125"/>
        <v>0</v>
      </c>
      <c r="AV431" s="13">
        <f t="shared" si="122"/>
        <v>1</v>
      </c>
      <c r="AW431" s="13">
        <f t="shared" si="123"/>
        <v>0</v>
      </c>
      <c r="AX431" s="13">
        <v>0</v>
      </c>
      <c r="AY431" s="13">
        <v>1</v>
      </c>
      <c r="AZ431" s="13"/>
      <c r="BA431" s="13">
        <v>193.25172435220281</v>
      </c>
      <c r="BB431" s="13">
        <v>149.13316348723049</v>
      </c>
      <c r="BC431">
        <v>177.71701982228299</v>
      </c>
      <c r="BD431" s="13">
        <v>8.2778898085973953</v>
      </c>
      <c r="BE431" s="13">
        <v>6.3571509009009004</v>
      </c>
      <c r="BF431" s="13">
        <f t="shared" si="124"/>
        <v>1.9207389076964949</v>
      </c>
      <c r="BG431" s="13">
        <v>7.5875672043010747</v>
      </c>
    </row>
    <row r="432" spans="1:59" x14ac:dyDescent="0.25">
      <c r="A432" s="2" t="s">
        <v>18</v>
      </c>
      <c r="B432" s="1" t="s">
        <v>19</v>
      </c>
      <c r="C432" s="1" t="s">
        <v>315</v>
      </c>
      <c r="D432" s="13" t="s">
        <v>1306</v>
      </c>
      <c r="E432" s="11">
        <v>1447</v>
      </c>
      <c r="F432" s="11">
        <v>138</v>
      </c>
      <c r="G432" s="11">
        <f t="shared" si="108"/>
        <v>0</v>
      </c>
      <c r="H432" s="11">
        <f t="shared" si="109"/>
        <v>0</v>
      </c>
      <c r="I432" s="13">
        <v>0</v>
      </c>
      <c r="J432" s="4">
        <v>1.5</v>
      </c>
      <c r="K432" s="3">
        <v>4</v>
      </c>
      <c r="L432" s="13">
        <v>0.375</v>
      </c>
      <c r="M432" s="13" t="s">
        <v>886</v>
      </c>
      <c r="N432" s="13">
        <v>1</v>
      </c>
      <c r="O432" s="13">
        <v>0</v>
      </c>
      <c r="P432" s="13">
        <v>0</v>
      </c>
      <c r="Q432" s="13">
        <v>1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1</v>
      </c>
      <c r="Y432" s="13">
        <v>1</v>
      </c>
      <c r="Z432" s="13" t="s">
        <v>1721</v>
      </c>
      <c r="AA432" s="13">
        <f t="shared" si="110"/>
        <v>1</v>
      </c>
      <c r="AB432" s="13">
        <f t="shared" si="111"/>
        <v>0</v>
      </c>
      <c r="AC432" s="13">
        <f t="shared" si="112"/>
        <v>0</v>
      </c>
      <c r="AD432" s="13">
        <f t="shared" si="113"/>
        <v>0</v>
      </c>
      <c r="AE432" s="13">
        <f t="shared" si="114"/>
        <v>0</v>
      </c>
      <c r="AF432" s="13">
        <f t="shared" si="115"/>
        <v>1</v>
      </c>
      <c r="AG432" s="7">
        <v>1200</v>
      </c>
      <c r="AH432" s="8" t="s">
        <v>1714</v>
      </c>
      <c r="AI432" s="13">
        <f t="shared" si="116"/>
        <v>1</v>
      </c>
      <c r="AJ432" s="13">
        <f t="shared" si="117"/>
        <v>0</v>
      </c>
      <c r="AK432" s="13">
        <f t="shared" si="118"/>
        <v>0</v>
      </c>
      <c r="AL432" s="13">
        <f t="shared" si="119"/>
        <v>0</v>
      </c>
      <c r="AM432" s="13">
        <v>1</v>
      </c>
      <c r="AN432" s="9">
        <v>2</v>
      </c>
      <c r="AO432" s="9">
        <v>2</v>
      </c>
      <c r="AP432" s="10" t="s">
        <v>851</v>
      </c>
      <c r="AQ432" s="13" t="s">
        <v>1706</v>
      </c>
      <c r="AR432" s="13">
        <v>1</v>
      </c>
      <c r="AS432" s="13">
        <f t="shared" si="120"/>
        <v>0</v>
      </c>
      <c r="AT432" s="13">
        <f t="shared" si="121"/>
        <v>0</v>
      </c>
      <c r="AU432" s="13">
        <f t="shared" si="125"/>
        <v>0</v>
      </c>
      <c r="AV432" s="13">
        <f t="shared" si="122"/>
        <v>1</v>
      </c>
      <c r="AW432" s="13">
        <f t="shared" si="123"/>
        <v>0</v>
      </c>
      <c r="AX432" s="13">
        <v>0</v>
      </c>
      <c r="AY432" s="13">
        <v>1</v>
      </c>
      <c r="AZ432" s="13"/>
      <c r="BA432" s="13">
        <v>191.38755980861245</v>
      </c>
      <c r="BB432" s="13">
        <v>153.48288075560802</v>
      </c>
      <c r="BC432">
        <v>174.61007891629902</v>
      </c>
      <c r="BD432" s="13">
        <v>8.1811207069459844</v>
      </c>
      <c r="BE432" s="13">
        <v>6.5724611763566259</v>
      </c>
      <c r="BF432" s="13">
        <f t="shared" si="124"/>
        <v>1.6086595305893585</v>
      </c>
      <c r="BG432" s="13">
        <v>7.4572339984824367</v>
      </c>
    </row>
    <row r="433" spans="1:59" x14ac:dyDescent="0.25">
      <c r="A433" s="2" t="s">
        <v>18</v>
      </c>
      <c r="B433" s="1" t="s">
        <v>19</v>
      </c>
      <c r="C433" s="1" t="s">
        <v>315</v>
      </c>
      <c r="D433" s="13" t="s">
        <v>1306</v>
      </c>
      <c r="E433" s="11">
        <v>1447</v>
      </c>
      <c r="F433" s="11">
        <v>138</v>
      </c>
      <c r="G433" s="11">
        <f t="shared" si="108"/>
        <v>0</v>
      </c>
      <c r="H433" s="11">
        <f t="shared" si="109"/>
        <v>0</v>
      </c>
      <c r="I433" s="13">
        <v>0</v>
      </c>
      <c r="J433" s="4">
        <v>1.8</v>
      </c>
      <c r="K433" s="3">
        <v>4</v>
      </c>
      <c r="L433" s="13">
        <v>0.45</v>
      </c>
      <c r="M433" s="13" t="s">
        <v>886</v>
      </c>
      <c r="N433" s="13">
        <v>1</v>
      </c>
      <c r="O433" s="13">
        <v>0</v>
      </c>
      <c r="P433" s="13">
        <v>0</v>
      </c>
      <c r="Q433" s="13">
        <v>1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1</v>
      </c>
      <c r="Y433" s="13">
        <v>1</v>
      </c>
      <c r="Z433" s="13" t="s">
        <v>1723</v>
      </c>
      <c r="AA433" s="13">
        <f t="shared" si="110"/>
        <v>0</v>
      </c>
      <c r="AB433" s="13">
        <f t="shared" si="111"/>
        <v>0</v>
      </c>
      <c r="AC433" s="13">
        <f t="shared" si="112"/>
        <v>1</v>
      </c>
      <c r="AD433" s="13">
        <f t="shared" si="113"/>
        <v>0</v>
      </c>
      <c r="AE433" s="13">
        <f t="shared" si="114"/>
        <v>0</v>
      </c>
      <c r="AF433" s="13">
        <f t="shared" si="115"/>
        <v>0</v>
      </c>
      <c r="AG433" s="7">
        <v>850</v>
      </c>
      <c r="AH433" s="8" t="s">
        <v>1714</v>
      </c>
      <c r="AI433" s="13">
        <f t="shared" si="116"/>
        <v>1</v>
      </c>
      <c r="AJ433" s="13">
        <f t="shared" si="117"/>
        <v>0</v>
      </c>
      <c r="AK433" s="13">
        <f t="shared" si="118"/>
        <v>0</v>
      </c>
      <c r="AL433" s="13">
        <f t="shared" si="119"/>
        <v>0</v>
      </c>
      <c r="AM433" s="13">
        <v>1</v>
      </c>
      <c r="AN433" s="9">
        <v>2</v>
      </c>
      <c r="AO433" s="9">
        <v>2</v>
      </c>
      <c r="AP433" s="10" t="s">
        <v>851</v>
      </c>
      <c r="AQ433" s="13" t="s">
        <v>1706</v>
      </c>
      <c r="AR433" s="13">
        <v>1</v>
      </c>
      <c r="AS433" s="13">
        <f t="shared" si="120"/>
        <v>0</v>
      </c>
      <c r="AT433" s="13">
        <f t="shared" si="121"/>
        <v>0</v>
      </c>
      <c r="AU433" s="13">
        <f t="shared" si="125"/>
        <v>0</v>
      </c>
      <c r="AV433" s="13">
        <f t="shared" si="122"/>
        <v>1</v>
      </c>
      <c r="AW433" s="13">
        <f t="shared" si="123"/>
        <v>0</v>
      </c>
      <c r="AX433" s="13">
        <v>0</v>
      </c>
      <c r="AY433" s="13">
        <v>1</v>
      </c>
      <c r="AZ433" s="13"/>
      <c r="BA433" s="13">
        <v>114.95681352140683</v>
      </c>
      <c r="BB433" s="13">
        <v>128.0059653265395</v>
      </c>
      <c r="BC433">
        <v>120.54930715217797</v>
      </c>
      <c r="BD433" s="13">
        <v>4.7537785008606246</v>
      </c>
      <c r="BE433" s="13">
        <v>5.4624591463424066</v>
      </c>
      <c r="BF433" s="13">
        <f t="shared" si="124"/>
        <v>-0.708680645481782</v>
      </c>
      <c r="BG433" s="13">
        <v>5.0726798205981449</v>
      </c>
    </row>
    <row r="434" spans="1:59" x14ac:dyDescent="0.25">
      <c r="A434" s="2" t="s">
        <v>18</v>
      </c>
      <c r="B434" s="1" t="s">
        <v>19</v>
      </c>
      <c r="C434" s="1" t="s">
        <v>315</v>
      </c>
      <c r="D434" s="13" t="s">
        <v>1306</v>
      </c>
      <c r="E434" s="11">
        <v>1447</v>
      </c>
      <c r="F434" s="11">
        <v>138</v>
      </c>
      <c r="G434" s="11">
        <f t="shared" si="108"/>
        <v>0</v>
      </c>
      <c r="H434" s="11">
        <f t="shared" si="109"/>
        <v>0</v>
      </c>
      <c r="I434" s="13">
        <v>0</v>
      </c>
      <c r="J434" s="4">
        <v>2</v>
      </c>
      <c r="K434" s="3">
        <v>4</v>
      </c>
      <c r="L434" s="13">
        <v>0.5</v>
      </c>
      <c r="M434" s="13" t="s">
        <v>885</v>
      </c>
      <c r="N434" s="13">
        <v>1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1</v>
      </c>
      <c r="U434" s="13">
        <v>0</v>
      </c>
      <c r="V434" s="13">
        <v>0</v>
      </c>
      <c r="W434" s="13">
        <v>0</v>
      </c>
      <c r="X434" s="13">
        <v>0</v>
      </c>
      <c r="Y434" s="13">
        <v>1</v>
      </c>
      <c r="Z434" s="13" t="s">
        <v>1721</v>
      </c>
      <c r="AA434" s="13">
        <f t="shared" si="110"/>
        <v>1</v>
      </c>
      <c r="AB434" s="13">
        <f t="shared" si="111"/>
        <v>0</v>
      </c>
      <c r="AC434" s="13">
        <f t="shared" si="112"/>
        <v>0</v>
      </c>
      <c r="AD434" s="13">
        <f t="shared" si="113"/>
        <v>0</v>
      </c>
      <c r="AE434" s="13">
        <f t="shared" si="114"/>
        <v>0</v>
      </c>
      <c r="AF434" s="13">
        <f t="shared" si="115"/>
        <v>1</v>
      </c>
      <c r="AG434" s="7">
        <v>1750</v>
      </c>
      <c r="AH434" s="8" t="s">
        <v>1714</v>
      </c>
      <c r="AI434" s="13">
        <f t="shared" si="116"/>
        <v>1</v>
      </c>
      <c r="AJ434" s="13">
        <f t="shared" si="117"/>
        <v>0</v>
      </c>
      <c r="AK434" s="13">
        <f t="shared" si="118"/>
        <v>0</v>
      </c>
      <c r="AL434" s="13">
        <f t="shared" si="119"/>
        <v>0</v>
      </c>
      <c r="AM434" s="13">
        <v>0</v>
      </c>
      <c r="AN434" s="9">
        <v>2</v>
      </c>
      <c r="AO434" s="9">
        <v>2</v>
      </c>
      <c r="AP434" s="10" t="s">
        <v>851</v>
      </c>
      <c r="AQ434" s="13" t="s">
        <v>1706</v>
      </c>
      <c r="AR434" s="13">
        <v>1</v>
      </c>
      <c r="AS434" s="13">
        <f t="shared" si="120"/>
        <v>0</v>
      </c>
      <c r="AT434" s="13">
        <f t="shared" si="121"/>
        <v>0</v>
      </c>
      <c r="AU434" s="13">
        <f t="shared" si="125"/>
        <v>0</v>
      </c>
      <c r="AV434" s="13">
        <f t="shared" si="122"/>
        <v>1</v>
      </c>
      <c r="AW434" s="13">
        <f t="shared" si="123"/>
        <v>0</v>
      </c>
      <c r="AX434" s="13">
        <v>0</v>
      </c>
      <c r="AY434" s="13">
        <v>1</v>
      </c>
      <c r="AZ434" s="13">
        <v>1750</v>
      </c>
      <c r="BA434" s="13">
        <v>246.06971975393029</v>
      </c>
      <c r="BB434" s="13">
        <v>173.36730255390543</v>
      </c>
      <c r="BC434">
        <v>213.75753433169703</v>
      </c>
      <c r="BD434" s="13">
        <v>10.503276860881885</v>
      </c>
      <c r="BE434" s="13">
        <v>7.4278680414107434</v>
      </c>
      <c r="BF434" s="13">
        <f t="shared" si="124"/>
        <v>3.0754088194711411</v>
      </c>
      <c r="BG434" s="13">
        <v>9.1193539048859691</v>
      </c>
    </row>
    <row r="435" spans="1:59" x14ac:dyDescent="0.25">
      <c r="A435" s="2" t="s">
        <v>5</v>
      </c>
      <c r="B435" s="1" t="s">
        <v>316</v>
      </c>
      <c r="C435" s="1" t="s">
        <v>317</v>
      </c>
      <c r="D435" s="13" t="s">
        <v>1307</v>
      </c>
      <c r="E435" s="11">
        <v>1943</v>
      </c>
      <c r="F435" s="11">
        <v>426</v>
      </c>
      <c r="G435" s="11">
        <f t="shared" si="108"/>
        <v>1</v>
      </c>
      <c r="H435" s="11">
        <f t="shared" si="109"/>
        <v>1</v>
      </c>
      <c r="I435" s="13">
        <v>0</v>
      </c>
      <c r="J435" s="4">
        <v>3.6</v>
      </c>
      <c r="K435" s="3">
        <v>6</v>
      </c>
      <c r="L435" s="13">
        <v>0.6</v>
      </c>
      <c r="M435" s="13" t="s">
        <v>885</v>
      </c>
      <c r="N435" s="13">
        <v>1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1</v>
      </c>
      <c r="U435" s="13">
        <v>0</v>
      </c>
      <c r="V435" s="13">
        <v>0</v>
      </c>
      <c r="W435" s="13">
        <v>0</v>
      </c>
      <c r="X435" s="13">
        <v>0</v>
      </c>
      <c r="Y435" s="13">
        <v>1</v>
      </c>
      <c r="Z435" s="13" t="s">
        <v>1723</v>
      </c>
      <c r="AA435" s="13">
        <f t="shared" si="110"/>
        <v>0</v>
      </c>
      <c r="AB435" s="13">
        <f t="shared" si="111"/>
        <v>0</v>
      </c>
      <c r="AC435" s="13">
        <f t="shared" si="112"/>
        <v>1</v>
      </c>
      <c r="AD435" s="13">
        <f t="shared" si="113"/>
        <v>0</v>
      </c>
      <c r="AE435" s="13">
        <f t="shared" si="114"/>
        <v>0</v>
      </c>
      <c r="AF435" s="13">
        <f t="shared" si="115"/>
        <v>0</v>
      </c>
      <c r="AG435" s="7">
        <v>1650</v>
      </c>
      <c r="AH435" s="8" t="s">
        <v>1715</v>
      </c>
      <c r="AI435" s="13">
        <f t="shared" si="116"/>
        <v>0</v>
      </c>
      <c r="AJ435" s="13">
        <f t="shared" si="117"/>
        <v>1</v>
      </c>
      <c r="AK435" s="13">
        <f t="shared" si="118"/>
        <v>0</v>
      </c>
      <c r="AL435" s="13">
        <f t="shared" si="119"/>
        <v>0</v>
      </c>
      <c r="AM435" s="13">
        <v>0</v>
      </c>
      <c r="AN435" s="9">
        <v>2</v>
      </c>
      <c r="AO435" s="9">
        <v>2</v>
      </c>
      <c r="AP435" s="10" t="s">
        <v>851</v>
      </c>
      <c r="AQ435" s="13" t="s">
        <v>1704</v>
      </c>
      <c r="AR435" s="13">
        <v>1</v>
      </c>
      <c r="AS435" s="13">
        <f t="shared" si="120"/>
        <v>0</v>
      </c>
      <c r="AT435" s="13">
        <f t="shared" si="121"/>
        <v>0</v>
      </c>
      <c r="AU435" s="13">
        <f t="shared" si="125"/>
        <v>1</v>
      </c>
      <c r="AV435" s="13">
        <f t="shared" si="122"/>
        <v>0</v>
      </c>
      <c r="AW435" s="13">
        <f t="shared" si="123"/>
        <v>0</v>
      </c>
      <c r="AX435" s="13">
        <v>0</v>
      </c>
      <c r="AY435" s="13">
        <v>1</v>
      </c>
      <c r="AZ435" s="13">
        <v>1250</v>
      </c>
      <c r="BA435" s="13">
        <v>289.56689243770586</v>
      </c>
      <c r="BB435" s="13">
        <v>183.30951345305414</v>
      </c>
      <c r="BC435">
        <v>241.72000248555273</v>
      </c>
      <c r="BD435" s="13">
        <v>12.379519446184181</v>
      </c>
      <c r="BE435" s="13">
        <v>7.8151909430919684</v>
      </c>
      <c r="BF435" s="13">
        <f t="shared" si="124"/>
        <v>4.5643285030922129</v>
      </c>
      <c r="BG435" s="13">
        <v>10.32557719265899</v>
      </c>
    </row>
    <row r="436" spans="1:59" x14ac:dyDescent="0.25">
      <c r="A436" s="2" t="s">
        <v>5</v>
      </c>
      <c r="B436" s="1" t="s">
        <v>316</v>
      </c>
      <c r="C436" s="1" t="s">
        <v>317</v>
      </c>
      <c r="D436" s="13" t="s">
        <v>1307</v>
      </c>
      <c r="E436" s="11">
        <v>1943</v>
      </c>
      <c r="F436" s="11">
        <v>426</v>
      </c>
      <c r="G436" s="11">
        <f t="shared" si="108"/>
        <v>1</v>
      </c>
      <c r="H436" s="11">
        <f t="shared" si="109"/>
        <v>1</v>
      </c>
      <c r="I436" s="13">
        <v>0</v>
      </c>
      <c r="J436" s="4">
        <v>5.7</v>
      </c>
      <c r="K436" s="3">
        <v>8</v>
      </c>
      <c r="L436" s="13">
        <v>0.71250000000000002</v>
      </c>
      <c r="M436" s="13" t="s">
        <v>885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1</v>
      </c>
      <c r="U436" s="13">
        <v>0</v>
      </c>
      <c r="V436" s="13">
        <v>0</v>
      </c>
      <c r="W436" s="13">
        <v>0</v>
      </c>
      <c r="X436" s="13">
        <v>0</v>
      </c>
      <c r="Y436" s="13">
        <v>1</v>
      </c>
      <c r="Z436" s="13" t="s">
        <v>1723</v>
      </c>
      <c r="AA436" s="13">
        <f t="shared" si="110"/>
        <v>0</v>
      </c>
      <c r="AB436" s="13">
        <f t="shared" si="111"/>
        <v>0</v>
      </c>
      <c r="AC436" s="13">
        <f t="shared" si="112"/>
        <v>1</v>
      </c>
      <c r="AD436" s="13">
        <f t="shared" si="113"/>
        <v>0</v>
      </c>
      <c r="AE436" s="13">
        <f t="shared" si="114"/>
        <v>0</v>
      </c>
      <c r="AF436" s="13">
        <f t="shared" si="115"/>
        <v>0</v>
      </c>
      <c r="AG436" s="7">
        <v>2200</v>
      </c>
      <c r="AH436" s="8" t="s">
        <v>1715</v>
      </c>
      <c r="AI436" s="13">
        <f t="shared" si="116"/>
        <v>0</v>
      </c>
      <c r="AJ436" s="13">
        <f t="shared" si="117"/>
        <v>1</v>
      </c>
      <c r="AK436" s="13">
        <f t="shared" si="118"/>
        <v>0</v>
      </c>
      <c r="AL436" s="13">
        <f t="shared" si="119"/>
        <v>0</v>
      </c>
      <c r="AM436" s="13">
        <v>0</v>
      </c>
      <c r="AN436" s="9">
        <v>1</v>
      </c>
      <c r="AO436" s="9">
        <v>1</v>
      </c>
      <c r="AP436" s="10" t="s">
        <v>851</v>
      </c>
      <c r="AQ436" s="13" t="s">
        <v>1704</v>
      </c>
      <c r="AR436" s="13">
        <v>1</v>
      </c>
      <c r="AS436" s="13">
        <f t="shared" si="120"/>
        <v>0</v>
      </c>
      <c r="AT436" s="13">
        <f t="shared" si="121"/>
        <v>0</v>
      </c>
      <c r="AU436" s="13">
        <f t="shared" si="125"/>
        <v>1</v>
      </c>
      <c r="AV436" s="13">
        <f t="shared" si="122"/>
        <v>0</v>
      </c>
      <c r="AW436" s="13">
        <f t="shared" si="123"/>
        <v>0</v>
      </c>
      <c r="AX436" s="13">
        <v>1</v>
      </c>
      <c r="AY436" s="13">
        <v>1</v>
      </c>
      <c r="AZ436" s="13">
        <v>4000</v>
      </c>
      <c r="BA436" s="13">
        <v>345.49182874541725</v>
      </c>
      <c r="BB436" s="13">
        <v>220.59280432486176</v>
      </c>
      <c r="BC436">
        <v>289.56689243770586</v>
      </c>
      <c r="BD436" s="13">
        <v>14.743668095811184</v>
      </c>
      <c r="BE436" s="13">
        <v>9.4009873355661959</v>
      </c>
      <c r="BF436" s="13">
        <f t="shared" si="124"/>
        <v>5.3426807602449884</v>
      </c>
      <c r="BG436" s="13">
        <v>12.339449340747734</v>
      </c>
    </row>
    <row r="437" spans="1:59" x14ac:dyDescent="0.25">
      <c r="A437" s="2" t="s">
        <v>5</v>
      </c>
      <c r="B437" s="1" t="s">
        <v>316</v>
      </c>
      <c r="C437" s="1" t="s">
        <v>317</v>
      </c>
      <c r="D437" s="13" t="s">
        <v>1307</v>
      </c>
      <c r="E437" s="11">
        <v>1943</v>
      </c>
      <c r="F437" s="11">
        <v>426</v>
      </c>
      <c r="G437" s="11">
        <f t="shared" si="108"/>
        <v>1</v>
      </c>
      <c r="H437" s="11">
        <f t="shared" si="109"/>
        <v>1</v>
      </c>
      <c r="I437" s="13">
        <v>0</v>
      </c>
      <c r="J437" s="4">
        <v>5.7</v>
      </c>
      <c r="K437" s="3">
        <v>8</v>
      </c>
      <c r="L437" s="13">
        <v>0.71250000000000002</v>
      </c>
      <c r="M437" s="13" t="s">
        <v>884</v>
      </c>
      <c r="N437" s="13">
        <v>0</v>
      </c>
      <c r="O437" s="13">
        <v>1</v>
      </c>
      <c r="P437" s="13">
        <v>0</v>
      </c>
      <c r="Q437" s="13">
        <v>0</v>
      </c>
      <c r="R437" s="13">
        <v>0</v>
      </c>
      <c r="S437" s="13">
        <v>1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1</v>
      </c>
      <c r="Z437" s="13" t="s">
        <v>1723</v>
      </c>
      <c r="AA437" s="13">
        <f t="shared" si="110"/>
        <v>0</v>
      </c>
      <c r="AB437" s="13">
        <f t="shared" si="111"/>
        <v>0</v>
      </c>
      <c r="AC437" s="13">
        <f t="shared" si="112"/>
        <v>1</v>
      </c>
      <c r="AD437" s="13">
        <f t="shared" si="113"/>
        <v>0</v>
      </c>
      <c r="AE437" s="13">
        <f t="shared" si="114"/>
        <v>0</v>
      </c>
      <c r="AF437" s="13">
        <f t="shared" si="115"/>
        <v>0</v>
      </c>
      <c r="AG437" s="7">
        <v>2500</v>
      </c>
      <c r="AH437" s="8" t="s">
        <v>1715</v>
      </c>
      <c r="AI437" s="13">
        <f t="shared" si="116"/>
        <v>0</v>
      </c>
      <c r="AJ437" s="13">
        <f t="shared" si="117"/>
        <v>1</v>
      </c>
      <c r="AK437" s="13">
        <f t="shared" si="118"/>
        <v>0</v>
      </c>
      <c r="AL437" s="13">
        <f t="shared" si="119"/>
        <v>0</v>
      </c>
      <c r="AM437" s="13">
        <v>0</v>
      </c>
      <c r="AN437" s="9">
        <v>1</v>
      </c>
      <c r="AO437" s="9">
        <v>1</v>
      </c>
      <c r="AP437" s="10" t="s">
        <v>851</v>
      </c>
      <c r="AQ437" s="13" t="s">
        <v>1704</v>
      </c>
      <c r="AR437" s="13">
        <v>1</v>
      </c>
      <c r="AS437" s="13">
        <f t="shared" si="120"/>
        <v>0</v>
      </c>
      <c r="AT437" s="13">
        <f t="shared" si="121"/>
        <v>0</v>
      </c>
      <c r="AU437" s="13">
        <f t="shared" si="125"/>
        <v>1</v>
      </c>
      <c r="AV437" s="13">
        <f t="shared" si="122"/>
        <v>0</v>
      </c>
      <c r="AW437" s="13">
        <f t="shared" si="123"/>
        <v>0</v>
      </c>
      <c r="AX437" s="13">
        <v>0</v>
      </c>
      <c r="AY437" s="13">
        <v>1</v>
      </c>
      <c r="AZ437" s="13">
        <v>5500</v>
      </c>
      <c r="BA437" s="13">
        <v>364.75486236251788</v>
      </c>
      <c r="BB437" s="13">
        <v>236.12750885478158</v>
      </c>
      <c r="BC437">
        <v>306.96576151121604</v>
      </c>
      <c r="BD437" s="13">
        <v>15.554359733987562</v>
      </c>
      <c r="BE437" s="13">
        <v>10.090629138031133</v>
      </c>
      <c r="BF437" s="13">
        <f t="shared" si="124"/>
        <v>5.4637305959564291</v>
      </c>
      <c r="BG437" s="13">
        <v>13.095705372321074</v>
      </c>
    </row>
    <row r="438" spans="1:59" x14ac:dyDescent="0.25">
      <c r="A438" s="2" t="s">
        <v>5</v>
      </c>
      <c r="B438" s="1" t="s">
        <v>316</v>
      </c>
      <c r="C438" s="1" t="s">
        <v>317</v>
      </c>
      <c r="D438" s="13" t="s">
        <v>1307</v>
      </c>
      <c r="E438" s="11">
        <v>1943</v>
      </c>
      <c r="F438" s="11">
        <v>426</v>
      </c>
      <c r="G438" s="11">
        <f t="shared" si="108"/>
        <v>1</v>
      </c>
      <c r="H438" s="11">
        <f t="shared" si="109"/>
        <v>1</v>
      </c>
      <c r="I438" s="13">
        <v>0</v>
      </c>
      <c r="J438" s="4">
        <v>6.4</v>
      </c>
      <c r="K438" s="3">
        <v>8</v>
      </c>
      <c r="L438" s="13">
        <v>0.8</v>
      </c>
      <c r="M438" s="13" t="s">
        <v>885</v>
      </c>
      <c r="N438" s="13">
        <v>1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</v>
      </c>
      <c r="U438" s="13">
        <v>0</v>
      </c>
      <c r="V438" s="13">
        <v>0</v>
      </c>
      <c r="W438" s="13">
        <v>0</v>
      </c>
      <c r="X438" s="13">
        <v>0</v>
      </c>
      <c r="Y438" s="13">
        <v>1</v>
      </c>
      <c r="Z438" s="13" t="s">
        <v>1723</v>
      </c>
      <c r="AA438" s="13">
        <f t="shared" si="110"/>
        <v>0</v>
      </c>
      <c r="AB438" s="13">
        <f t="shared" si="111"/>
        <v>0</v>
      </c>
      <c r="AC438" s="13">
        <f t="shared" si="112"/>
        <v>1</v>
      </c>
      <c r="AD438" s="13">
        <f t="shared" si="113"/>
        <v>0</v>
      </c>
      <c r="AE438" s="13">
        <f t="shared" si="114"/>
        <v>0</v>
      </c>
      <c r="AF438" s="13">
        <f t="shared" si="115"/>
        <v>0</v>
      </c>
      <c r="AG438" s="7">
        <v>2500</v>
      </c>
      <c r="AH438" s="8" t="s">
        <v>1715</v>
      </c>
      <c r="AI438" s="13">
        <f t="shared" si="116"/>
        <v>0</v>
      </c>
      <c r="AJ438" s="13">
        <f t="shared" si="117"/>
        <v>1</v>
      </c>
      <c r="AK438" s="13">
        <f t="shared" si="118"/>
        <v>0</v>
      </c>
      <c r="AL438" s="13">
        <f t="shared" si="119"/>
        <v>0</v>
      </c>
      <c r="AM438" s="13">
        <v>0</v>
      </c>
      <c r="AN438" s="9">
        <v>1</v>
      </c>
      <c r="AO438" s="9">
        <v>1</v>
      </c>
      <c r="AP438" s="10" t="s">
        <v>851</v>
      </c>
      <c r="AQ438" s="13" t="s">
        <v>1704</v>
      </c>
      <c r="AR438" s="13">
        <v>1</v>
      </c>
      <c r="AS438" s="13">
        <f t="shared" si="120"/>
        <v>0</v>
      </c>
      <c r="AT438" s="13">
        <f t="shared" si="121"/>
        <v>0</v>
      </c>
      <c r="AU438" s="13">
        <f t="shared" si="125"/>
        <v>1</v>
      </c>
      <c r="AV438" s="13">
        <f t="shared" si="122"/>
        <v>0</v>
      </c>
      <c r="AW438" s="13">
        <f t="shared" si="123"/>
        <v>0</v>
      </c>
      <c r="AX438" s="13">
        <v>0</v>
      </c>
      <c r="AY438" s="13">
        <v>1</v>
      </c>
      <c r="AZ438" s="13">
        <v>5500</v>
      </c>
      <c r="BA438" s="13">
        <v>377.18262598645373</v>
      </c>
      <c r="BB438" s="13">
        <v>226.80668613682968</v>
      </c>
      <c r="BC438">
        <v>309.45131423600321</v>
      </c>
      <c r="BD438" s="13">
        <v>16.064046176716314</v>
      </c>
      <c r="BE438" s="13">
        <v>9.6701810716845422</v>
      </c>
      <c r="BF438" s="13">
        <f t="shared" si="124"/>
        <v>6.3938651050317716</v>
      </c>
      <c r="BG438" s="13">
        <v>13.186817550685555</v>
      </c>
    </row>
    <row r="439" spans="1:59" x14ac:dyDescent="0.25">
      <c r="A439" s="2" t="s">
        <v>5</v>
      </c>
      <c r="B439" s="1" t="s">
        <v>316</v>
      </c>
      <c r="C439" s="1" t="s">
        <v>317</v>
      </c>
      <c r="D439" s="13" t="s">
        <v>1307</v>
      </c>
      <c r="E439" s="11">
        <v>1943</v>
      </c>
      <c r="F439" s="11">
        <v>426</v>
      </c>
      <c r="G439" s="11">
        <f t="shared" si="108"/>
        <v>1</v>
      </c>
      <c r="H439" s="11">
        <f t="shared" si="109"/>
        <v>1</v>
      </c>
      <c r="I439" s="13">
        <v>0</v>
      </c>
      <c r="J439" s="4">
        <v>6.4</v>
      </c>
      <c r="K439" s="3">
        <v>8</v>
      </c>
      <c r="L439" s="13">
        <v>0.8</v>
      </c>
      <c r="M439" s="13" t="s">
        <v>884</v>
      </c>
      <c r="N439" s="13">
        <v>0</v>
      </c>
      <c r="O439" s="13">
        <v>1</v>
      </c>
      <c r="P439" s="13">
        <v>0</v>
      </c>
      <c r="Q439" s="13">
        <v>0</v>
      </c>
      <c r="R439" s="13">
        <v>0</v>
      </c>
      <c r="S439" s="13">
        <v>1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1</v>
      </c>
      <c r="Z439" s="13" t="s">
        <v>1723</v>
      </c>
      <c r="AA439" s="13">
        <f t="shared" si="110"/>
        <v>0</v>
      </c>
      <c r="AB439" s="13">
        <f t="shared" si="111"/>
        <v>0</v>
      </c>
      <c r="AC439" s="13">
        <f t="shared" si="112"/>
        <v>1</v>
      </c>
      <c r="AD439" s="13">
        <f t="shared" si="113"/>
        <v>0</v>
      </c>
      <c r="AE439" s="13">
        <f t="shared" si="114"/>
        <v>0</v>
      </c>
      <c r="AF439" s="13">
        <f t="shared" si="115"/>
        <v>0</v>
      </c>
      <c r="AG439" s="7">
        <v>2650</v>
      </c>
      <c r="AH439" s="8" t="s">
        <v>1715</v>
      </c>
      <c r="AI439" s="13">
        <f t="shared" si="116"/>
        <v>0</v>
      </c>
      <c r="AJ439" s="13">
        <f t="shared" si="117"/>
        <v>1</v>
      </c>
      <c r="AK439" s="13">
        <f t="shared" si="118"/>
        <v>0</v>
      </c>
      <c r="AL439" s="13">
        <f t="shared" si="119"/>
        <v>0</v>
      </c>
      <c r="AM439" s="13">
        <v>0</v>
      </c>
      <c r="AN439" s="9">
        <v>1</v>
      </c>
      <c r="AO439" s="9">
        <v>1</v>
      </c>
      <c r="AP439" s="10" t="s">
        <v>851</v>
      </c>
      <c r="AQ439" s="13" t="s">
        <v>1704</v>
      </c>
      <c r="AR439" s="13">
        <v>1</v>
      </c>
      <c r="AS439" s="13">
        <f t="shared" si="120"/>
        <v>0</v>
      </c>
      <c r="AT439" s="13">
        <f t="shared" si="121"/>
        <v>0</v>
      </c>
      <c r="AU439" s="13">
        <f t="shared" si="125"/>
        <v>1</v>
      </c>
      <c r="AV439" s="13">
        <f t="shared" si="122"/>
        <v>0</v>
      </c>
      <c r="AW439" s="13">
        <f t="shared" si="123"/>
        <v>0</v>
      </c>
      <c r="AX439" s="13">
        <v>1</v>
      </c>
      <c r="AY439" s="13">
        <v>1</v>
      </c>
      <c r="AZ439" s="13">
        <v>6250</v>
      </c>
      <c r="BA439" s="13">
        <v>390.85316597278319</v>
      </c>
      <c r="BB439" s="13">
        <v>244.2055552103399</v>
      </c>
      <c r="BC439">
        <v>324.98601876592306</v>
      </c>
      <c r="BD439" s="13">
        <v>16.735176792291288</v>
      </c>
      <c r="BE439" s="13">
        <v>10.447573636317872</v>
      </c>
      <c r="BF439" s="13">
        <f t="shared" si="124"/>
        <v>6.2876031559734162</v>
      </c>
      <c r="BG439" s="13">
        <v>13.905762572248923</v>
      </c>
    </row>
    <row r="440" spans="1:59" x14ac:dyDescent="0.25">
      <c r="A440" s="2" t="s">
        <v>5</v>
      </c>
      <c r="B440" s="1" t="s">
        <v>316</v>
      </c>
      <c r="C440" s="1" t="s">
        <v>318</v>
      </c>
      <c r="D440" s="13" t="s">
        <v>1308</v>
      </c>
      <c r="E440" s="11">
        <v>1836</v>
      </c>
      <c r="F440" s="11">
        <v>227</v>
      </c>
      <c r="G440" s="11">
        <f t="shared" si="108"/>
        <v>1</v>
      </c>
      <c r="H440" s="11">
        <f t="shared" si="109"/>
        <v>1</v>
      </c>
      <c r="I440" s="13">
        <v>0</v>
      </c>
      <c r="J440" s="4">
        <v>3.6</v>
      </c>
      <c r="K440" s="3">
        <v>6</v>
      </c>
      <c r="L440" s="13">
        <v>0.6</v>
      </c>
      <c r="M440" s="13" t="s">
        <v>885</v>
      </c>
      <c r="N440" s="13">
        <v>1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</v>
      </c>
      <c r="U440" s="13">
        <v>0</v>
      </c>
      <c r="V440" s="13">
        <v>0</v>
      </c>
      <c r="W440" s="13">
        <v>0</v>
      </c>
      <c r="X440" s="13">
        <v>0</v>
      </c>
      <c r="Y440" s="13">
        <v>1</v>
      </c>
      <c r="Z440" s="13" t="s">
        <v>1723</v>
      </c>
      <c r="AA440" s="13">
        <f t="shared" si="110"/>
        <v>0</v>
      </c>
      <c r="AB440" s="13">
        <f t="shared" si="111"/>
        <v>0</v>
      </c>
      <c r="AC440" s="13">
        <f t="shared" si="112"/>
        <v>1</v>
      </c>
      <c r="AD440" s="13">
        <f t="shared" si="113"/>
        <v>0</v>
      </c>
      <c r="AE440" s="13">
        <f t="shared" si="114"/>
        <v>0</v>
      </c>
      <c r="AF440" s="13">
        <f t="shared" si="115"/>
        <v>0</v>
      </c>
      <c r="AG440" s="7">
        <v>1800</v>
      </c>
      <c r="AH440" s="8" t="s">
        <v>1715</v>
      </c>
      <c r="AI440" s="13">
        <f t="shared" si="116"/>
        <v>0</v>
      </c>
      <c r="AJ440" s="13">
        <f t="shared" si="117"/>
        <v>1</v>
      </c>
      <c r="AK440" s="13">
        <f t="shared" si="118"/>
        <v>0</v>
      </c>
      <c r="AL440" s="13">
        <f t="shared" si="119"/>
        <v>0</v>
      </c>
      <c r="AM440" s="13">
        <v>0</v>
      </c>
      <c r="AN440" s="9">
        <v>2</v>
      </c>
      <c r="AO440" s="9">
        <v>2</v>
      </c>
      <c r="AP440" s="10" t="s">
        <v>851</v>
      </c>
      <c r="AQ440" s="13" t="s">
        <v>1703</v>
      </c>
      <c r="AR440" s="13">
        <v>0</v>
      </c>
      <c r="AS440" s="13">
        <f t="shared" si="120"/>
        <v>1</v>
      </c>
      <c r="AT440" s="13">
        <f t="shared" si="121"/>
        <v>0</v>
      </c>
      <c r="AU440" s="13">
        <f t="shared" si="125"/>
        <v>0</v>
      </c>
      <c r="AV440" s="13">
        <f t="shared" si="122"/>
        <v>0</v>
      </c>
      <c r="AW440" s="13">
        <f t="shared" si="123"/>
        <v>0</v>
      </c>
      <c r="AX440" s="13">
        <v>0</v>
      </c>
      <c r="AY440" s="13">
        <v>1</v>
      </c>
      <c r="AZ440" s="13">
        <v>2000</v>
      </c>
      <c r="BA440" s="13">
        <v>300.75187969924815</v>
      </c>
      <c r="BB440" s="13">
        <v>205.05809979494191</v>
      </c>
      <c r="BC440">
        <v>257.87609519666938</v>
      </c>
      <c r="BD440" s="13">
        <v>12.826271687070006</v>
      </c>
      <c r="BE440" s="13">
        <v>8.7423140917712612</v>
      </c>
      <c r="BF440" s="13">
        <f t="shared" si="124"/>
        <v>4.0839575952987452</v>
      </c>
      <c r="BG440" s="13">
        <v>10.988511519625018</v>
      </c>
    </row>
    <row r="441" spans="1:59" x14ac:dyDescent="0.25">
      <c r="A441" s="2" t="s">
        <v>5</v>
      </c>
      <c r="B441" s="1" t="s">
        <v>316</v>
      </c>
      <c r="C441" s="1" t="s">
        <v>319</v>
      </c>
      <c r="D441" s="13" t="s">
        <v>1309</v>
      </c>
      <c r="E441" s="11">
        <v>1997</v>
      </c>
      <c r="F441" s="11">
        <v>517</v>
      </c>
      <c r="G441" s="11">
        <f t="shared" si="108"/>
        <v>1</v>
      </c>
      <c r="H441" s="11">
        <f t="shared" si="109"/>
        <v>1</v>
      </c>
      <c r="I441" s="13">
        <v>0</v>
      </c>
      <c r="J441" s="4">
        <v>6.2</v>
      </c>
      <c r="K441" s="3">
        <v>8</v>
      </c>
      <c r="L441" s="13">
        <v>0.77500000000000002</v>
      </c>
      <c r="M441" s="13" t="s">
        <v>885</v>
      </c>
      <c r="N441" s="13">
        <v>1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</v>
      </c>
      <c r="U441" s="13">
        <v>0</v>
      </c>
      <c r="V441" s="13">
        <v>0</v>
      </c>
      <c r="W441" s="13">
        <v>0</v>
      </c>
      <c r="X441" s="13">
        <v>0</v>
      </c>
      <c r="Y441" s="13">
        <v>1</v>
      </c>
      <c r="Z441" s="13" t="s">
        <v>1722</v>
      </c>
      <c r="AA441" s="13">
        <f t="shared" si="110"/>
        <v>0</v>
      </c>
      <c r="AB441" s="13">
        <f t="shared" si="111"/>
        <v>1</v>
      </c>
      <c r="AC441" s="13">
        <f t="shared" si="112"/>
        <v>0</v>
      </c>
      <c r="AD441" s="13">
        <f t="shared" si="113"/>
        <v>0</v>
      </c>
      <c r="AE441" s="13">
        <f t="shared" si="114"/>
        <v>0</v>
      </c>
      <c r="AF441" s="13">
        <f t="shared" si="115"/>
        <v>1</v>
      </c>
      <c r="AG441" s="7">
        <v>2800</v>
      </c>
      <c r="AH441" s="8" t="s">
        <v>1715</v>
      </c>
      <c r="AI441" s="13">
        <f t="shared" si="116"/>
        <v>0</v>
      </c>
      <c r="AJ441" s="13">
        <f t="shared" si="117"/>
        <v>1</v>
      </c>
      <c r="AK441" s="13">
        <f t="shared" si="118"/>
        <v>0</v>
      </c>
      <c r="AL441" s="13">
        <f t="shared" si="119"/>
        <v>0</v>
      </c>
      <c r="AM441" s="13">
        <v>0</v>
      </c>
      <c r="AN441" s="9">
        <v>1</v>
      </c>
      <c r="AO441" s="9">
        <v>1</v>
      </c>
      <c r="AP441" s="10" t="s">
        <v>851</v>
      </c>
      <c r="AQ441" s="13" t="s">
        <v>1704</v>
      </c>
      <c r="AR441" s="13">
        <v>1</v>
      </c>
      <c r="AS441" s="13">
        <f t="shared" si="120"/>
        <v>0</v>
      </c>
      <c r="AT441" s="13">
        <f t="shared" si="121"/>
        <v>0</v>
      </c>
      <c r="AU441" s="13">
        <f t="shared" si="125"/>
        <v>1</v>
      </c>
      <c r="AV441" s="13">
        <f t="shared" si="122"/>
        <v>0</v>
      </c>
      <c r="AW441" s="13">
        <f t="shared" si="123"/>
        <v>0</v>
      </c>
      <c r="AX441" s="13">
        <v>0</v>
      </c>
      <c r="AY441" s="13">
        <v>1</v>
      </c>
      <c r="AZ441" s="13">
        <v>7000</v>
      </c>
      <c r="BA441" s="13">
        <v>411.98036413347421</v>
      </c>
      <c r="BB441" s="13">
        <v>250.41943702230785</v>
      </c>
      <c r="BC441">
        <v>339.27794693344936</v>
      </c>
      <c r="BD441" s="13">
        <v>17.624218560728099</v>
      </c>
      <c r="BE441" s="13">
        <v>10.680600080523339</v>
      </c>
      <c r="BF441" s="13">
        <f t="shared" si="124"/>
        <v>6.9436184802047602</v>
      </c>
      <c r="BG441" s="13">
        <v>14.49954897198489</v>
      </c>
    </row>
    <row r="442" spans="1:59" x14ac:dyDescent="0.25">
      <c r="A442" s="2" t="s">
        <v>5</v>
      </c>
      <c r="B442" s="1" t="s">
        <v>316</v>
      </c>
      <c r="C442" s="1" t="s">
        <v>319</v>
      </c>
      <c r="D442" s="13" t="s">
        <v>1309</v>
      </c>
      <c r="E442" s="11">
        <v>1997</v>
      </c>
      <c r="F442" s="11">
        <v>517</v>
      </c>
      <c r="G442" s="11">
        <f t="shared" si="108"/>
        <v>1</v>
      </c>
      <c r="H442" s="11">
        <f t="shared" si="109"/>
        <v>1</v>
      </c>
      <c r="I442" s="13">
        <v>0</v>
      </c>
      <c r="J442" s="4">
        <v>6.2</v>
      </c>
      <c r="K442" s="3">
        <v>8</v>
      </c>
      <c r="L442" s="13">
        <v>0.77500000000000002</v>
      </c>
      <c r="M442" s="13" t="s">
        <v>884</v>
      </c>
      <c r="N442" s="13">
        <v>0</v>
      </c>
      <c r="O442" s="13">
        <v>1</v>
      </c>
      <c r="P442" s="13">
        <v>0</v>
      </c>
      <c r="Q442" s="13">
        <v>0</v>
      </c>
      <c r="R442" s="13">
        <v>0</v>
      </c>
      <c r="S442" s="13">
        <v>1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1</v>
      </c>
      <c r="Z442" s="13" t="s">
        <v>1722</v>
      </c>
      <c r="AA442" s="13">
        <f t="shared" si="110"/>
        <v>0</v>
      </c>
      <c r="AB442" s="13">
        <f t="shared" si="111"/>
        <v>1</v>
      </c>
      <c r="AC442" s="13">
        <f t="shared" si="112"/>
        <v>0</v>
      </c>
      <c r="AD442" s="13">
        <f t="shared" si="113"/>
        <v>0</v>
      </c>
      <c r="AE442" s="13">
        <f t="shared" si="114"/>
        <v>0</v>
      </c>
      <c r="AF442" s="13">
        <f t="shared" si="115"/>
        <v>1</v>
      </c>
      <c r="AG442" s="7">
        <v>2800</v>
      </c>
      <c r="AH442" s="8" t="s">
        <v>1715</v>
      </c>
      <c r="AI442" s="13">
        <f t="shared" si="116"/>
        <v>0</v>
      </c>
      <c r="AJ442" s="13">
        <f t="shared" si="117"/>
        <v>1</v>
      </c>
      <c r="AK442" s="13">
        <f t="shared" si="118"/>
        <v>0</v>
      </c>
      <c r="AL442" s="13">
        <f t="shared" si="119"/>
        <v>0</v>
      </c>
      <c r="AM442" s="13">
        <v>0</v>
      </c>
      <c r="AN442" s="9">
        <v>1</v>
      </c>
      <c r="AO442" s="9">
        <v>1</v>
      </c>
      <c r="AP442" s="10" t="s">
        <v>851</v>
      </c>
      <c r="AQ442" s="13" t="s">
        <v>1704</v>
      </c>
      <c r="AR442" s="13">
        <v>1</v>
      </c>
      <c r="AS442" s="13">
        <f t="shared" si="120"/>
        <v>0</v>
      </c>
      <c r="AT442" s="13">
        <f t="shared" si="121"/>
        <v>0</v>
      </c>
      <c r="AU442" s="13">
        <f t="shared" si="125"/>
        <v>1</v>
      </c>
      <c r="AV442" s="13">
        <f t="shared" si="122"/>
        <v>0</v>
      </c>
      <c r="AW442" s="13">
        <f t="shared" si="123"/>
        <v>0</v>
      </c>
      <c r="AX442" s="13">
        <v>0</v>
      </c>
      <c r="AY442" s="13">
        <v>1</v>
      </c>
      <c r="AZ442" s="13">
        <v>7000</v>
      </c>
      <c r="BA442" s="13">
        <v>422.54396321381967</v>
      </c>
      <c r="BB442" s="13">
        <v>266.5755297334245</v>
      </c>
      <c r="BC442">
        <v>352.32709873858198</v>
      </c>
      <c r="BD442" s="13">
        <v>18.103316683214164</v>
      </c>
      <c r="BE442" s="13">
        <v>11.42855812477022</v>
      </c>
      <c r="BF442" s="13">
        <f t="shared" si="124"/>
        <v>6.6747585584439442</v>
      </c>
      <c r="BG442" s="13">
        <v>15.099636227464824</v>
      </c>
    </row>
    <row r="443" spans="1:59" x14ac:dyDescent="0.25">
      <c r="A443" s="2" t="s">
        <v>29</v>
      </c>
      <c r="B443" s="1" t="s">
        <v>30</v>
      </c>
      <c r="C443" s="1" t="s">
        <v>320</v>
      </c>
      <c r="D443" s="13" t="s">
        <v>1310</v>
      </c>
      <c r="E443" s="11">
        <v>1670</v>
      </c>
      <c r="F443" s="11">
        <v>179</v>
      </c>
      <c r="G443" s="11">
        <f t="shared" si="108"/>
        <v>0</v>
      </c>
      <c r="H443" s="11">
        <f t="shared" si="109"/>
        <v>1</v>
      </c>
      <c r="I443" s="13">
        <v>0</v>
      </c>
      <c r="J443" s="4">
        <v>2</v>
      </c>
      <c r="K443" s="3">
        <v>4</v>
      </c>
      <c r="L443" s="13">
        <v>0.5</v>
      </c>
      <c r="M443" s="13" t="s">
        <v>883</v>
      </c>
      <c r="N443" s="13">
        <v>1</v>
      </c>
      <c r="O443" s="13">
        <v>0</v>
      </c>
      <c r="P443" s="13">
        <v>0</v>
      </c>
      <c r="Q443" s="13">
        <v>0</v>
      </c>
      <c r="R443" s="13">
        <v>1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1</v>
      </c>
      <c r="Z443" s="13" t="s">
        <v>1721</v>
      </c>
      <c r="AA443" s="13">
        <f t="shared" si="110"/>
        <v>1</v>
      </c>
      <c r="AB443" s="13">
        <f t="shared" si="111"/>
        <v>0</v>
      </c>
      <c r="AC443" s="13">
        <f t="shared" si="112"/>
        <v>0</v>
      </c>
      <c r="AD443" s="13">
        <f t="shared" si="113"/>
        <v>0</v>
      </c>
      <c r="AE443" s="13">
        <f t="shared" si="114"/>
        <v>0</v>
      </c>
      <c r="AF443" s="13">
        <f t="shared" si="115"/>
        <v>1</v>
      </c>
      <c r="AG443" s="7">
        <v>1650</v>
      </c>
      <c r="AH443" s="8" t="s">
        <v>1714</v>
      </c>
      <c r="AI443" s="13">
        <f t="shared" si="116"/>
        <v>1</v>
      </c>
      <c r="AJ443" s="13">
        <f t="shared" si="117"/>
        <v>0</v>
      </c>
      <c r="AK443" s="13">
        <f t="shared" si="118"/>
        <v>0</v>
      </c>
      <c r="AL443" s="13">
        <f t="shared" si="119"/>
        <v>0</v>
      </c>
      <c r="AM443" s="13">
        <v>0</v>
      </c>
      <c r="AN443" s="9">
        <v>2</v>
      </c>
      <c r="AO443" s="9">
        <v>2</v>
      </c>
      <c r="AP443" s="10" t="s">
        <v>851</v>
      </c>
      <c r="AQ443" s="13" t="s">
        <v>1703</v>
      </c>
      <c r="AR443" s="13">
        <v>0</v>
      </c>
      <c r="AS443" s="13">
        <f t="shared" si="120"/>
        <v>1</v>
      </c>
      <c r="AT443" s="13">
        <f t="shared" si="121"/>
        <v>0</v>
      </c>
      <c r="AU443" s="13">
        <f t="shared" si="125"/>
        <v>0</v>
      </c>
      <c r="AV443" s="13">
        <f t="shared" si="122"/>
        <v>0</v>
      </c>
      <c r="AW443" s="13">
        <f t="shared" si="123"/>
        <v>0</v>
      </c>
      <c r="AX443" s="13">
        <v>0</v>
      </c>
      <c r="AY443" s="13">
        <v>1</v>
      </c>
      <c r="AZ443" s="13">
        <v>1250</v>
      </c>
      <c r="BA443" s="13">
        <v>278.38190517616357</v>
      </c>
      <c r="BB443" s="13">
        <v>193.25172435220281</v>
      </c>
      <c r="BC443">
        <v>239.85583794196236</v>
      </c>
      <c r="BD443" s="13">
        <v>11.853124270354074</v>
      </c>
      <c r="BE443" s="13">
        <v>8.2487439447499344</v>
      </c>
      <c r="BF443" s="13">
        <f t="shared" si="124"/>
        <v>3.60438032560414</v>
      </c>
      <c r="BG443" s="13">
        <v>10.231169348992315</v>
      </c>
    </row>
    <row r="444" spans="1:59" x14ac:dyDescent="0.25">
      <c r="A444" s="2" t="s">
        <v>29</v>
      </c>
      <c r="B444" s="1" t="s">
        <v>30</v>
      </c>
      <c r="C444" s="1" t="s">
        <v>320</v>
      </c>
      <c r="D444" s="13" t="s">
        <v>1310</v>
      </c>
      <c r="E444" s="11">
        <v>1670</v>
      </c>
      <c r="F444" s="11">
        <v>179</v>
      </c>
      <c r="G444" s="11">
        <f t="shared" si="108"/>
        <v>0</v>
      </c>
      <c r="H444" s="11">
        <f t="shared" si="109"/>
        <v>1</v>
      </c>
      <c r="I444" s="13">
        <v>0</v>
      </c>
      <c r="J444" s="4">
        <v>2.7</v>
      </c>
      <c r="K444" s="3">
        <v>6</v>
      </c>
      <c r="L444" s="13">
        <v>0.45</v>
      </c>
      <c r="M444" s="13" t="s">
        <v>883</v>
      </c>
      <c r="N444" s="13">
        <v>1</v>
      </c>
      <c r="O444" s="13">
        <v>0</v>
      </c>
      <c r="P444" s="13">
        <v>0</v>
      </c>
      <c r="Q444" s="13">
        <v>0</v>
      </c>
      <c r="R444" s="13">
        <v>1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1</v>
      </c>
      <c r="Z444" s="13" t="s">
        <v>1721</v>
      </c>
      <c r="AA444" s="13">
        <f t="shared" si="110"/>
        <v>1</v>
      </c>
      <c r="AB444" s="13">
        <f t="shared" si="111"/>
        <v>0</v>
      </c>
      <c r="AC444" s="13">
        <f t="shared" si="112"/>
        <v>0</v>
      </c>
      <c r="AD444" s="13">
        <f t="shared" si="113"/>
        <v>0</v>
      </c>
      <c r="AE444" s="13">
        <f t="shared" si="114"/>
        <v>0</v>
      </c>
      <c r="AF444" s="13">
        <f t="shared" si="115"/>
        <v>1</v>
      </c>
      <c r="AG444" s="7">
        <v>1900</v>
      </c>
      <c r="AH444" s="8" t="s">
        <v>1714</v>
      </c>
      <c r="AI444" s="13">
        <f t="shared" si="116"/>
        <v>1</v>
      </c>
      <c r="AJ444" s="13">
        <f t="shared" si="117"/>
        <v>0</v>
      </c>
      <c r="AK444" s="13">
        <f t="shared" si="118"/>
        <v>0</v>
      </c>
      <c r="AL444" s="13">
        <f t="shared" si="119"/>
        <v>0</v>
      </c>
      <c r="AM444" s="13">
        <v>0</v>
      </c>
      <c r="AN444" s="9">
        <v>2</v>
      </c>
      <c r="AO444" s="9">
        <v>2</v>
      </c>
      <c r="AP444" s="10" t="s">
        <v>851</v>
      </c>
      <c r="AQ444" s="13" t="s">
        <v>1703</v>
      </c>
      <c r="AR444" s="13">
        <v>0</v>
      </c>
      <c r="AS444" s="13">
        <f t="shared" si="120"/>
        <v>1</v>
      </c>
      <c r="AT444" s="13">
        <f t="shared" si="121"/>
        <v>0</v>
      </c>
      <c r="AU444" s="13">
        <f t="shared" si="125"/>
        <v>0</v>
      </c>
      <c r="AV444" s="13">
        <f t="shared" si="122"/>
        <v>0</v>
      </c>
      <c r="AW444" s="13">
        <f t="shared" si="123"/>
        <v>0</v>
      </c>
      <c r="AX444" s="13">
        <v>0</v>
      </c>
      <c r="AY444" s="13">
        <v>1</v>
      </c>
      <c r="AZ444" s="13">
        <v>2500</v>
      </c>
      <c r="BA444" s="13">
        <v>324.36463058472629</v>
      </c>
      <c r="BB444" s="13">
        <v>210.65059342571305</v>
      </c>
      <c r="BC444">
        <v>275.8963524513764</v>
      </c>
      <c r="BD444" s="13">
        <v>13.836151960784312</v>
      </c>
      <c r="BE444" s="13">
        <v>8.9577232087885843</v>
      </c>
      <c r="BF444" s="13">
        <f t="shared" si="124"/>
        <v>4.8784287519957275</v>
      </c>
      <c r="BG444" s="13">
        <v>11.760729166666666</v>
      </c>
    </row>
    <row r="445" spans="1:59" x14ac:dyDescent="0.25">
      <c r="A445" s="2" t="s">
        <v>29</v>
      </c>
      <c r="B445" s="1" t="s">
        <v>30</v>
      </c>
      <c r="C445" s="1" t="s">
        <v>321</v>
      </c>
      <c r="D445" s="13" t="s">
        <v>1311</v>
      </c>
      <c r="E445" s="11">
        <v>1670</v>
      </c>
      <c r="F445" s="11">
        <v>179</v>
      </c>
      <c r="G445" s="11">
        <f t="shared" si="108"/>
        <v>0</v>
      </c>
      <c r="H445" s="11">
        <f t="shared" si="109"/>
        <v>1</v>
      </c>
      <c r="I445" s="13">
        <v>0</v>
      </c>
      <c r="J445" s="4">
        <v>1.5</v>
      </c>
      <c r="K445" s="3">
        <v>4</v>
      </c>
      <c r="L445" s="13">
        <v>0.375</v>
      </c>
      <c r="M445" s="13" t="s">
        <v>883</v>
      </c>
      <c r="N445" s="13">
        <v>1</v>
      </c>
      <c r="O445" s="13">
        <v>0</v>
      </c>
      <c r="P445" s="13">
        <v>0</v>
      </c>
      <c r="Q445" s="13">
        <v>0</v>
      </c>
      <c r="R445" s="13">
        <v>1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1</v>
      </c>
      <c r="Z445" s="13" t="s">
        <v>1721</v>
      </c>
      <c r="AA445" s="13">
        <f t="shared" si="110"/>
        <v>1</v>
      </c>
      <c r="AB445" s="13">
        <f t="shared" si="111"/>
        <v>0</v>
      </c>
      <c r="AC445" s="13">
        <f t="shared" si="112"/>
        <v>0</v>
      </c>
      <c r="AD445" s="13">
        <f t="shared" si="113"/>
        <v>0</v>
      </c>
      <c r="AE445" s="13">
        <f t="shared" si="114"/>
        <v>0</v>
      </c>
      <c r="AF445" s="13">
        <f t="shared" si="115"/>
        <v>1</v>
      </c>
      <c r="AG445" s="7">
        <v>1400</v>
      </c>
      <c r="AH445" s="8" t="s">
        <v>1714</v>
      </c>
      <c r="AI445" s="13">
        <f t="shared" si="116"/>
        <v>1</v>
      </c>
      <c r="AJ445" s="13">
        <f t="shared" si="117"/>
        <v>0</v>
      </c>
      <c r="AK445" s="13">
        <f t="shared" si="118"/>
        <v>0</v>
      </c>
      <c r="AL445" s="13">
        <f t="shared" si="119"/>
        <v>0</v>
      </c>
      <c r="AM445" s="13">
        <v>1</v>
      </c>
      <c r="AN445" s="9">
        <v>2</v>
      </c>
      <c r="AO445" s="9">
        <v>2</v>
      </c>
      <c r="AP445" s="10" t="s">
        <v>851</v>
      </c>
      <c r="AQ445" s="13" t="s">
        <v>1706</v>
      </c>
      <c r="AR445" s="13">
        <v>1</v>
      </c>
      <c r="AS445" s="13">
        <f t="shared" si="120"/>
        <v>0</v>
      </c>
      <c r="AT445" s="13">
        <f t="shared" si="121"/>
        <v>0</v>
      </c>
      <c r="AU445" s="13">
        <f t="shared" si="125"/>
        <v>0</v>
      </c>
      <c r="AV445" s="13">
        <f t="shared" si="122"/>
        <v>1</v>
      </c>
      <c r="AW445" s="13">
        <f t="shared" si="123"/>
        <v>0</v>
      </c>
      <c r="AX445" s="13">
        <v>0</v>
      </c>
      <c r="AY445" s="13">
        <v>1</v>
      </c>
      <c r="AZ445" s="13"/>
      <c r="BA445" s="13">
        <v>234.884732492388</v>
      </c>
      <c r="BB445" s="13">
        <v>164.66786801715031</v>
      </c>
      <c r="BC445">
        <v>203.19393525135152</v>
      </c>
      <c r="BD445" s="13">
        <v>10.015225576982303</v>
      </c>
      <c r="BE445" s="13">
        <v>7.007211836846154</v>
      </c>
      <c r="BF445" s="13">
        <f t="shared" si="124"/>
        <v>3.0080137401361489</v>
      </c>
      <c r="BG445" s="13">
        <v>8.6616063976039666</v>
      </c>
    </row>
    <row r="446" spans="1:59" x14ac:dyDescent="0.25">
      <c r="A446" s="2" t="s">
        <v>29</v>
      </c>
      <c r="B446" s="1" t="s">
        <v>30</v>
      </c>
      <c r="C446" s="1" t="s">
        <v>321</v>
      </c>
      <c r="D446" s="13" t="s">
        <v>1311</v>
      </c>
      <c r="E446" s="11">
        <v>1670</v>
      </c>
      <c r="F446" s="11">
        <v>179</v>
      </c>
      <c r="G446" s="11">
        <f t="shared" si="108"/>
        <v>0</v>
      </c>
      <c r="H446" s="11">
        <f t="shared" si="109"/>
        <v>1</v>
      </c>
      <c r="I446" s="13">
        <v>0</v>
      </c>
      <c r="J446" s="4">
        <v>2</v>
      </c>
      <c r="K446" s="3">
        <v>4</v>
      </c>
      <c r="L446" s="13">
        <v>0.5</v>
      </c>
      <c r="M446" s="13" t="s">
        <v>883</v>
      </c>
      <c r="N446" s="13">
        <v>1</v>
      </c>
      <c r="O446" s="13">
        <v>0</v>
      </c>
      <c r="P446" s="13">
        <v>0</v>
      </c>
      <c r="Q446" s="13">
        <v>0</v>
      </c>
      <c r="R446" s="13">
        <v>1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1</v>
      </c>
      <c r="Z446" s="13" t="s">
        <v>1721</v>
      </c>
      <c r="AA446" s="13">
        <f t="shared" si="110"/>
        <v>1</v>
      </c>
      <c r="AB446" s="13">
        <f t="shared" si="111"/>
        <v>0</v>
      </c>
      <c r="AC446" s="13">
        <f t="shared" si="112"/>
        <v>0</v>
      </c>
      <c r="AD446" s="13">
        <f t="shared" si="113"/>
        <v>0</v>
      </c>
      <c r="AE446" s="13">
        <f t="shared" si="114"/>
        <v>0</v>
      </c>
      <c r="AF446" s="13">
        <f t="shared" si="115"/>
        <v>1</v>
      </c>
      <c r="AG446" s="7">
        <v>1550</v>
      </c>
      <c r="AH446" s="8" t="s">
        <v>1714</v>
      </c>
      <c r="AI446" s="13">
        <f t="shared" si="116"/>
        <v>1</v>
      </c>
      <c r="AJ446" s="13">
        <f t="shared" si="117"/>
        <v>0</v>
      </c>
      <c r="AK446" s="13">
        <f t="shared" si="118"/>
        <v>0</v>
      </c>
      <c r="AL446" s="13">
        <f t="shared" si="119"/>
        <v>0</v>
      </c>
      <c r="AM446" s="13">
        <v>1</v>
      </c>
      <c r="AN446" s="9">
        <v>2</v>
      </c>
      <c r="AO446" s="9">
        <v>2</v>
      </c>
      <c r="AP446" s="10" t="s">
        <v>851</v>
      </c>
      <c r="AQ446" s="13" t="s">
        <v>1706</v>
      </c>
      <c r="AR446" s="13">
        <v>1</v>
      </c>
      <c r="AS446" s="13">
        <f t="shared" si="120"/>
        <v>0</v>
      </c>
      <c r="AT446" s="13">
        <f t="shared" si="121"/>
        <v>0</v>
      </c>
      <c r="AU446" s="13">
        <f t="shared" si="125"/>
        <v>0</v>
      </c>
      <c r="AV446" s="13">
        <f t="shared" si="122"/>
        <v>1</v>
      </c>
      <c r="AW446" s="13">
        <f t="shared" si="123"/>
        <v>0</v>
      </c>
      <c r="AX446" s="13">
        <v>0</v>
      </c>
      <c r="AY446" s="13">
        <v>1</v>
      </c>
      <c r="AZ446" s="13">
        <v>750</v>
      </c>
      <c r="BA446" s="13">
        <v>255.39054247188218</v>
      </c>
      <c r="BB446" s="13">
        <v>178.33840800347977</v>
      </c>
      <c r="BC446">
        <v>220.59280432486176</v>
      </c>
      <c r="BD446" s="13">
        <v>10.95759242954329</v>
      </c>
      <c r="BE446" s="13">
        <v>7.6706827636660888</v>
      </c>
      <c r="BF446" s="13">
        <f t="shared" si="124"/>
        <v>3.286909665877201</v>
      </c>
      <c r="BG446" s="13">
        <v>9.4784967251782479</v>
      </c>
    </row>
    <row r="447" spans="1:59" x14ac:dyDescent="0.25">
      <c r="A447" s="2" t="s">
        <v>29</v>
      </c>
      <c r="B447" s="1" t="s">
        <v>30</v>
      </c>
      <c r="C447" s="1" t="s">
        <v>321</v>
      </c>
      <c r="D447" s="13" t="s">
        <v>1311</v>
      </c>
      <c r="E447" s="11">
        <v>1670</v>
      </c>
      <c r="F447" s="11">
        <v>179</v>
      </c>
      <c r="G447" s="11">
        <f t="shared" si="108"/>
        <v>0</v>
      </c>
      <c r="H447" s="11">
        <f t="shared" si="109"/>
        <v>1</v>
      </c>
      <c r="I447" s="13">
        <v>0</v>
      </c>
      <c r="J447" s="4">
        <v>2.5</v>
      </c>
      <c r="K447" s="3">
        <v>4</v>
      </c>
      <c r="L447" s="13">
        <v>0.625</v>
      </c>
      <c r="M447" s="13" t="s">
        <v>885</v>
      </c>
      <c r="N447" s="13">
        <v>1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1</v>
      </c>
      <c r="U447" s="13">
        <v>0</v>
      </c>
      <c r="V447" s="13">
        <v>0</v>
      </c>
      <c r="W447" s="13">
        <v>0</v>
      </c>
      <c r="X447" s="13">
        <v>0</v>
      </c>
      <c r="Y447" s="13">
        <v>1</v>
      </c>
      <c r="Z447" s="13" t="s">
        <v>1723</v>
      </c>
      <c r="AA447" s="13">
        <f t="shared" si="110"/>
        <v>0</v>
      </c>
      <c r="AB447" s="13">
        <f t="shared" si="111"/>
        <v>0</v>
      </c>
      <c r="AC447" s="13">
        <f t="shared" si="112"/>
        <v>1</v>
      </c>
      <c r="AD447" s="13">
        <f t="shared" si="113"/>
        <v>0</v>
      </c>
      <c r="AE447" s="13">
        <f t="shared" si="114"/>
        <v>0</v>
      </c>
      <c r="AF447" s="13">
        <f t="shared" si="115"/>
        <v>0</v>
      </c>
      <c r="AG447" s="7">
        <v>1550</v>
      </c>
      <c r="AH447" s="8" t="s">
        <v>1715</v>
      </c>
      <c r="AI447" s="13">
        <f t="shared" si="116"/>
        <v>0</v>
      </c>
      <c r="AJ447" s="13">
        <f t="shared" si="117"/>
        <v>1</v>
      </c>
      <c r="AK447" s="13">
        <f t="shared" si="118"/>
        <v>0</v>
      </c>
      <c r="AL447" s="13">
        <f t="shared" si="119"/>
        <v>0</v>
      </c>
      <c r="AM447" s="13">
        <v>0</v>
      </c>
      <c r="AN447" s="9">
        <v>2</v>
      </c>
      <c r="AO447" s="9">
        <v>2</v>
      </c>
      <c r="AP447" s="10" t="s">
        <v>851</v>
      </c>
      <c r="AQ447" s="13" t="s">
        <v>1706</v>
      </c>
      <c r="AR447" s="13">
        <v>1</v>
      </c>
      <c r="AS447" s="13">
        <f t="shared" si="120"/>
        <v>0</v>
      </c>
      <c r="AT447" s="13">
        <f t="shared" si="121"/>
        <v>0</v>
      </c>
      <c r="AU447" s="13">
        <f t="shared" si="125"/>
        <v>0</v>
      </c>
      <c r="AV447" s="13">
        <f t="shared" si="122"/>
        <v>1</v>
      </c>
      <c r="AW447" s="13">
        <f t="shared" si="123"/>
        <v>0</v>
      </c>
      <c r="AX447" s="13">
        <v>0</v>
      </c>
      <c r="AY447" s="13">
        <v>1</v>
      </c>
      <c r="AZ447" s="13">
        <v>750</v>
      </c>
      <c r="BA447" s="13">
        <v>263.4685888274405</v>
      </c>
      <c r="BB447" s="13">
        <v>176.47424345988941</v>
      </c>
      <c r="BC447">
        <v>224.32113341204251</v>
      </c>
      <c r="BD447" s="13">
        <v>11.210891016750155</v>
      </c>
      <c r="BE447" s="13">
        <v>7.5091570706312893</v>
      </c>
      <c r="BF447" s="13">
        <f t="shared" si="124"/>
        <v>3.7017339461188659</v>
      </c>
      <c r="BG447" s="13">
        <v>9.5451166823577775</v>
      </c>
    </row>
    <row r="448" spans="1:59" x14ac:dyDescent="0.25">
      <c r="A448" s="2" t="s">
        <v>29</v>
      </c>
      <c r="B448" s="1" t="s">
        <v>30</v>
      </c>
      <c r="C448" s="1" t="s">
        <v>322</v>
      </c>
      <c r="D448" s="13" t="s">
        <v>1312</v>
      </c>
      <c r="E448" s="11">
        <v>1690</v>
      </c>
      <c r="F448" s="11">
        <v>140</v>
      </c>
      <c r="G448" s="11">
        <f t="shared" si="108"/>
        <v>0</v>
      </c>
      <c r="H448" s="11">
        <f t="shared" si="109"/>
        <v>1</v>
      </c>
      <c r="I448" s="13">
        <v>0</v>
      </c>
      <c r="J448" s="4">
        <v>2</v>
      </c>
      <c r="K448" s="3">
        <v>4</v>
      </c>
      <c r="L448" s="13">
        <v>0.5</v>
      </c>
      <c r="M448" s="13" t="s">
        <v>886</v>
      </c>
      <c r="N448" s="13">
        <v>1</v>
      </c>
      <c r="O448" s="13">
        <v>0</v>
      </c>
      <c r="P448" s="13">
        <v>0</v>
      </c>
      <c r="Q448" s="13">
        <v>1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1</v>
      </c>
      <c r="Y448" s="13">
        <v>1</v>
      </c>
      <c r="Z448" s="13" t="s">
        <v>1723</v>
      </c>
      <c r="AA448" s="13">
        <f t="shared" si="110"/>
        <v>0</v>
      </c>
      <c r="AB448" s="13">
        <f t="shared" si="111"/>
        <v>0</v>
      </c>
      <c r="AC448" s="13">
        <f t="shared" si="112"/>
        <v>1</v>
      </c>
      <c r="AD448" s="13">
        <f t="shared" si="113"/>
        <v>0</v>
      </c>
      <c r="AE448" s="13">
        <f t="shared" si="114"/>
        <v>0</v>
      </c>
      <c r="AF448" s="13">
        <f t="shared" si="115"/>
        <v>0</v>
      </c>
      <c r="AG448" s="7">
        <v>900</v>
      </c>
      <c r="AH448" s="8" t="s">
        <v>1715</v>
      </c>
      <c r="AI448" s="13">
        <f t="shared" si="116"/>
        <v>0</v>
      </c>
      <c r="AJ448" s="13">
        <f t="shared" si="117"/>
        <v>1</v>
      </c>
      <c r="AK448" s="13">
        <f t="shared" si="118"/>
        <v>0</v>
      </c>
      <c r="AL448" s="13">
        <f t="shared" si="119"/>
        <v>0</v>
      </c>
      <c r="AM448" s="13">
        <v>1</v>
      </c>
      <c r="AN448" s="9">
        <v>2</v>
      </c>
      <c r="AO448" s="9">
        <v>2</v>
      </c>
      <c r="AP448" s="10" t="s">
        <v>851</v>
      </c>
      <c r="AQ448" s="13" t="s">
        <v>1706</v>
      </c>
      <c r="AR448" s="13">
        <v>1</v>
      </c>
      <c r="AS448" s="13">
        <f t="shared" si="120"/>
        <v>0</v>
      </c>
      <c r="AT448" s="13">
        <f t="shared" si="121"/>
        <v>0</v>
      </c>
      <c r="AU448" s="13">
        <f t="shared" si="125"/>
        <v>0</v>
      </c>
      <c r="AV448" s="13">
        <f t="shared" si="122"/>
        <v>1</v>
      </c>
      <c r="AW448" s="13">
        <f t="shared" si="123"/>
        <v>0</v>
      </c>
      <c r="AX448" s="13">
        <v>0</v>
      </c>
      <c r="AY448" s="13">
        <v>1</v>
      </c>
      <c r="AZ448" s="13"/>
      <c r="BA448" s="13">
        <v>128.0059653265395</v>
      </c>
      <c r="BB448" s="13">
        <v>134.84123531970423</v>
      </c>
      <c r="BC448">
        <v>131.73429441372025</v>
      </c>
      <c r="BD448" s="13">
        <v>5.470106589147286</v>
      </c>
      <c r="BE448" s="13">
        <v>5.7369410569105694</v>
      </c>
      <c r="BF448" s="13">
        <f t="shared" si="124"/>
        <v>-0.26683446776328346</v>
      </c>
      <c r="BG448" s="13">
        <v>5.6003472222222213</v>
      </c>
    </row>
    <row r="449" spans="1:59" x14ac:dyDescent="0.25">
      <c r="A449" s="2" t="s">
        <v>29</v>
      </c>
      <c r="B449" s="1" t="s">
        <v>30</v>
      </c>
      <c r="C449" s="1" t="s">
        <v>323</v>
      </c>
      <c r="D449" s="13" t="s">
        <v>1313</v>
      </c>
      <c r="E449" s="11">
        <v>1690</v>
      </c>
      <c r="F449" s="11">
        <v>140</v>
      </c>
      <c r="G449" s="11">
        <f t="shared" si="108"/>
        <v>0</v>
      </c>
      <c r="H449" s="11">
        <f t="shared" si="109"/>
        <v>1</v>
      </c>
      <c r="I449" s="13">
        <v>0</v>
      </c>
      <c r="J449" s="4">
        <v>2</v>
      </c>
      <c r="K449" s="3">
        <v>4</v>
      </c>
      <c r="L449" s="13">
        <v>0.5</v>
      </c>
      <c r="M449" s="13" t="s">
        <v>886</v>
      </c>
      <c r="N449" s="13">
        <v>1</v>
      </c>
      <c r="O449" s="13">
        <v>0</v>
      </c>
      <c r="P449" s="13">
        <v>0</v>
      </c>
      <c r="Q449" s="13">
        <v>1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1</v>
      </c>
      <c r="Y449" s="13">
        <v>1</v>
      </c>
      <c r="Z449" s="13" t="s">
        <v>1723</v>
      </c>
      <c r="AA449" s="13">
        <f t="shared" si="110"/>
        <v>0</v>
      </c>
      <c r="AB449" s="13">
        <f t="shared" si="111"/>
        <v>0</v>
      </c>
      <c r="AC449" s="13">
        <f t="shared" si="112"/>
        <v>1</v>
      </c>
      <c r="AD449" s="13">
        <f t="shared" si="113"/>
        <v>0</v>
      </c>
      <c r="AE449" s="13">
        <f t="shared" si="114"/>
        <v>0</v>
      </c>
      <c r="AF449" s="13">
        <f t="shared" si="115"/>
        <v>0</v>
      </c>
      <c r="AG449" s="7">
        <v>950</v>
      </c>
      <c r="AH449" s="8" t="s">
        <v>1715</v>
      </c>
      <c r="AI449" s="13">
        <f t="shared" si="116"/>
        <v>0</v>
      </c>
      <c r="AJ449" s="13">
        <f t="shared" si="117"/>
        <v>1</v>
      </c>
      <c r="AK449" s="13">
        <f t="shared" si="118"/>
        <v>0</v>
      </c>
      <c r="AL449" s="13">
        <f t="shared" si="119"/>
        <v>0</v>
      </c>
      <c r="AM449" s="13">
        <v>1</v>
      </c>
      <c r="AN449" s="9">
        <v>2</v>
      </c>
      <c r="AO449" s="9">
        <v>2</v>
      </c>
      <c r="AP449" s="10" t="s">
        <v>851</v>
      </c>
      <c r="AQ449" s="13" t="s">
        <v>1706</v>
      </c>
      <c r="AR449" s="13">
        <v>1</v>
      </c>
      <c r="AS449" s="13">
        <f t="shared" si="120"/>
        <v>0</v>
      </c>
      <c r="AT449" s="13">
        <f t="shared" si="121"/>
        <v>0</v>
      </c>
      <c r="AU449" s="13">
        <f t="shared" si="125"/>
        <v>0</v>
      </c>
      <c r="AV449" s="13">
        <f t="shared" si="122"/>
        <v>1</v>
      </c>
      <c r="AW449" s="13">
        <f t="shared" si="123"/>
        <v>0</v>
      </c>
      <c r="AX449" s="13">
        <v>0</v>
      </c>
      <c r="AY449" s="13">
        <v>1</v>
      </c>
      <c r="AZ449" s="13"/>
      <c r="BA449" s="13">
        <v>128.0059653265395</v>
      </c>
      <c r="BB449" s="13">
        <v>137.9481762256882</v>
      </c>
      <c r="BC449">
        <v>134.84123531970423</v>
      </c>
      <c r="BD449" s="13">
        <v>5.470106589147286</v>
      </c>
      <c r="BE449" s="13">
        <v>5.8803645833333329</v>
      </c>
      <c r="BF449" s="13">
        <f t="shared" si="124"/>
        <v>-0.41025799418604691</v>
      </c>
      <c r="BG449" s="13">
        <v>5.7369410569105694</v>
      </c>
    </row>
    <row r="450" spans="1:59" x14ac:dyDescent="0.25">
      <c r="A450" s="2" t="s">
        <v>2</v>
      </c>
      <c r="B450" s="1" t="s">
        <v>2</v>
      </c>
      <c r="C450" s="1" t="s">
        <v>324</v>
      </c>
      <c r="D450" s="13" t="s">
        <v>1314</v>
      </c>
      <c r="E450" s="11">
        <v>1534</v>
      </c>
      <c r="F450" s="11">
        <v>250</v>
      </c>
      <c r="G450" s="11">
        <f t="shared" ref="G450:G513" si="126">IF(F450&gt;200,1,0)</f>
        <v>1</v>
      </c>
      <c r="H450" s="11">
        <f t="shared" ref="H450:H513" si="127">IF(E450&gt;1500,1,0)</f>
        <v>1</v>
      </c>
      <c r="I450" s="13">
        <v>0</v>
      </c>
      <c r="J450" s="4">
        <v>2</v>
      </c>
      <c r="K450" s="3">
        <v>4</v>
      </c>
      <c r="L450" s="13">
        <v>0.5</v>
      </c>
      <c r="M450" s="13" t="s">
        <v>885</v>
      </c>
      <c r="N450" s="13">
        <v>1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1</v>
      </c>
      <c r="U450" s="13">
        <v>0</v>
      </c>
      <c r="V450" s="13">
        <v>0</v>
      </c>
      <c r="W450" s="13">
        <v>0</v>
      </c>
      <c r="X450" s="13">
        <v>0</v>
      </c>
      <c r="Y450" s="13">
        <v>1</v>
      </c>
      <c r="Z450" s="13" t="s">
        <v>1721</v>
      </c>
      <c r="AA450" s="13">
        <f t="shared" ref="AA450:AA513" si="128">IF($Z450="TC",1,0)</f>
        <v>1</v>
      </c>
      <c r="AB450" s="13">
        <f t="shared" ref="AB450:AB513" si="129">IF($Z450="SC",1,0)</f>
        <v>0</v>
      </c>
      <c r="AC450" s="13">
        <f t="shared" ref="AC450:AC513" si="130">IF($Z450="NA",1,0)</f>
        <v>0</v>
      </c>
      <c r="AD450" s="13">
        <f t="shared" ref="AD450:AD513" si="131">IF($Z450="OT",1,0)</f>
        <v>0</v>
      </c>
      <c r="AE450" s="13">
        <f t="shared" ref="AE450:AE513" si="132">IF($Z450="TS",1,0)</f>
        <v>0</v>
      </c>
      <c r="AF450" s="13">
        <f t="shared" ref="AF450:AF513" si="133">IF(Z450="NA",0,1)</f>
        <v>1</v>
      </c>
      <c r="AG450" s="7">
        <v>1450</v>
      </c>
      <c r="AH450" s="8" t="s">
        <v>1714</v>
      </c>
      <c r="AI450" s="13">
        <f t="shared" ref="AI450:AI513" si="134">IF($AH450="SIDI",1,0)</f>
        <v>1</v>
      </c>
      <c r="AJ450" s="13">
        <f t="shared" ref="AJ450:AJ513" si="135">IF($AH450="MSFI",1,0)</f>
        <v>0</v>
      </c>
      <c r="AK450" s="13">
        <f t="shared" ref="AK450:AK513" si="136">IF($AH450="SIDPI",1,0)</f>
        <v>0</v>
      </c>
      <c r="AL450" s="13">
        <f t="shared" ref="AL450:AL513" si="137">IF($AH450="CRDDI",1,0)</f>
        <v>0</v>
      </c>
      <c r="AM450" s="13">
        <v>0</v>
      </c>
      <c r="AN450" s="9">
        <v>2</v>
      </c>
      <c r="AO450" s="9">
        <v>2</v>
      </c>
      <c r="AP450" s="10" t="s">
        <v>851</v>
      </c>
      <c r="AQ450" s="13" t="s">
        <v>1706</v>
      </c>
      <c r="AR450" s="13">
        <v>1</v>
      </c>
      <c r="AS450" s="13">
        <f t="shared" ref="AS450:AS513" si="138">IF(AQ450="All Wheel Drive",1,0)</f>
        <v>0</v>
      </c>
      <c r="AT450" s="13">
        <f t="shared" ref="AT450:AT513" si="139">IF(AQ450="4-Wheel Drive",1,0)</f>
        <v>0</v>
      </c>
      <c r="AU450" s="13">
        <f t="shared" si="125"/>
        <v>0</v>
      </c>
      <c r="AV450" s="13">
        <f t="shared" ref="AV450:AV513" si="140">IF($AQ450="2-Wheel Drive, Front",1,0)</f>
        <v>1</v>
      </c>
      <c r="AW450" s="13">
        <f t="shared" ref="AW450:AW513" si="141">IF($AQ450="Part-time 4-Wheel Drive",1,0)</f>
        <v>0</v>
      </c>
      <c r="AX450" s="13">
        <v>0</v>
      </c>
      <c r="AY450" s="13">
        <v>1</v>
      </c>
      <c r="AZ450" s="13">
        <v>250</v>
      </c>
      <c r="BA450" s="13">
        <v>249.17666065991426</v>
      </c>
      <c r="BB450" s="13">
        <v>172.12452619151185</v>
      </c>
      <c r="BC450">
        <v>214.37892251289381</v>
      </c>
      <c r="BD450" s="13">
        <v>10.691571969696968</v>
      </c>
      <c r="BE450" s="13">
        <v>7.3842386208570874</v>
      </c>
      <c r="BF450" s="13">
        <f t="shared" ref="BF450:BF513" si="142">BD450-BE450</f>
        <v>3.3073333488398804</v>
      </c>
      <c r="BG450" s="13">
        <v>9.063272645538321</v>
      </c>
    </row>
    <row r="451" spans="1:59" x14ac:dyDescent="0.25">
      <c r="A451" s="2" t="s">
        <v>2</v>
      </c>
      <c r="B451" s="1" t="s">
        <v>2</v>
      </c>
      <c r="C451" s="1" t="s">
        <v>325</v>
      </c>
      <c r="D451" s="13" t="s">
        <v>1315</v>
      </c>
      <c r="E451" s="11">
        <v>1300</v>
      </c>
      <c r="F451" s="11">
        <v>175</v>
      </c>
      <c r="G451" s="11">
        <f t="shared" si="126"/>
        <v>0</v>
      </c>
      <c r="H451" s="11">
        <f t="shared" si="127"/>
        <v>0</v>
      </c>
      <c r="I451" s="13">
        <v>0</v>
      </c>
      <c r="J451" s="4">
        <v>1.5</v>
      </c>
      <c r="K451" s="3">
        <v>4</v>
      </c>
      <c r="L451" s="13">
        <v>0.375</v>
      </c>
      <c r="M451" s="13" t="s">
        <v>886</v>
      </c>
      <c r="N451" s="13">
        <v>1</v>
      </c>
      <c r="O451" s="13">
        <v>0</v>
      </c>
      <c r="P451" s="13">
        <v>0</v>
      </c>
      <c r="Q451" s="13">
        <v>1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1</v>
      </c>
      <c r="Y451" s="13">
        <v>1</v>
      </c>
      <c r="Z451" s="13" t="s">
        <v>1721</v>
      </c>
      <c r="AA451" s="13">
        <f t="shared" si="128"/>
        <v>1</v>
      </c>
      <c r="AB451" s="13">
        <f t="shared" si="129"/>
        <v>0</v>
      </c>
      <c r="AC451" s="13">
        <f t="shared" si="130"/>
        <v>0</v>
      </c>
      <c r="AD451" s="13">
        <f t="shared" si="131"/>
        <v>0</v>
      </c>
      <c r="AE451" s="13">
        <f t="shared" si="132"/>
        <v>0</v>
      </c>
      <c r="AF451" s="13">
        <f t="shared" si="133"/>
        <v>1</v>
      </c>
      <c r="AG451" s="7">
        <v>1050</v>
      </c>
      <c r="AH451" s="8" t="s">
        <v>1714</v>
      </c>
      <c r="AI451" s="13">
        <f t="shared" si="134"/>
        <v>1</v>
      </c>
      <c r="AJ451" s="13">
        <f t="shared" si="135"/>
        <v>0</v>
      </c>
      <c r="AK451" s="13">
        <f t="shared" si="136"/>
        <v>0</v>
      </c>
      <c r="AL451" s="13">
        <f t="shared" si="137"/>
        <v>0</v>
      </c>
      <c r="AM451" s="13">
        <v>0</v>
      </c>
      <c r="AN451" s="9">
        <v>2</v>
      </c>
      <c r="AO451" s="9">
        <v>2</v>
      </c>
      <c r="AP451" s="10" t="s">
        <v>851</v>
      </c>
      <c r="AQ451" s="13" t="s">
        <v>1706</v>
      </c>
      <c r="AR451" s="13">
        <v>1</v>
      </c>
      <c r="AS451" s="13">
        <f t="shared" si="138"/>
        <v>0</v>
      </c>
      <c r="AT451" s="13">
        <f t="shared" si="139"/>
        <v>0</v>
      </c>
      <c r="AU451" s="13">
        <f t="shared" ref="AU451:AU514" si="143">IF(AQ451="2-Wheel Drive, Rear",1,0)</f>
        <v>0</v>
      </c>
      <c r="AV451" s="13">
        <f t="shared" si="140"/>
        <v>1</v>
      </c>
      <c r="AW451" s="13">
        <f t="shared" si="141"/>
        <v>0</v>
      </c>
      <c r="AX451" s="13">
        <v>0</v>
      </c>
      <c r="AY451" s="13">
        <v>1</v>
      </c>
      <c r="AZ451" s="13"/>
      <c r="BA451" s="13">
        <v>172.12452619151185</v>
      </c>
      <c r="BB451" s="13">
        <v>131.73429441372025</v>
      </c>
      <c r="BC451">
        <v>154.10426893680483</v>
      </c>
      <c r="BD451" s="13">
        <v>7.3865807255274492</v>
      </c>
      <c r="BE451" s="13">
        <v>5.6502714060023989</v>
      </c>
      <c r="BF451" s="13">
        <f t="shared" si="142"/>
        <v>1.7363093195250503</v>
      </c>
      <c r="BG451" s="13">
        <v>6.6052401505556899</v>
      </c>
    </row>
    <row r="452" spans="1:59" x14ac:dyDescent="0.25">
      <c r="A452" s="2" t="s">
        <v>2</v>
      </c>
      <c r="B452" s="1" t="s">
        <v>2</v>
      </c>
      <c r="C452" s="1" t="s">
        <v>325</v>
      </c>
      <c r="D452" s="13" t="s">
        <v>1315</v>
      </c>
      <c r="E452" s="11">
        <v>1300</v>
      </c>
      <c r="F452" s="11">
        <v>175</v>
      </c>
      <c r="G452" s="11">
        <f t="shared" si="126"/>
        <v>0</v>
      </c>
      <c r="H452" s="11">
        <f t="shared" si="127"/>
        <v>0</v>
      </c>
      <c r="I452" s="13">
        <v>0</v>
      </c>
      <c r="J452" s="4">
        <v>1.5</v>
      </c>
      <c r="K452" s="3">
        <v>4</v>
      </c>
      <c r="L452" s="13">
        <v>0.375</v>
      </c>
      <c r="M452" s="13" t="s">
        <v>887</v>
      </c>
      <c r="N452" s="13">
        <v>1</v>
      </c>
      <c r="O452" s="13">
        <v>0</v>
      </c>
      <c r="P452" s="13">
        <v>0</v>
      </c>
      <c r="Q452" s="13">
        <v>1</v>
      </c>
      <c r="R452" s="13">
        <v>0</v>
      </c>
      <c r="S452" s="13">
        <v>0</v>
      </c>
      <c r="T452" s="13">
        <v>0</v>
      </c>
      <c r="U452" s="13">
        <v>0</v>
      </c>
      <c r="V452" s="13">
        <v>0</v>
      </c>
      <c r="W452" s="13">
        <v>1</v>
      </c>
      <c r="X452" s="13">
        <v>0</v>
      </c>
      <c r="Y452" s="13">
        <v>1</v>
      </c>
      <c r="Z452" s="13" t="s">
        <v>1721</v>
      </c>
      <c r="AA452" s="13">
        <f t="shared" si="128"/>
        <v>1</v>
      </c>
      <c r="AB452" s="13">
        <f t="shared" si="129"/>
        <v>0</v>
      </c>
      <c r="AC452" s="13">
        <f t="shared" si="130"/>
        <v>0</v>
      </c>
      <c r="AD452" s="13">
        <f t="shared" si="131"/>
        <v>0</v>
      </c>
      <c r="AE452" s="13">
        <f t="shared" si="132"/>
        <v>0</v>
      </c>
      <c r="AF452" s="13">
        <f t="shared" si="133"/>
        <v>1</v>
      </c>
      <c r="AG452" s="7">
        <v>1150</v>
      </c>
      <c r="AH452" s="8" t="s">
        <v>1714</v>
      </c>
      <c r="AI452" s="13">
        <f t="shared" si="134"/>
        <v>1</v>
      </c>
      <c r="AJ452" s="13">
        <f t="shared" si="135"/>
        <v>0</v>
      </c>
      <c r="AK452" s="13">
        <f t="shared" si="136"/>
        <v>0</v>
      </c>
      <c r="AL452" s="13">
        <f t="shared" si="137"/>
        <v>0</v>
      </c>
      <c r="AM452" s="13">
        <v>0</v>
      </c>
      <c r="AN452" s="9">
        <v>2</v>
      </c>
      <c r="AO452" s="9">
        <v>2</v>
      </c>
      <c r="AP452" s="10" t="s">
        <v>851</v>
      </c>
      <c r="AQ452" s="13" t="s">
        <v>1706</v>
      </c>
      <c r="AR452" s="13">
        <v>1</v>
      </c>
      <c r="AS452" s="13">
        <f t="shared" si="138"/>
        <v>0</v>
      </c>
      <c r="AT452" s="13">
        <f t="shared" si="139"/>
        <v>0</v>
      </c>
      <c r="AU452" s="13">
        <f t="shared" si="143"/>
        <v>0</v>
      </c>
      <c r="AV452" s="13">
        <f t="shared" si="140"/>
        <v>1</v>
      </c>
      <c r="AW452" s="13">
        <f t="shared" si="141"/>
        <v>0</v>
      </c>
      <c r="AX452" s="13">
        <v>0</v>
      </c>
      <c r="AY452" s="13">
        <v>1</v>
      </c>
      <c r="AZ452" s="13"/>
      <c r="BA452" s="13">
        <v>181.44534890946375</v>
      </c>
      <c r="BB452" s="13">
        <v>145.40483440004971</v>
      </c>
      <c r="BC452">
        <v>165.28925619834712</v>
      </c>
      <c r="BD452" s="13">
        <v>7.7693704733781228</v>
      </c>
      <c r="BE452" s="13">
        <v>6.2298927140554117</v>
      </c>
      <c r="BF452" s="13">
        <f t="shared" si="142"/>
        <v>1.5394777593227111</v>
      </c>
      <c r="BG452" s="13">
        <v>7.0766129234447392</v>
      </c>
    </row>
    <row r="453" spans="1:59" x14ac:dyDescent="0.25">
      <c r="A453" s="2" t="s">
        <v>2</v>
      </c>
      <c r="B453" s="1" t="s">
        <v>2</v>
      </c>
      <c r="C453" s="1" t="s">
        <v>325</v>
      </c>
      <c r="D453" s="13" t="s">
        <v>1315</v>
      </c>
      <c r="E453" s="11">
        <v>1300</v>
      </c>
      <c r="F453" s="11">
        <v>175</v>
      </c>
      <c r="G453" s="11">
        <f t="shared" si="126"/>
        <v>0</v>
      </c>
      <c r="H453" s="11">
        <f t="shared" si="127"/>
        <v>0</v>
      </c>
      <c r="I453" s="13">
        <v>0</v>
      </c>
      <c r="J453" s="4">
        <v>1.5</v>
      </c>
      <c r="K453" s="3">
        <v>4</v>
      </c>
      <c r="L453" s="13">
        <v>0.375</v>
      </c>
      <c r="M453" s="13" t="s">
        <v>884</v>
      </c>
      <c r="N453" s="13">
        <v>0</v>
      </c>
      <c r="O453" s="13">
        <v>1</v>
      </c>
      <c r="P453" s="13">
        <v>0</v>
      </c>
      <c r="Q453" s="13">
        <v>0</v>
      </c>
      <c r="R453" s="13">
        <v>0</v>
      </c>
      <c r="S453" s="13">
        <v>1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1</v>
      </c>
      <c r="Z453" s="13" t="s">
        <v>1721</v>
      </c>
      <c r="AA453" s="13">
        <f t="shared" si="128"/>
        <v>1</v>
      </c>
      <c r="AB453" s="13">
        <f t="shared" si="129"/>
        <v>0</v>
      </c>
      <c r="AC453" s="13">
        <f t="shared" si="130"/>
        <v>0</v>
      </c>
      <c r="AD453" s="13">
        <f t="shared" si="131"/>
        <v>0</v>
      </c>
      <c r="AE453" s="13">
        <f t="shared" si="132"/>
        <v>0</v>
      </c>
      <c r="AF453" s="13">
        <f t="shared" si="133"/>
        <v>1</v>
      </c>
      <c r="AG453" s="7">
        <v>1400</v>
      </c>
      <c r="AH453" s="8" t="s">
        <v>1714</v>
      </c>
      <c r="AI453" s="13">
        <f t="shared" si="134"/>
        <v>1</v>
      </c>
      <c r="AJ453" s="13">
        <f t="shared" si="135"/>
        <v>0</v>
      </c>
      <c r="AK453" s="13">
        <f t="shared" si="136"/>
        <v>0</v>
      </c>
      <c r="AL453" s="13">
        <f t="shared" si="137"/>
        <v>0</v>
      </c>
      <c r="AM453" s="13">
        <v>0</v>
      </c>
      <c r="AN453" s="9">
        <v>2</v>
      </c>
      <c r="AO453" s="9">
        <v>2</v>
      </c>
      <c r="AP453" s="10" t="s">
        <v>851</v>
      </c>
      <c r="AQ453" s="13" t="s">
        <v>1706</v>
      </c>
      <c r="AR453" s="13">
        <v>1</v>
      </c>
      <c r="AS453" s="13">
        <f t="shared" si="138"/>
        <v>0</v>
      </c>
      <c r="AT453" s="13">
        <f t="shared" si="139"/>
        <v>0</v>
      </c>
      <c r="AU453" s="13">
        <f t="shared" si="143"/>
        <v>0</v>
      </c>
      <c r="AV453" s="13">
        <f t="shared" si="140"/>
        <v>1</v>
      </c>
      <c r="AW453" s="13">
        <f t="shared" si="141"/>
        <v>0</v>
      </c>
      <c r="AX453" s="13">
        <v>0</v>
      </c>
      <c r="AY453" s="13">
        <v>1</v>
      </c>
      <c r="AZ453" s="13"/>
      <c r="BA453" s="13">
        <v>196.9800534393836</v>
      </c>
      <c r="BB453" s="13">
        <v>144.78344621885293</v>
      </c>
      <c r="BC453">
        <v>173.36730255390543</v>
      </c>
      <c r="BD453" s="13">
        <v>8.438221601990799</v>
      </c>
      <c r="BE453" s="13">
        <v>6.1975391428147342</v>
      </c>
      <c r="BF453" s="13">
        <f t="shared" si="142"/>
        <v>2.2406824591760648</v>
      </c>
      <c r="BG453" s="13">
        <v>7.4299093219785739</v>
      </c>
    </row>
    <row r="454" spans="1:59" x14ac:dyDescent="0.25">
      <c r="A454" s="2" t="s">
        <v>2</v>
      </c>
      <c r="B454" s="1" t="s">
        <v>2</v>
      </c>
      <c r="C454" s="1" t="s">
        <v>325</v>
      </c>
      <c r="D454" s="13" t="s">
        <v>1315</v>
      </c>
      <c r="E454" s="11">
        <v>1300</v>
      </c>
      <c r="F454" s="11">
        <v>158</v>
      </c>
      <c r="G454" s="11">
        <f t="shared" si="126"/>
        <v>0</v>
      </c>
      <c r="H454" s="11">
        <f t="shared" si="127"/>
        <v>0</v>
      </c>
      <c r="I454" s="13">
        <v>0</v>
      </c>
      <c r="J454" s="4">
        <v>2</v>
      </c>
      <c r="K454" s="3">
        <v>4</v>
      </c>
      <c r="L454" s="13">
        <v>0.5</v>
      </c>
      <c r="M454" s="13" t="s">
        <v>886</v>
      </c>
      <c r="N454" s="13">
        <v>1</v>
      </c>
      <c r="O454" s="13">
        <v>0</v>
      </c>
      <c r="P454" s="13">
        <v>0</v>
      </c>
      <c r="Q454" s="13">
        <v>1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1</v>
      </c>
      <c r="Y454" s="13">
        <v>1</v>
      </c>
      <c r="Z454" s="13" t="s">
        <v>1723</v>
      </c>
      <c r="AA454" s="13">
        <f t="shared" si="128"/>
        <v>0</v>
      </c>
      <c r="AB454" s="13">
        <f t="shared" si="129"/>
        <v>0</v>
      </c>
      <c r="AC454" s="13">
        <f t="shared" si="130"/>
        <v>1</v>
      </c>
      <c r="AD454" s="13">
        <f t="shared" si="131"/>
        <v>0</v>
      </c>
      <c r="AE454" s="13">
        <f t="shared" si="132"/>
        <v>0</v>
      </c>
      <c r="AF454" s="13">
        <f t="shared" si="133"/>
        <v>0</v>
      </c>
      <c r="AG454" s="7">
        <v>1150</v>
      </c>
      <c r="AH454" s="8" t="s">
        <v>1715</v>
      </c>
      <c r="AI454" s="13">
        <f t="shared" si="134"/>
        <v>0</v>
      </c>
      <c r="AJ454" s="13">
        <f t="shared" si="135"/>
        <v>1</v>
      </c>
      <c r="AK454" s="13">
        <f t="shared" si="136"/>
        <v>0</v>
      </c>
      <c r="AL454" s="13">
        <f t="shared" si="137"/>
        <v>0</v>
      </c>
      <c r="AM454" s="13">
        <v>0</v>
      </c>
      <c r="AN454" s="9">
        <v>2</v>
      </c>
      <c r="AO454" s="9">
        <v>2</v>
      </c>
      <c r="AP454" s="10" t="s">
        <v>851</v>
      </c>
      <c r="AQ454" s="13" t="s">
        <v>1706</v>
      </c>
      <c r="AR454" s="13">
        <v>1</v>
      </c>
      <c r="AS454" s="13">
        <f t="shared" si="138"/>
        <v>0</v>
      </c>
      <c r="AT454" s="13">
        <f t="shared" si="139"/>
        <v>0</v>
      </c>
      <c r="AU454" s="13">
        <f t="shared" si="143"/>
        <v>0</v>
      </c>
      <c r="AV454" s="13">
        <f t="shared" si="140"/>
        <v>1</v>
      </c>
      <c r="AW454" s="13">
        <f t="shared" si="141"/>
        <v>0</v>
      </c>
      <c r="AX454" s="13">
        <v>0</v>
      </c>
      <c r="AY454" s="13">
        <v>1</v>
      </c>
      <c r="AZ454" s="13"/>
      <c r="BA454" s="13">
        <v>185.1736779966445</v>
      </c>
      <c r="BB454" s="13">
        <v>144.16205803765612</v>
      </c>
      <c r="BC454">
        <v>166.5320325607407</v>
      </c>
      <c r="BD454" s="13">
        <v>7.922910793061595</v>
      </c>
      <c r="BE454" s="13">
        <v>6.1377191471743533</v>
      </c>
      <c r="BF454" s="13">
        <f t="shared" si="142"/>
        <v>1.7851916458872417</v>
      </c>
      <c r="BG454" s="13">
        <v>7.1195810644607</v>
      </c>
    </row>
    <row r="455" spans="1:59" x14ac:dyDescent="0.25">
      <c r="A455" s="2" t="s">
        <v>2</v>
      </c>
      <c r="B455" s="1" t="s">
        <v>2</v>
      </c>
      <c r="C455" s="1" t="s">
        <v>325</v>
      </c>
      <c r="D455" s="13" t="s">
        <v>1315</v>
      </c>
      <c r="E455" s="11">
        <v>1300</v>
      </c>
      <c r="F455" s="11">
        <v>158</v>
      </c>
      <c r="G455" s="11">
        <f t="shared" si="126"/>
        <v>0</v>
      </c>
      <c r="H455" s="11">
        <f t="shared" si="127"/>
        <v>0</v>
      </c>
      <c r="I455" s="13">
        <v>0</v>
      </c>
      <c r="J455" s="4">
        <v>2</v>
      </c>
      <c r="K455" s="3">
        <v>4</v>
      </c>
      <c r="L455" s="13">
        <v>0.5</v>
      </c>
      <c r="M455" s="13" t="s">
        <v>887</v>
      </c>
      <c r="N455" s="13">
        <v>1</v>
      </c>
      <c r="O455" s="13">
        <v>0</v>
      </c>
      <c r="P455" s="13">
        <v>0</v>
      </c>
      <c r="Q455" s="13">
        <v>1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1</v>
      </c>
      <c r="X455" s="13">
        <v>0</v>
      </c>
      <c r="Y455" s="13">
        <v>1</v>
      </c>
      <c r="Z455" s="13" t="s">
        <v>1723</v>
      </c>
      <c r="AA455" s="13">
        <f t="shared" si="128"/>
        <v>0</v>
      </c>
      <c r="AB455" s="13">
        <f t="shared" si="129"/>
        <v>0</v>
      </c>
      <c r="AC455" s="13">
        <f t="shared" si="130"/>
        <v>1</v>
      </c>
      <c r="AD455" s="13">
        <f t="shared" si="131"/>
        <v>0</v>
      </c>
      <c r="AE455" s="13">
        <f t="shared" si="132"/>
        <v>0</v>
      </c>
      <c r="AF455" s="13">
        <f t="shared" si="133"/>
        <v>0</v>
      </c>
      <c r="AG455" s="7">
        <v>1200</v>
      </c>
      <c r="AH455" s="8" t="s">
        <v>1715</v>
      </c>
      <c r="AI455" s="13">
        <f t="shared" si="134"/>
        <v>0</v>
      </c>
      <c r="AJ455" s="13">
        <f t="shared" si="135"/>
        <v>1</v>
      </c>
      <c r="AK455" s="13">
        <f t="shared" si="136"/>
        <v>0</v>
      </c>
      <c r="AL455" s="13">
        <f t="shared" si="137"/>
        <v>0</v>
      </c>
      <c r="AM455" s="13">
        <v>0</v>
      </c>
      <c r="AN455" s="9">
        <v>2</v>
      </c>
      <c r="AO455" s="9">
        <v>2</v>
      </c>
      <c r="AP455" s="10" t="s">
        <v>851</v>
      </c>
      <c r="AQ455" s="13" t="s">
        <v>1706</v>
      </c>
      <c r="AR455" s="13">
        <v>1</v>
      </c>
      <c r="AS455" s="13">
        <f t="shared" si="138"/>
        <v>0</v>
      </c>
      <c r="AT455" s="13">
        <f t="shared" si="139"/>
        <v>0</v>
      </c>
      <c r="AU455" s="13">
        <f t="shared" si="143"/>
        <v>0</v>
      </c>
      <c r="AV455" s="13">
        <f t="shared" si="140"/>
        <v>1</v>
      </c>
      <c r="AW455" s="13">
        <f t="shared" si="141"/>
        <v>0</v>
      </c>
      <c r="AX455" s="13">
        <v>0</v>
      </c>
      <c r="AY455" s="13">
        <v>1</v>
      </c>
      <c r="AZ455" s="13"/>
      <c r="BA455" s="13">
        <v>190.14478344621887</v>
      </c>
      <c r="BB455" s="13">
        <v>147.89038712483688</v>
      </c>
      <c r="BC455">
        <v>171.50313801031504</v>
      </c>
      <c r="BD455" s="13">
        <v>8.1698963311844679</v>
      </c>
      <c r="BE455" s="13">
        <v>6.3479549445487962</v>
      </c>
      <c r="BF455" s="13">
        <f t="shared" si="142"/>
        <v>1.8219413866356717</v>
      </c>
      <c r="BG455" s="13">
        <v>7.3500193217694365</v>
      </c>
    </row>
    <row r="456" spans="1:59" x14ac:dyDescent="0.25">
      <c r="A456" s="2" t="s">
        <v>2</v>
      </c>
      <c r="B456" s="1" t="s">
        <v>2</v>
      </c>
      <c r="C456" s="1" t="s">
        <v>325</v>
      </c>
      <c r="D456" s="13" t="s">
        <v>1315</v>
      </c>
      <c r="E456" s="11">
        <v>1300</v>
      </c>
      <c r="F456" s="11">
        <v>158</v>
      </c>
      <c r="G456" s="11">
        <f t="shared" si="126"/>
        <v>0</v>
      </c>
      <c r="H456" s="11">
        <f t="shared" si="127"/>
        <v>0</v>
      </c>
      <c r="I456" s="13">
        <v>0</v>
      </c>
      <c r="J456" s="4">
        <v>2</v>
      </c>
      <c r="K456" s="3">
        <v>4</v>
      </c>
      <c r="L456" s="13">
        <v>0.5</v>
      </c>
      <c r="M456" s="13" t="s">
        <v>884</v>
      </c>
      <c r="N456" s="13">
        <v>0</v>
      </c>
      <c r="O456" s="13">
        <v>1</v>
      </c>
      <c r="P456" s="13">
        <v>0</v>
      </c>
      <c r="Q456" s="13">
        <v>0</v>
      </c>
      <c r="R456" s="13">
        <v>0</v>
      </c>
      <c r="S456" s="13">
        <v>1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1</v>
      </c>
      <c r="Z456" s="13" t="s">
        <v>1723</v>
      </c>
      <c r="AA456" s="13">
        <f t="shared" si="128"/>
        <v>0</v>
      </c>
      <c r="AB456" s="13">
        <f t="shared" si="129"/>
        <v>0</v>
      </c>
      <c r="AC456" s="13">
        <f t="shared" si="130"/>
        <v>1</v>
      </c>
      <c r="AD456" s="13">
        <f t="shared" si="131"/>
        <v>0</v>
      </c>
      <c r="AE456" s="13">
        <f t="shared" si="132"/>
        <v>0</v>
      </c>
      <c r="AF456" s="13">
        <f t="shared" si="133"/>
        <v>0</v>
      </c>
      <c r="AG456" s="7">
        <v>1300</v>
      </c>
      <c r="AH456" s="8" t="s">
        <v>1715</v>
      </c>
      <c r="AI456" s="13">
        <f t="shared" si="134"/>
        <v>0</v>
      </c>
      <c r="AJ456" s="13">
        <f t="shared" si="135"/>
        <v>1</v>
      </c>
      <c r="AK456" s="13">
        <f t="shared" si="136"/>
        <v>0</v>
      </c>
      <c r="AL456" s="13">
        <f t="shared" si="137"/>
        <v>0</v>
      </c>
      <c r="AM456" s="13">
        <v>0</v>
      </c>
      <c r="AN456" s="9">
        <v>2</v>
      </c>
      <c r="AO456" s="9">
        <v>2</v>
      </c>
      <c r="AP456" s="10" t="s">
        <v>851</v>
      </c>
      <c r="AQ456" s="13" t="s">
        <v>1706</v>
      </c>
      <c r="AR456" s="13">
        <v>1</v>
      </c>
      <c r="AS456" s="13">
        <f t="shared" si="138"/>
        <v>0</v>
      </c>
      <c r="AT456" s="13">
        <f t="shared" si="139"/>
        <v>0</v>
      </c>
      <c r="AU456" s="13">
        <f t="shared" si="143"/>
        <v>0</v>
      </c>
      <c r="AV456" s="13">
        <f t="shared" si="140"/>
        <v>1</v>
      </c>
      <c r="AW456" s="13">
        <f t="shared" si="141"/>
        <v>0</v>
      </c>
      <c r="AX456" s="13">
        <v>0</v>
      </c>
      <c r="AY456" s="13">
        <v>1</v>
      </c>
      <c r="AZ456" s="13"/>
      <c r="BA456" s="13">
        <v>215.62169887528739</v>
      </c>
      <c r="BB456" s="13">
        <v>150.37593984962407</v>
      </c>
      <c r="BC456">
        <v>186.41645435903808</v>
      </c>
      <c r="BD456" s="13">
        <v>9.2562622812333561</v>
      </c>
      <c r="BE456" s="13">
        <v>6.4525439149955641</v>
      </c>
      <c r="BF456" s="13">
        <f t="shared" si="142"/>
        <v>2.803718366237792</v>
      </c>
      <c r="BG456" s="13">
        <v>7.9945952590548233</v>
      </c>
    </row>
    <row r="457" spans="1:59" x14ac:dyDescent="0.25">
      <c r="A457" s="2" t="s">
        <v>2</v>
      </c>
      <c r="B457" s="1" t="s">
        <v>2</v>
      </c>
      <c r="C457" s="1" t="s">
        <v>326</v>
      </c>
      <c r="D457" s="13" t="s">
        <v>1316</v>
      </c>
      <c r="E457" s="11">
        <v>1380</v>
      </c>
      <c r="F457" s="11">
        <v>80</v>
      </c>
      <c r="G457" s="11">
        <f t="shared" si="126"/>
        <v>0</v>
      </c>
      <c r="H457" s="11">
        <f t="shared" si="127"/>
        <v>0</v>
      </c>
      <c r="I457" s="13">
        <v>0</v>
      </c>
      <c r="J457" s="4">
        <v>1.5</v>
      </c>
      <c r="K457" s="3">
        <v>4</v>
      </c>
      <c r="L457" s="13">
        <v>0.375</v>
      </c>
      <c r="M457" s="13" t="s">
        <v>886</v>
      </c>
      <c r="N457" s="13">
        <v>1</v>
      </c>
      <c r="O457" s="13">
        <v>0</v>
      </c>
      <c r="P457" s="13">
        <v>0</v>
      </c>
      <c r="Q457" s="13">
        <v>1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1</v>
      </c>
      <c r="Y457" s="13">
        <v>1</v>
      </c>
      <c r="Z457" s="13" t="s">
        <v>1723</v>
      </c>
      <c r="AA457" s="13">
        <f t="shared" si="128"/>
        <v>0</v>
      </c>
      <c r="AB457" s="13">
        <f t="shared" si="129"/>
        <v>0</v>
      </c>
      <c r="AC457" s="13">
        <f t="shared" si="130"/>
        <v>1</v>
      </c>
      <c r="AD457" s="13">
        <f t="shared" si="131"/>
        <v>0</v>
      </c>
      <c r="AE457" s="13">
        <f t="shared" si="132"/>
        <v>0</v>
      </c>
      <c r="AF457" s="13">
        <f t="shared" si="133"/>
        <v>0</v>
      </c>
      <c r="AG457" s="7">
        <v>750</v>
      </c>
      <c r="AH457" s="8" t="s">
        <v>1715</v>
      </c>
      <c r="AI457" s="13">
        <f t="shared" si="134"/>
        <v>0</v>
      </c>
      <c r="AJ457" s="13">
        <f t="shared" si="135"/>
        <v>1</v>
      </c>
      <c r="AK457" s="13">
        <f t="shared" si="136"/>
        <v>0</v>
      </c>
      <c r="AL457" s="13">
        <f t="shared" si="137"/>
        <v>0</v>
      </c>
      <c r="AM457" s="13">
        <v>1</v>
      </c>
      <c r="AN457" s="9">
        <v>2</v>
      </c>
      <c r="AO457" s="9">
        <v>2</v>
      </c>
      <c r="AP457" s="10" t="s">
        <v>851</v>
      </c>
      <c r="AQ457" s="13" t="s">
        <v>1706</v>
      </c>
      <c r="AR457" s="13">
        <v>1</v>
      </c>
      <c r="AS457" s="13">
        <f t="shared" si="138"/>
        <v>0</v>
      </c>
      <c r="AT457" s="13">
        <f t="shared" si="139"/>
        <v>0</v>
      </c>
      <c r="AU457" s="13">
        <f t="shared" si="143"/>
        <v>0</v>
      </c>
      <c r="AV457" s="13">
        <f t="shared" si="140"/>
        <v>1</v>
      </c>
      <c r="AW457" s="13">
        <f t="shared" si="141"/>
        <v>0</v>
      </c>
      <c r="AX457" s="13">
        <v>0</v>
      </c>
      <c r="AY457" s="13">
        <v>1</v>
      </c>
      <c r="AZ457" s="13"/>
      <c r="BA457" s="13">
        <v>100.04349717268377</v>
      </c>
      <c r="BB457" s="13">
        <v>113.09264897781645</v>
      </c>
      <c r="BC457">
        <v>105.63599080345492</v>
      </c>
      <c r="BD457" s="13">
        <v>4.2806370207254663</v>
      </c>
      <c r="BE457" s="13">
        <v>4.8233611602690676</v>
      </c>
      <c r="BF457" s="13">
        <f t="shared" si="142"/>
        <v>-0.54272413954360132</v>
      </c>
      <c r="BG457" s="13">
        <v>4.5248627588280961</v>
      </c>
    </row>
    <row r="458" spans="1:59" x14ac:dyDescent="0.25">
      <c r="A458" s="2" t="s">
        <v>2</v>
      </c>
      <c r="B458" s="1" t="s">
        <v>2</v>
      </c>
      <c r="C458" s="1" t="s">
        <v>327</v>
      </c>
      <c r="D458" s="13" t="s">
        <v>1317</v>
      </c>
      <c r="E458" s="11">
        <v>1411</v>
      </c>
      <c r="F458" s="11">
        <v>80</v>
      </c>
      <c r="G458" s="11">
        <f t="shared" si="126"/>
        <v>0</v>
      </c>
      <c r="H458" s="11">
        <f t="shared" si="127"/>
        <v>0</v>
      </c>
      <c r="I458" s="13">
        <v>0</v>
      </c>
      <c r="J458" s="4">
        <v>1.5</v>
      </c>
      <c r="K458" s="3">
        <v>4</v>
      </c>
      <c r="L458" s="13">
        <v>0.375</v>
      </c>
      <c r="M458" s="13" t="s">
        <v>886</v>
      </c>
      <c r="N458" s="13">
        <v>1</v>
      </c>
      <c r="O458" s="13">
        <v>0</v>
      </c>
      <c r="P458" s="13">
        <v>0</v>
      </c>
      <c r="Q458" s="13">
        <v>1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1</v>
      </c>
      <c r="Y458" s="13">
        <v>1</v>
      </c>
      <c r="Z458" s="13" t="s">
        <v>1723</v>
      </c>
      <c r="AA458" s="13">
        <f t="shared" si="128"/>
        <v>0</v>
      </c>
      <c r="AB458" s="13">
        <f t="shared" si="129"/>
        <v>0</v>
      </c>
      <c r="AC458" s="13">
        <f t="shared" si="130"/>
        <v>1</v>
      </c>
      <c r="AD458" s="13">
        <f t="shared" si="131"/>
        <v>0</v>
      </c>
      <c r="AE458" s="13">
        <f t="shared" si="132"/>
        <v>0</v>
      </c>
      <c r="AF458" s="13">
        <f t="shared" si="133"/>
        <v>0</v>
      </c>
      <c r="AG458" s="7">
        <v>800</v>
      </c>
      <c r="AH458" s="8" t="s">
        <v>1715</v>
      </c>
      <c r="AI458" s="13">
        <f t="shared" si="134"/>
        <v>0</v>
      </c>
      <c r="AJ458" s="13">
        <f t="shared" si="135"/>
        <v>1</v>
      </c>
      <c r="AK458" s="13">
        <f t="shared" si="136"/>
        <v>0</v>
      </c>
      <c r="AL458" s="13">
        <f t="shared" si="137"/>
        <v>0</v>
      </c>
      <c r="AM458" s="13">
        <v>1</v>
      </c>
      <c r="AN458" s="9">
        <v>2</v>
      </c>
      <c r="AO458" s="9">
        <v>2</v>
      </c>
      <c r="AP458" s="10" t="s">
        <v>851</v>
      </c>
      <c r="AQ458" s="13" t="s">
        <v>1706</v>
      </c>
      <c r="AR458" s="13">
        <v>1</v>
      </c>
      <c r="AS458" s="13">
        <f t="shared" si="138"/>
        <v>0</v>
      </c>
      <c r="AT458" s="13">
        <f t="shared" si="139"/>
        <v>0</v>
      </c>
      <c r="AU458" s="13">
        <f t="shared" si="143"/>
        <v>0</v>
      </c>
      <c r="AV458" s="13">
        <f t="shared" si="140"/>
        <v>1</v>
      </c>
      <c r="AW458" s="13">
        <f t="shared" si="141"/>
        <v>0</v>
      </c>
      <c r="AX458" s="13">
        <v>0</v>
      </c>
      <c r="AY458" s="13">
        <v>1</v>
      </c>
      <c r="AZ458" s="13"/>
      <c r="BA458" s="13">
        <v>106.87876716584852</v>
      </c>
      <c r="BB458" s="13">
        <v>123.65624805816194</v>
      </c>
      <c r="BC458">
        <v>114.33542534021004</v>
      </c>
      <c r="BD458" s="13">
        <v>4.5899379525176416</v>
      </c>
      <c r="BE458" s="13">
        <v>5.2853171517981385</v>
      </c>
      <c r="BF458" s="13">
        <f t="shared" si="142"/>
        <v>-0.69537919928049696</v>
      </c>
      <c r="BG458" s="13">
        <v>4.9028573910022573</v>
      </c>
    </row>
    <row r="459" spans="1:59" x14ac:dyDescent="0.25">
      <c r="A459" s="2" t="s">
        <v>222</v>
      </c>
      <c r="B459" s="1" t="s">
        <v>1062</v>
      </c>
      <c r="C459" s="1" t="s">
        <v>328</v>
      </c>
      <c r="D459" s="13" t="s">
        <v>1318</v>
      </c>
      <c r="E459" s="11">
        <v>1295</v>
      </c>
      <c r="F459" s="11">
        <v>117</v>
      </c>
      <c r="G459" s="11">
        <f t="shared" si="126"/>
        <v>0</v>
      </c>
      <c r="H459" s="11">
        <f t="shared" si="127"/>
        <v>0</v>
      </c>
      <c r="I459" s="13">
        <v>0</v>
      </c>
      <c r="J459" s="4">
        <v>1.4</v>
      </c>
      <c r="K459" s="3">
        <v>4</v>
      </c>
      <c r="L459" s="13">
        <v>0.35</v>
      </c>
      <c r="M459" s="13" t="s">
        <v>882</v>
      </c>
      <c r="N459" s="13">
        <v>1</v>
      </c>
      <c r="O459" s="13">
        <v>0</v>
      </c>
      <c r="P459" s="13">
        <v>1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1</v>
      </c>
      <c r="W459" s="13">
        <v>0</v>
      </c>
      <c r="X459" s="13">
        <v>0</v>
      </c>
      <c r="Y459" s="13">
        <v>1</v>
      </c>
      <c r="Z459" s="13" t="s">
        <v>1721</v>
      </c>
      <c r="AA459" s="13">
        <f t="shared" si="128"/>
        <v>1</v>
      </c>
      <c r="AB459" s="13">
        <f t="shared" si="129"/>
        <v>0</v>
      </c>
      <c r="AC459" s="13">
        <f t="shared" si="130"/>
        <v>0</v>
      </c>
      <c r="AD459" s="13">
        <f t="shared" si="131"/>
        <v>0</v>
      </c>
      <c r="AE459" s="13">
        <f t="shared" si="132"/>
        <v>0</v>
      </c>
      <c r="AF459" s="13">
        <f t="shared" si="133"/>
        <v>1</v>
      </c>
      <c r="AG459" s="7">
        <v>1100</v>
      </c>
      <c r="AH459" s="8" t="s">
        <v>1714</v>
      </c>
      <c r="AI459" s="13">
        <f t="shared" si="134"/>
        <v>1</v>
      </c>
      <c r="AJ459" s="13">
        <f t="shared" si="135"/>
        <v>0</v>
      </c>
      <c r="AK459" s="13">
        <f t="shared" si="136"/>
        <v>0</v>
      </c>
      <c r="AL459" s="13">
        <f t="shared" si="137"/>
        <v>0</v>
      </c>
      <c r="AM459" s="13">
        <v>0</v>
      </c>
      <c r="AN459" s="9">
        <v>2</v>
      </c>
      <c r="AO459" s="9">
        <v>2</v>
      </c>
      <c r="AP459" s="10" t="s">
        <v>851</v>
      </c>
      <c r="AQ459" s="13" t="s">
        <v>1706</v>
      </c>
      <c r="AR459" s="13">
        <v>1</v>
      </c>
      <c r="AS459" s="13">
        <f t="shared" si="138"/>
        <v>0</v>
      </c>
      <c r="AT459" s="13">
        <f t="shared" si="139"/>
        <v>0</v>
      </c>
      <c r="AU459" s="13">
        <f t="shared" si="143"/>
        <v>0</v>
      </c>
      <c r="AV459" s="13">
        <f t="shared" si="140"/>
        <v>1</v>
      </c>
      <c r="AW459" s="13">
        <f t="shared" si="141"/>
        <v>0</v>
      </c>
      <c r="AX459" s="13">
        <v>0</v>
      </c>
      <c r="AY459" s="13">
        <v>1</v>
      </c>
      <c r="AZ459" s="13"/>
      <c r="BA459" s="13">
        <v>175.23146709749582</v>
      </c>
      <c r="BB459" s="13">
        <v>139.19095258808179</v>
      </c>
      <c r="BC459">
        <v>159.07537438637917</v>
      </c>
      <c r="BD459" s="13">
        <v>7.4526501949651252</v>
      </c>
      <c r="BE459" s="13">
        <v>5.9027507656119154</v>
      </c>
      <c r="BF459" s="13">
        <f t="shared" si="142"/>
        <v>1.5498994293532098</v>
      </c>
      <c r="BG459" s="13">
        <v>6.7551962772139218</v>
      </c>
    </row>
    <row r="460" spans="1:59" x14ac:dyDescent="0.25">
      <c r="A460" s="2" t="s">
        <v>222</v>
      </c>
      <c r="B460" s="1" t="s">
        <v>1062</v>
      </c>
      <c r="C460" s="1" t="s">
        <v>328</v>
      </c>
      <c r="D460" s="13" t="s">
        <v>1318</v>
      </c>
      <c r="E460" s="11">
        <v>1295</v>
      </c>
      <c r="F460" s="11">
        <v>117</v>
      </c>
      <c r="G460" s="11">
        <f t="shared" si="126"/>
        <v>0</v>
      </c>
      <c r="H460" s="11">
        <f t="shared" si="127"/>
        <v>0</v>
      </c>
      <c r="I460" s="13">
        <v>0</v>
      </c>
      <c r="J460" s="4">
        <v>1.6</v>
      </c>
      <c r="K460" s="3">
        <v>4</v>
      </c>
      <c r="L460" s="13">
        <v>0.4</v>
      </c>
      <c r="M460" s="13" t="s">
        <v>882</v>
      </c>
      <c r="N460" s="13">
        <v>1</v>
      </c>
      <c r="O460" s="13">
        <v>0</v>
      </c>
      <c r="P460" s="13">
        <v>1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1</v>
      </c>
      <c r="W460" s="13">
        <v>0</v>
      </c>
      <c r="X460" s="13">
        <v>0</v>
      </c>
      <c r="Y460" s="13">
        <v>1</v>
      </c>
      <c r="Z460" s="13" t="s">
        <v>1721</v>
      </c>
      <c r="AA460" s="13">
        <f t="shared" si="128"/>
        <v>1</v>
      </c>
      <c r="AB460" s="13">
        <f t="shared" si="129"/>
        <v>0</v>
      </c>
      <c r="AC460" s="13">
        <f t="shared" si="130"/>
        <v>0</v>
      </c>
      <c r="AD460" s="13">
        <f t="shared" si="131"/>
        <v>0</v>
      </c>
      <c r="AE460" s="13">
        <f t="shared" si="132"/>
        <v>0</v>
      </c>
      <c r="AF460" s="13">
        <f t="shared" si="133"/>
        <v>1</v>
      </c>
      <c r="AG460" s="7">
        <v>1300</v>
      </c>
      <c r="AH460" s="8" t="s">
        <v>1714</v>
      </c>
      <c r="AI460" s="13">
        <f t="shared" si="134"/>
        <v>1</v>
      </c>
      <c r="AJ460" s="13">
        <f t="shared" si="135"/>
        <v>0</v>
      </c>
      <c r="AK460" s="13">
        <f t="shared" si="136"/>
        <v>0</v>
      </c>
      <c r="AL460" s="13">
        <f t="shared" si="137"/>
        <v>0</v>
      </c>
      <c r="AM460" s="13">
        <v>0</v>
      </c>
      <c r="AN460" s="9">
        <v>2</v>
      </c>
      <c r="AO460" s="9">
        <v>2</v>
      </c>
      <c r="AP460" s="10" t="s">
        <v>851</v>
      </c>
      <c r="AQ460" s="13" t="s">
        <v>1706</v>
      </c>
      <c r="AR460" s="13">
        <v>1</v>
      </c>
      <c r="AS460" s="13">
        <f t="shared" si="138"/>
        <v>0</v>
      </c>
      <c r="AT460" s="13">
        <f t="shared" si="139"/>
        <v>0</v>
      </c>
      <c r="AU460" s="13">
        <f t="shared" si="143"/>
        <v>0</v>
      </c>
      <c r="AV460" s="13">
        <f t="shared" si="140"/>
        <v>1</v>
      </c>
      <c r="AW460" s="13">
        <f t="shared" si="141"/>
        <v>0</v>
      </c>
      <c r="AX460" s="13">
        <v>0</v>
      </c>
      <c r="AY460" s="13">
        <v>1</v>
      </c>
      <c r="AZ460" s="13"/>
      <c r="BA460" s="13">
        <v>208.78642888212266</v>
      </c>
      <c r="BB460" s="13">
        <v>165.9106443795439</v>
      </c>
      <c r="BC460">
        <v>189.52339526502206</v>
      </c>
      <c r="BD460" s="13">
        <v>8.8855446339976929</v>
      </c>
      <c r="BE460" s="13">
        <v>7.0443353318997959</v>
      </c>
      <c r="BF460" s="13">
        <f t="shared" si="142"/>
        <v>1.841209302097897</v>
      </c>
      <c r="BG460" s="13">
        <v>8.057004683642873</v>
      </c>
    </row>
    <row r="461" spans="1:59" x14ac:dyDescent="0.25">
      <c r="A461" s="2" t="s">
        <v>222</v>
      </c>
      <c r="B461" s="1" t="s">
        <v>1062</v>
      </c>
      <c r="C461" s="1" t="s">
        <v>328</v>
      </c>
      <c r="D461" s="13" t="s">
        <v>1318</v>
      </c>
      <c r="E461" s="11">
        <v>1295</v>
      </c>
      <c r="F461" s="11">
        <v>117</v>
      </c>
      <c r="G461" s="11">
        <f t="shared" si="126"/>
        <v>0</v>
      </c>
      <c r="H461" s="11">
        <f t="shared" si="127"/>
        <v>0</v>
      </c>
      <c r="I461" s="13">
        <v>0</v>
      </c>
      <c r="J461" s="4">
        <v>1.6</v>
      </c>
      <c r="K461" s="3">
        <v>4</v>
      </c>
      <c r="L461" s="13">
        <v>0.4</v>
      </c>
      <c r="M461" s="13" t="s">
        <v>884</v>
      </c>
      <c r="N461" s="13">
        <v>0</v>
      </c>
      <c r="O461" s="13">
        <v>1</v>
      </c>
      <c r="P461" s="13">
        <v>0</v>
      </c>
      <c r="Q461" s="13">
        <v>0</v>
      </c>
      <c r="R461" s="13">
        <v>0</v>
      </c>
      <c r="S461" s="13">
        <v>1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1</v>
      </c>
      <c r="Z461" s="13" t="s">
        <v>1721</v>
      </c>
      <c r="AA461" s="13">
        <f t="shared" si="128"/>
        <v>1</v>
      </c>
      <c r="AB461" s="13">
        <f t="shared" si="129"/>
        <v>0</v>
      </c>
      <c r="AC461" s="13">
        <f t="shared" si="130"/>
        <v>0</v>
      </c>
      <c r="AD461" s="13">
        <f t="shared" si="131"/>
        <v>0</v>
      </c>
      <c r="AE461" s="13">
        <f t="shared" si="132"/>
        <v>0</v>
      </c>
      <c r="AF461" s="13">
        <f t="shared" si="133"/>
        <v>1</v>
      </c>
      <c r="AG461" s="7">
        <v>1550</v>
      </c>
      <c r="AH461" s="8" t="s">
        <v>1714</v>
      </c>
      <c r="AI461" s="13">
        <f t="shared" si="134"/>
        <v>1</v>
      </c>
      <c r="AJ461" s="13">
        <f t="shared" si="135"/>
        <v>0</v>
      </c>
      <c r="AK461" s="13">
        <f t="shared" si="136"/>
        <v>0</v>
      </c>
      <c r="AL461" s="13">
        <f t="shared" si="137"/>
        <v>0</v>
      </c>
      <c r="AM461" s="13">
        <v>0</v>
      </c>
      <c r="AN461" s="9">
        <v>2</v>
      </c>
      <c r="AO461" s="9">
        <v>2</v>
      </c>
      <c r="AP461" s="10" t="s">
        <v>851</v>
      </c>
      <c r="AQ461" s="13" t="s">
        <v>1706</v>
      </c>
      <c r="AR461" s="13">
        <v>1</v>
      </c>
      <c r="AS461" s="13">
        <f t="shared" si="138"/>
        <v>0</v>
      </c>
      <c r="AT461" s="13">
        <f t="shared" si="139"/>
        <v>0</v>
      </c>
      <c r="AU461" s="13">
        <f t="shared" si="143"/>
        <v>0</v>
      </c>
      <c r="AV461" s="13">
        <f t="shared" si="140"/>
        <v>1</v>
      </c>
      <c r="AW461" s="13">
        <f t="shared" si="141"/>
        <v>0</v>
      </c>
      <c r="AX461" s="13">
        <v>0</v>
      </c>
      <c r="AY461" s="13">
        <v>1</v>
      </c>
      <c r="AZ461" s="13">
        <v>750</v>
      </c>
      <c r="BA461" s="13">
        <v>252.28360156589824</v>
      </c>
      <c r="BB461" s="13">
        <v>183.30951345305414</v>
      </c>
      <c r="BC461">
        <v>221.21419250605854</v>
      </c>
      <c r="BD461" s="13">
        <v>10.707730909068836</v>
      </c>
      <c r="BE461" s="13">
        <v>7.8151909430919684</v>
      </c>
      <c r="BF461" s="13">
        <f t="shared" si="142"/>
        <v>2.8925399659768676</v>
      </c>
      <c r="BG461" s="13">
        <v>9.4060625085810319</v>
      </c>
    </row>
    <row r="462" spans="1:59" x14ac:dyDescent="0.25">
      <c r="A462" s="2" t="s">
        <v>222</v>
      </c>
      <c r="B462" s="1" t="s">
        <v>1062</v>
      </c>
      <c r="C462" s="1" t="s">
        <v>328</v>
      </c>
      <c r="D462" s="13" t="s">
        <v>1318</v>
      </c>
      <c r="E462" s="11">
        <v>1295</v>
      </c>
      <c r="F462" s="11">
        <v>117</v>
      </c>
      <c r="G462" s="11">
        <f t="shared" si="126"/>
        <v>0</v>
      </c>
      <c r="H462" s="11">
        <f t="shared" si="127"/>
        <v>0</v>
      </c>
      <c r="I462" s="13">
        <v>0</v>
      </c>
      <c r="J462" s="4">
        <v>2</v>
      </c>
      <c r="K462" s="3">
        <v>4</v>
      </c>
      <c r="L462" s="13">
        <v>0.5</v>
      </c>
      <c r="M462" s="13" t="s">
        <v>883</v>
      </c>
      <c r="N462" s="13">
        <v>1</v>
      </c>
      <c r="O462" s="13">
        <v>0</v>
      </c>
      <c r="P462" s="13">
        <v>0</v>
      </c>
      <c r="Q462" s="13">
        <v>0</v>
      </c>
      <c r="R462" s="13">
        <v>1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1</v>
      </c>
      <c r="Z462" s="13" t="s">
        <v>1723</v>
      </c>
      <c r="AA462" s="13">
        <f t="shared" si="128"/>
        <v>0</v>
      </c>
      <c r="AB462" s="13">
        <f t="shared" si="129"/>
        <v>0</v>
      </c>
      <c r="AC462" s="13">
        <f t="shared" si="130"/>
        <v>1</v>
      </c>
      <c r="AD462" s="13">
        <f t="shared" si="131"/>
        <v>0</v>
      </c>
      <c r="AE462" s="13">
        <f t="shared" si="132"/>
        <v>0</v>
      </c>
      <c r="AF462" s="13">
        <f t="shared" si="133"/>
        <v>0</v>
      </c>
      <c r="AG462" s="7">
        <v>1200</v>
      </c>
      <c r="AH462" s="8" t="s">
        <v>1715</v>
      </c>
      <c r="AI462" s="13">
        <f t="shared" si="134"/>
        <v>0</v>
      </c>
      <c r="AJ462" s="13">
        <f t="shared" si="135"/>
        <v>1</v>
      </c>
      <c r="AK462" s="13">
        <f t="shared" si="136"/>
        <v>0</v>
      </c>
      <c r="AL462" s="13">
        <f t="shared" si="137"/>
        <v>0</v>
      </c>
      <c r="AM462" s="13">
        <v>0</v>
      </c>
      <c r="AN462" s="9">
        <v>2</v>
      </c>
      <c r="AO462" s="9">
        <v>2</v>
      </c>
      <c r="AP462" s="10" t="s">
        <v>851</v>
      </c>
      <c r="AQ462" s="13" t="s">
        <v>1706</v>
      </c>
      <c r="AR462" s="13">
        <v>1</v>
      </c>
      <c r="AS462" s="13">
        <f t="shared" si="138"/>
        <v>0</v>
      </c>
      <c r="AT462" s="13">
        <f t="shared" si="139"/>
        <v>0</v>
      </c>
      <c r="AU462" s="13">
        <f t="shared" si="143"/>
        <v>0</v>
      </c>
      <c r="AV462" s="13">
        <f t="shared" si="140"/>
        <v>1</v>
      </c>
      <c r="AW462" s="13">
        <f t="shared" si="141"/>
        <v>0</v>
      </c>
      <c r="AX462" s="13">
        <v>0</v>
      </c>
      <c r="AY462" s="13">
        <v>1</v>
      </c>
      <c r="AZ462" s="13"/>
      <c r="BA462" s="13">
        <v>195.73727707699001</v>
      </c>
      <c r="BB462" s="13">
        <v>149.13316348723049</v>
      </c>
      <c r="BC462">
        <v>174.61007891629902</v>
      </c>
      <c r="BD462" s="13">
        <v>8.3332595243156415</v>
      </c>
      <c r="BE462" s="13">
        <v>6.3573570854550221</v>
      </c>
      <c r="BF462" s="13">
        <f t="shared" si="142"/>
        <v>1.9759024388606194</v>
      </c>
      <c r="BG462" s="13">
        <v>7.4441119627986261</v>
      </c>
    </row>
    <row r="463" spans="1:59" x14ac:dyDescent="0.25">
      <c r="A463" s="2" t="s">
        <v>222</v>
      </c>
      <c r="B463" s="1" t="s">
        <v>1062</v>
      </c>
      <c r="C463" s="1" t="s">
        <v>328</v>
      </c>
      <c r="D463" s="13" t="s">
        <v>1318</v>
      </c>
      <c r="E463" s="11">
        <v>1295</v>
      </c>
      <c r="F463" s="11">
        <v>117</v>
      </c>
      <c r="G463" s="11">
        <f t="shared" si="126"/>
        <v>0</v>
      </c>
      <c r="H463" s="11">
        <f t="shared" si="127"/>
        <v>0</v>
      </c>
      <c r="I463" s="13">
        <v>0</v>
      </c>
      <c r="J463" s="4">
        <v>2</v>
      </c>
      <c r="K463" s="3">
        <v>4</v>
      </c>
      <c r="L463" s="13">
        <v>0.5</v>
      </c>
      <c r="M463" s="13" t="s">
        <v>884</v>
      </c>
      <c r="N463" s="13">
        <v>0</v>
      </c>
      <c r="O463" s="13">
        <v>1</v>
      </c>
      <c r="P463" s="13">
        <v>0</v>
      </c>
      <c r="Q463" s="13">
        <v>0</v>
      </c>
      <c r="R463" s="13">
        <v>0</v>
      </c>
      <c r="S463" s="13">
        <v>1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1</v>
      </c>
      <c r="Z463" s="13" t="s">
        <v>1723</v>
      </c>
      <c r="AA463" s="13">
        <f t="shared" si="128"/>
        <v>0</v>
      </c>
      <c r="AB463" s="13">
        <f t="shared" si="129"/>
        <v>0</v>
      </c>
      <c r="AC463" s="13">
        <f t="shared" si="130"/>
        <v>1</v>
      </c>
      <c r="AD463" s="13">
        <f t="shared" si="131"/>
        <v>0</v>
      </c>
      <c r="AE463" s="13">
        <f t="shared" si="132"/>
        <v>0</v>
      </c>
      <c r="AF463" s="13">
        <f t="shared" si="133"/>
        <v>0</v>
      </c>
      <c r="AG463" s="7">
        <v>1300</v>
      </c>
      <c r="AH463" s="8" t="s">
        <v>1715</v>
      </c>
      <c r="AI463" s="13">
        <f t="shared" si="134"/>
        <v>0</v>
      </c>
      <c r="AJ463" s="13">
        <f t="shared" si="135"/>
        <v>1</v>
      </c>
      <c r="AK463" s="13">
        <f t="shared" si="136"/>
        <v>0</v>
      </c>
      <c r="AL463" s="13">
        <f t="shared" si="137"/>
        <v>0</v>
      </c>
      <c r="AM463" s="13">
        <v>0</v>
      </c>
      <c r="AN463" s="9">
        <v>2</v>
      </c>
      <c r="AO463" s="9">
        <v>2</v>
      </c>
      <c r="AP463" s="10" t="s">
        <v>851</v>
      </c>
      <c r="AQ463" s="13" t="s">
        <v>1706</v>
      </c>
      <c r="AR463" s="13">
        <v>1</v>
      </c>
      <c r="AS463" s="13">
        <f t="shared" si="138"/>
        <v>0</v>
      </c>
      <c r="AT463" s="13">
        <f t="shared" si="139"/>
        <v>0</v>
      </c>
      <c r="AU463" s="13">
        <f t="shared" si="143"/>
        <v>0</v>
      </c>
      <c r="AV463" s="13">
        <f t="shared" si="140"/>
        <v>1</v>
      </c>
      <c r="AW463" s="13">
        <f t="shared" si="141"/>
        <v>0</v>
      </c>
      <c r="AX463" s="13">
        <v>0</v>
      </c>
      <c r="AY463" s="13">
        <v>1</v>
      </c>
      <c r="AZ463" s="13"/>
      <c r="BA463" s="13">
        <v>213.75753433169703</v>
      </c>
      <c r="BB463" s="13">
        <v>154.10426893680483</v>
      </c>
      <c r="BC463">
        <v>187.03784254023489</v>
      </c>
      <c r="BD463" s="13">
        <v>9.1320998774438422</v>
      </c>
      <c r="BE463" s="13">
        <v>6.5948137286237909</v>
      </c>
      <c r="BF463" s="13">
        <f t="shared" si="142"/>
        <v>2.5372861488200513</v>
      </c>
      <c r="BG463" s="13">
        <v>7.9903314604324196</v>
      </c>
    </row>
    <row r="464" spans="1:59" x14ac:dyDescent="0.25">
      <c r="A464" s="2" t="s">
        <v>222</v>
      </c>
      <c r="B464" s="1" t="s">
        <v>1062</v>
      </c>
      <c r="C464" s="1" t="s">
        <v>329</v>
      </c>
      <c r="D464" s="13" t="s">
        <v>1319</v>
      </c>
      <c r="E464" s="11">
        <v>1290</v>
      </c>
      <c r="F464" s="11">
        <v>115</v>
      </c>
      <c r="G464" s="11">
        <f t="shared" si="126"/>
        <v>0</v>
      </c>
      <c r="H464" s="11">
        <f t="shared" si="127"/>
        <v>0</v>
      </c>
      <c r="I464" s="13">
        <v>0</v>
      </c>
      <c r="J464" s="4">
        <v>2</v>
      </c>
      <c r="K464" s="3">
        <v>4</v>
      </c>
      <c r="L464" s="13">
        <v>0.5</v>
      </c>
      <c r="M464" s="13" t="s">
        <v>883</v>
      </c>
      <c r="N464" s="13">
        <v>1</v>
      </c>
      <c r="O464" s="13">
        <v>0</v>
      </c>
      <c r="P464" s="13">
        <v>0</v>
      </c>
      <c r="Q464" s="13">
        <v>0</v>
      </c>
      <c r="R464" s="13">
        <v>1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1</v>
      </c>
      <c r="Z464" s="13" t="s">
        <v>1723</v>
      </c>
      <c r="AA464" s="13">
        <f t="shared" si="128"/>
        <v>0</v>
      </c>
      <c r="AB464" s="13">
        <f t="shared" si="129"/>
        <v>0</v>
      </c>
      <c r="AC464" s="13">
        <f t="shared" si="130"/>
        <v>1</v>
      </c>
      <c r="AD464" s="13">
        <f t="shared" si="131"/>
        <v>0</v>
      </c>
      <c r="AE464" s="13">
        <f t="shared" si="132"/>
        <v>0</v>
      </c>
      <c r="AF464" s="13">
        <f t="shared" si="133"/>
        <v>0</v>
      </c>
      <c r="AG464" s="7">
        <v>1150</v>
      </c>
      <c r="AH464" s="8" t="s">
        <v>1715</v>
      </c>
      <c r="AI464" s="13">
        <f t="shared" si="134"/>
        <v>0</v>
      </c>
      <c r="AJ464" s="13">
        <f t="shared" si="135"/>
        <v>1</v>
      </c>
      <c r="AK464" s="13">
        <f t="shared" si="136"/>
        <v>0</v>
      </c>
      <c r="AL464" s="13">
        <f t="shared" si="137"/>
        <v>0</v>
      </c>
      <c r="AM464" s="13">
        <v>0</v>
      </c>
      <c r="AN464" s="9">
        <v>2</v>
      </c>
      <c r="AO464" s="9">
        <v>2</v>
      </c>
      <c r="AP464" s="10" t="s">
        <v>851</v>
      </c>
      <c r="AQ464" s="13" t="s">
        <v>1706</v>
      </c>
      <c r="AR464" s="13">
        <v>1</v>
      </c>
      <c r="AS464" s="13">
        <f t="shared" si="138"/>
        <v>0</v>
      </c>
      <c r="AT464" s="13">
        <f t="shared" si="139"/>
        <v>0</v>
      </c>
      <c r="AU464" s="13">
        <f t="shared" si="143"/>
        <v>0</v>
      </c>
      <c r="AV464" s="13">
        <f t="shared" si="140"/>
        <v>1</v>
      </c>
      <c r="AW464" s="13">
        <f t="shared" si="141"/>
        <v>0</v>
      </c>
      <c r="AX464" s="13">
        <v>0</v>
      </c>
      <c r="AY464" s="13">
        <v>1</v>
      </c>
      <c r="AZ464" s="13"/>
      <c r="BA464" s="13">
        <v>189.52339526502206</v>
      </c>
      <c r="BB464" s="13">
        <v>143.54066985645935</v>
      </c>
      <c r="BC464">
        <v>169.01758528552787</v>
      </c>
      <c r="BD464" s="13">
        <v>8.0990621693030587</v>
      </c>
      <c r="BE464" s="13">
        <v>6.1359098904978415</v>
      </c>
      <c r="BF464" s="13">
        <f t="shared" si="142"/>
        <v>1.9631522788052171</v>
      </c>
      <c r="BG464" s="13">
        <v>7.2156582141535104</v>
      </c>
    </row>
    <row r="465" spans="1:59" x14ac:dyDescent="0.25">
      <c r="A465" s="2" t="s">
        <v>222</v>
      </c>
      <c r="B465" s="1" t="s">
        <v>1062</v>
      </c>
      <c r="C465" s="1" t="s">
        <v>330</v>
      </c>
      <c r="D465" s="13" t="s">
        <v>1320</v>
      </c>
      <c r="E465" s="11">
        <v>1611</v>
      </c>
      <c r="F465" s="11">
        <v>114</v>
      </c>
      <c r="G465" s="11">
        <f t="shared" si="126"/>
        <v>0</v>
      </c>
      <c r="H465" s="11">
        <f t="shared" si="127"/>
        <v>1</v>
      </c>
      <c r="I465" s="13">
        <v>0</v>
      </c>
      <c r="J465" s="4">
        <v>2</v>
      </c>
      <c r="K465" s="3">
        <v>4</v>
      </c>
      <c r="L465" s="13">
        <v>0.5</v>
      </c>
      <c r="M465" s="13" t="s">
        <v>882</v>
      </c>
      <c r="N465" s="13">
        <v>1</v>
      </c>
      <c r="O465" s="13">
        <v>0</v>
      </c>
      <c r="P465" s="13">
        <v>1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1</v>
      </c>
      <c r="W465" s="13">
        <v>0</v>
      </c>
      <c r="X465" s="13">
        <v>0</v>
      </c>
      <c r="Y465" s="13">
        <v>1</v>
      </c>
      <c r="Z465" s="13" t="s">
        <v>1723</v>
      </c>
      <c r="AA465" s="13">
        <f t="shared" si="128"/>
        <v>0</v>
      </c>
      <c r="AB465" s="13">
        <f t="shared" si="129"/>
        <v>0</v>
      </c>
      <c r="AC465" s="13">
        <f t="shared" si="130"/>
        <v>1</v>
      </c>
      <c r="AD465" s="13">
        <f t="shared" si="131"/>
        <v>0</v>
      </c>
      <c r="AE465" s="13">
        <f t="shared" si="132"/>
        <v>0</v>
      </c>
      <c r="AF465" s="13">
        <f t="shared" si="133"/>
        <v>0</v>
      </c>
      <c r="AG465" s="7">
        <v>950</v>
      </c>
      <c r="AH465" s="8" t="s">
        <v>1714</v>
      </c>
      <c r="AI465" s="13">
        <f t="shared" si="134"/>
        <v>1</v>
      </c>
      <c r="AJ465" s="13">
        <f t="shared" si="135"/>
        <v>0</v>
      </c>
      <c r="AK465" s="13">
        <f t="shared" si="136"/>
        <v>0</v>
      </c>
      <c r="AL465" s="13">
        <f t="shared" si="137"/>
        <v>0</v>
      </c>
      <c r="AM465" s="13">
        <v>1</v>
      </c>
      <c r="AN465" s="9">
        <v>2</v>
      </c>
      <c r="AO465" s="9">
        <v>2</v>
      </c>
      <c r="AP465" s="10" t="s">
        <v>851</v>
      </c>
      <c r="AQ465" s="13" t="s">
        <v>1706</v>
      </c>
      <c r="AR465" s="13">
        <v>1</v>
      </c>
      <c r="AS465" s="13">
        <f t="shared" si="138"/>
        <v>0</v>
      </c>
      <c r="AT465" s="13">
        <f t="shared" si="139"/>
        <v>0</v>
      </c>
      <c r="AU465" s="13">
        <f t="shared" si="143"/>
        <v>0</v>
      </c>
      <c r="AV465" s="13">
        <f t="shared" si="140"/>
        <v>1</v>
      </c>
      <c r="AW465" s="13">
        <f t="shared" si="141"/>
        <v>0</v>
      </c>
      <c r="AX465" s="13">
        <v>0</v>
      </c>
      <c r="AY465" s="13">
        <v>1</v>
      </c>
      <c r="AZ465" s="13"/>
      <c r="BA465" s="13">
        <v>141.67650531286895</v>
      </c>
      <c r="BB465" s="13">
        <v>124.89902442055552</v>
      </c>
      <c r="BC465">
        <v>134.84123531970423</v>
      </c>
      <c r="BD465" s="13">
        <v>6.0311431623931613</v>
      </c>
      <c r="BE465" s="13">
        <v>5.3087933475674793</v>
      </c>
      <c r="BF465" s="13">
        <f t="shared" si="142"/>
        <v>0.72234981482568195</v>
      </c>
      <c r="BG465" s="13">
        <v>5.7369410569105694</v>
      </c>
    </row>
    <row r="466" spans="1:59" x14ac:dyDescent="0.25">
      <c r="A466" s="2" t="s">
        <v>222</v>
      </c>
      <c r="B466" s="1" t="s">
        <v>1062</v>
      </c>
      <c r="C466" s="1" t="s">
        <v>331</v>
      </c>
      <c r="D466" s="13" t="s">
        <v>1321</v>
      </c>
      <c r="E466" s="11">
        <v>1611</v>
      </c>
      <c r="F466" s="11">
        <v>114</v>
      </c>
      <c r="G466" s="11">
        <f t="shared" si="126"/>
        <v>0</v>
      </c>
      <c r="H466" s="11">
        <f t="shared" si="127"/>
        <v>1</v>
      </c>
      <c r="I466" s="13">
        <v>0</v>
      </c>
      <c r="J466" s="4">
        <v>2</v>
      </c>
      <c r="K466" s="3">
        <v>4</v>
      </c>
      <c r="L466" s="13">
        <v>0.5</v>
      </c>
      <c r="M466" s="13" t="s">
        <v>882</v>
      </c>
      <c r="N466" s="13">
        <v>1</v>
      </c>
      <c r="O466" s="13">
        <v>0</v>
      </c>
      <c r="P466" s="13">
        <v>1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1</v>
      </c>
      <c r="W466" s="13">
        <v>0</v>
      </c>
      <c r="X466" s="13">
        <v>0</v>
      </c>
      <c r="Y466" s="13">
        <v>1</v>
      </c>
      <c r="Z466" s="13" t="s">
        <v>1723</v>
      </c>
      <c r="AA466" s="13">
        <f t="shared" si="128"/>
        <v>0</v>
      </c>
      <c r="AB466" s="13">
        <f t="shared" si="129"/>
        <v>0</v>
      </c>
      <c r="AC466" s="13">
        <f t="shared" si="130"/>
        <v>1</v>
      </c>
      <c r="AD466" s="13">
        <f t="shared" si="131"/>
        <v>0</v>
      </c>
      <c r="AE466" s="13">
        <f t="shared" si="132"/>
        <v>0</v>
      </c>
      <c r="AF466" s="13">
        <f t="shared" si="133"/>
        <v>0</v>
      </c>
      <c r="AG466" s="7">
        <v>900</v>
      </c>
      <c r="AH466" s="8" t="s">
        <v>1714</v>
      </c>
      <c r="AI466" s="13">
        <f t="shared" si="134"/>
        <v>1</v>
      </c>
      <c r="AJ466" s="13">
        <f t="shared" si="135"/>
        <v>0</v>
      </c>
      <c r="AK466" s="13">
        <f t="shared" si="136"/>
        <v>0</v>
      </c>
      <c r="AL466" s="13">
        <f t="shared" si="137"/>
        <v>0</v>
      </c>
      <c r="AM466" s="13">
        <v>1</v>
      </c>
      <c r="AN466" s="9">
        <v>2</v>
      </c>
      <c r="AO466" s="9">
        <v>2</v>
      </c>
      <c r="AP466" s="10" t="s">
        <v>851</v>
      </c>
      <c r="AQ466" s="13" t="s">
        <v>1706</v>
      </c>
      <c r="AR466" s="13">
        <v>1</v>
      </c>
      <c r="AS466" s="13">
        <f t="shared" si="138"/>
        <v>0</v>
      </c>
      <c r="AT466" s="13">
        <f t="shared" si="139"/>
        <v>0</v>
      </c>
      <c r="AU466" s="13">
        <f t="shared" si="143"/>
        <v>0</v>
      </c>
      <c r="AV466" s="13">
        <f t="shared" si="140"/>
        <v>1</v>
      </c>
      <c r="AW466" s="13">
        <f t="shared" si="141"/>
        <v>0</v>
      </c>
      <c r="AX466" s="13">
        <v>0</v>
      </c>
      <c r="AY466" s="13">
        <v>1</v>
      </c>
      <c r="AZ466" s="13"/>
      <c r="BA466" s="13">
        <v>138.56956440688498</v>
      </c>
      <c r="BB466" s="13">
        <v>120.54930715217797</v>
      </c>
      <c r="BC466">
        <v>131.73429441372025</v>
      </c>
      <c r="BD466" s="13">
        <v>5.8803645833333329</v>
      </c>
      <c r="BE466" s="13">
        <v>5.1133605072463766</v>
      </c>
      <c r="BF466" s="13">
        <f t="shared" si="142"/>
        <v>0.76700407608695631</v>
      </c>
      <c r="BG466" s="13">
        <v>5.6003472222222213</v>
      </c>
    </row>
    <row r="467" spans="1:59" x14ac:dyDescent="0.25">
      <c r="A467" s="2" t="s">
        <v>63</v>
      </c>
      <c r="B467" s="1" t="s">
        <v>160</v>
      </c>
      <c r="C467" s="1" t="s">
        <v>332</v>
      </c>
      <c r="D467" s="13" t="s">
        <v>932</v>
      </c>
      <c r="E467" s="11">
        <v>1755</v>
      </c>
      <c r="F467" s="11">
        <v>225</v>
      </c>
      <c r="G467" s="11">
        <f t="shared" si="126"/>
        <v>1</v>
      </c>
      <c r="H467" s="11">
        <f t="shared" si="127"/>
        <v>1</v>
      </c>
      <c r="I467" s="13">
        <v>0</v>
      </c>
      <c r="J467" s="4">
        <v>2</v>
      </c>
      <c r="K467" s="3">
        <v>4</v>
      </c>
      <c r="L467" s="13">
        <v>0.5</v>
      </c>
      <c r="M467" s="13" t="s">
        <v>883</v>
      </c>
      <c r="N467" s="13">
        <v>1</v>
      </c>
      <c r="O467" s="13">
        <v>0</v>
      </c>
      <c r="P467" s="13">
        <v>0</v>
      </c>
      <c r="Q467" s="13">
        <v>0</v>
      </c>
      <c r="R467" s="13">
        <v>1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1</v>
      </c>
      <c r="Z467" s="13" t="s">
        <v>1721</v>
      </c>
      <c r="AA467" s="13">
        <f t="shared" si="128"/>
        <v>1</v>
      </c>
      <c r="AB467" s="13">
        <f t="shared" si="129"/>
        <v>0</v>
      </c>
      <c r="AC467" s="13">
        <f t="shared" si="130"/>
        <v>0</v>
      </c>
      <c r="AD467" s="13">
        <f t="shared" si="131"/>
        <v>0</v>
      </c>
      <c r="AE467" s="13">
        <f t="shared" si="132"/>
        <v>0</v>
      </c>
      <c r="AF467" s="13">
        <f t="shared" si="133"/>
        <v>1</v>
      </c>
      <c r="AG467" s="7">
        <v>1800</v>
      </c>
      <c r="AH467" s="8" t="s">
        <v>1714</v>
      </c>
      <c r="AI467" s="13">
        <f t="shared" si="134"/>
        <v>1</v>
      </c>
      <c r="AJ467" s="13">
        <f t="shared" si="135"/>
        <v>0</v>
      </c>
      <c r="AK467" s="13">
        <f t="shared" si="136"/>
        <v>0</v>
      </c>
      <c r="AL467" s="13">
        <f t="shared" si="137"/>
        <v>0</v>
      </c>
      <c r="AM467" s="13">
        <v>1</v>
      </c>
      <c r="AN467" s="9">
        <v>2</v>
      </c>
      <c r="AO467" s="9">
        <v>2</v>
      </c>
      <c r="AP467" s="10" t="s">
        <v>851</v>
      </c>
      <c r="AQ467" s="13" t="s">
        <v>1704</v>
      </c>
      <c r="AR467" s="13">
        <v>1</v>
      </c>
      <c r="AS467" s="13">
        <f t="shared" si="138"/>
        <v>0</v>
      </c>
      <c r="AT467" s="13">
        <f t="shared" si="139"/>
        <v>0</v>
      </c>
      <c r="AU467" s="13">
        <f t="shared" si="143"/>
        <v>1</v>
      </c>
      <c r="AV467" s="13">
        <f t="shared" si="140"/>
        <v>0</v>
      </c>
      <c r="AW467" s="13">
        <f t="shared" si="141"/>
        <v>0</v>
      </c>
      <c r="AX467" s="13">
        <v>0</v>
      </c>
      <c r="AY467" s="13">
        <v>1</v>
      </c>
      <c r="AZ467" s="13">
        <v>2000</v>
      </c>
      <c r="BA467" s="13">
        <v>242.34139066674953</v>
      </c>
      <c r="BB467" s="13">
        <v>183.30951345305414</v>
      </c>
      <c r="BC467">
        <v>221.21419250605854</v>
      </c>
      <c r="BD467" s="13">
        <v>10.316926840037603</v>
      </c>
      <c r="BE467" s="13">
        <v>7.8118686323545843</v>
      </c>
      <c r="BF467" s="13">
        <f t="shared" si="142"/>
        <v>2.5050582076830183</v>
      </c>
      <c r="BG467" s="13">
        <v>9.4085833333333326</v>
      </c>
    </row>
    <row r="468" spans="1:59" x14ac:dyDescent="0.25">
      <c r="A468" s="2" t="s">
        <v>63</v>
      </c>
      <c r="B468" s="1" t="s">
        <v>160</v>
      </c>
      <c r="C468" s="1" t="s">
        <v>332</v>
      </c>
      <c r="D468" s="13" t="s">
        <v>932</v>
      </c>
      <c r="E468" s="11">
        <v>1755</v>
      </c>
      <c r="F468" s="11">
        <v>225</v>
      </c>
      <c r="G468" s="11">
        <f t="shared" si="126"/>
        <v>1</v>
      </c>
      <c r="H468" s="11">
        <f t="shared" si="127"/>
        <v>1</v>
      </c>
      <c r="I468" s="13">
        <v>0</v>
      </c>
      <c r="J468" s="4">
        <v>3</v>
      </c>
      <c r="K468" s="3">
        <v>6</v>
      </c>
      <c r="L468" s="13">
        <v>0.5</v>
      </c>
      <c r="M468" s="13" t="s">
        <v>883</v>
      </c>
      <c r="N468" s="13">
        <v>1</v>
      </c>
      <c r="O468" s="13">
        <v>0</v>
      </c>
      <c r="P468" s="13">
        <v>0</v>
      </c>
      <c r="Q468" s="13">
        <v>0</v>
      </c>
      <c r="R468" s="13">
        <v>1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1</v>
      </c>
      <c r="Z468" s="13" t="s">
        <v>1721</v>
      </c>
      <c r="AA468" s="13">
        <f t="shared" si="128"/>
        <v>1</v>
      </c>
      <c r="AB468" s="13">
        <f t="shared" si="129"/>
        <v>0</v>
      </c>
      <c r="AC468" s="13">
        <f t="shared" si="130"/>
        <v>0</v>
      </c>
      <c r="AD468" s="13">
        <f t="shared" si="131"/>
        <v>0</v>
      </c>
      <c r="AE468" s="13">
        <f t="shared" si="132"/>
        <v>0</v>
      </c>
      <c r="AF468" s="13">
        <f t="shared" si="133"/>
        <v>1</v>
      </c>
      <c r="AG468" s="7">
        <v>1950</v>
      </c>
      <c r="AH468" s="8" t="s">
        <v>1714</v>
      </c>
      <c r="AI468" s="13">
        <f t="shared" si="134"/>
        <v>1</v>
      </c>
      <c r="AJ468" s="13">
        <f t="shared" si="135"/>
        <v>0</v>
      </c>
      <c r="AK468" s="13">
        <f t="shared" si="136"/>
        <v>0</v>
      </c>
      <c r="AL468" s="13">
        <f t="shared" si="137"/>
        <v>0</v>
      </c>
      <c r="AM468" s="13">
        <v>0</v>
      </c>
      <c r="AN468" s="9">
        <v>2</v>
      </c>
      <c r="AO468" s="9">
        <v>2</v>
      </c>
      <c r="AP468" s="10" t="s">
        <v>851</v>
      </c>
      <c r="AQ468" s="13" t="s">
        <v>1704</v>
      </c>
      <c r="AR468" s="13">
        <v>1</v>
      </c>
      <c r="AS468" s="13">
        <f t="shared" si="138"/>
        <v>0</v>
      </c>
      <c r="AT468" s="13">
        <f t="shared" si="139"/>
        <v>0</v>
      </c>
      <c r="AU468" s="13">
        <f t="shared" si="143"/>
        <v>1</v>
      </c>
      <c r="AV468" s="13">
        <f t="shared" si="140"/>
        <v>0</v>
      </c>
      <c r="AW468" s="13">
        <f t="shared" si="141"/>
        <v>0</v>
      </c>
      <c r="AX468" s="13">
        <v>0</v>
      </c>
      <c r="AY468" s="13">
        <v>1</v>
      </c>
      <c r="AZ468" s="13">
        <v>2750</v>
      </c>
      <c r="BA468" s="13">
        <v>279.62468153855713</v>
      </c>
      <c r="BB468" s="13">
        <v>192.00894798980923</v>
      </c>
      <c r="BC468">
        <v>240.47722612315914</v>
      </c>
      <c r="BD468" s="13">
        <v>11.877364889885339</v>
      </c>
      <c r="BE468" s="13">
        <v>8.1591555288842326</v>
      </c>
      <c r="BF468" s="13">
        <f t="shared" si="142"/>
        <v>3.7182093610011062</v>
      </c>
      <c r="BG468" s="13">
        <v>10.204183079690655</v>
      </c>
    </row>
    <row r="469" spans="1:59" x14ac:dyDescent="0.25">
      <c r="A469" s="2" t="s">
        <v>63</v>
      </c>
      <c r="B469" s="1" t="s">
        <v>160</v>
      </c>
      <c r="C469" s="1" t="s">
        <v>333</v>
      </c>
      <c r="D469" s="13" t="s">
        <v>933</v>
      </c>
      <c r="E469" s="11">
        <v>1791</v>
      </c>
      <c r="F469" s="11">
        <v>225</v>
      </c>
      <c r="G469" s="11">
        <f t="shared" si="126"/>
        <v>1</v>
      </c>
      <c r="H469" s="11">
        <f t="shared" si="127"/>
        <v>1</v>
      </c>
      <c r="I469" s="13">
        <v>0</v>
      </c>
      <c r="J469" s="4">
        <v>2</v>
      </c>
      <c r="K469" s="3">
        <v>4</v>
      </c>
      <c r="L469" s="13">
        <v>0.5</v>
      </c>
      <c r="M469" s="13" t="s">
        <v>883</v>
      </c>
      <c r="N469" s="13">
        <v>1</v>
      </c>
      <c r="O469" s="13">
        <v>0</v>
      </c>
      <c r="P469" s="13">
        <v>0</v>
      </c>
      <c r="Q469" s="13">
        <v>0</v>
      </c>
      <c r="R469" s="13">
        <v>1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1</v>
      </c>
      <c r="Z469" s="13" t="s">
        <v>1721</v>
      </c>
      <c r="AA469" s="13">
        <f t="shared" si="128"/>
        <v>1</v>
      </c>
      <c r="AB469" s="13">
        <f t="shared" si="129"/>
        <v>0</v>
      </c>
      <c r="AC469" s="13">
        <f t="shared" si="130"/>
        <v>0</v>
      </c>
      <c r="AD469" s="13">
        <f t="shared" si="131"/>
        <v>0</v>
      </c>
      <c r="AE469" s="13">
        <f t="shared" si="132"/>
        <v>0</v>
      </c>
      <c r="AF469" s="13">
        <f t="shared" si="133"/>
        <v>1</v>
      </c>
      <c r="AG469" s="7">
        <v>1900</v>
      </c>
      <c r="AH469" s="8" t="s">
        <v>1714</v>
      </c>
      <c r="AI469" s="13">
        <f t="shared" si="134"/>
        <v>1</v>
      </c>
      <c r="AJ469" s="13">
        <f t="shared" si="135"/>
        <v>0</v>
      </c>
      <c r="AK469" s="13">
        <f t="shared" si="136"/>
        <v>0</v>
      </c>
      <c r="AL469" s="13">
        <f t="shared" si="137"/>
        <v>0</v>
      </c>
      <c r="AM469" s="13">
        <v>1</v>
      </c>
      <c r="AN469" s="9">
        <v>2</v>
      </c>
      <c r="AO469" s="9">
        <v>2</v>
      </c>
      <c r="AP469" s="10" t="s">
        <v>851</v>
      </c>
      <c r="AQ469" s="13" t="s">
        <v>1703</v>
      </c>
      <c r="AR469" s="13">
        <v>0</v>
      </c>
      <c r="AS469" s="13">
        <f t="shared" si="138"/>
        <v>1</v>
      </c>
      <c r="AT469" s="13">
        <f t="shared" si="139"/>
        <v>0</v>
      </c>
      <c r="AU469" s="13">
        <f t="shared" si="143"/>
        <v>0</v>
      </c>
      <c r="AV469" s="13">
        <f t="shared" si="140"/>
        <v>0</v>
      </c>
      <c r="AW469" s="13">
        <f t="shared" si="141"/>
        <v>0</v>
      </c>
      <c r="AX469" s="13">
        <v>0</v>
      </c>
      <c r="AY469" s="13">
        <v>1</v>
      </c>
      <c r="AZ469" s="13">
        <v>2500</v>
      </c>
      <c r="BA469" s="13">
        <v>250.41943702230785</v>
      </c>
      <c r="BB469" s="13">
        <v>198.22282980177718</v>
      </c>
      <c r="BC469">
        <v>226.80668613682968</v>
      </c>
      <c r="BD469" s="13">
        <v>10.649747506761322</v>
      </c>
      <c r="BE469" s="13">
        <v>8.4449776083142449</v>
      </c>
      <c r="BF469" s="13">
        <f t="shared" si="142"/>
        <v>2.2047698984470774</v>
      </c>
      <c r="BG469" s="13">
        <v>9.657594756535854</v>
      </c>
    </row>
    <row r="470" spans="1:59" x14ac:dyDescent="0.25">
      <c r="A470" s="2" t="s">
        <v>63</v>
      </c>
      <c r="B470" s="1" t="s">
        <v>160</v>
      </c>
      <c r="C470" s="1" t="s">
        <v>333</v>
      </c>
      <c r="D470" s="13" t="s">
        <v>933</v>
      </c>
      <c r="E470" s="11">
        <v>1791</v>
      </c>
      <c r="F470" s="11">
        <v>225</v>
      </c>
      <c r="G470" s="11">
        <f t="shared" si="126"/>
        <v>1</v>
      </c>
      <c r="H470" s="11">
        <f t="shared" si="127"/>
        <v>1</v>
      </c>
      <c r="I470" s="13">
        <v>0</v>
      </c>
      <c r="J470" s="4">
        <v>3</v>
      </c>
      <c r="K470" s="3">
        <v>6</v>
      </c>
      <c r="L470" s="13">
        <v>0.5</v>
      </c>
      <c r="M470" s="13" t="s">
        <v>883</v>
      </c>
      <c r="N470" s="13">
        <v>1</v>
      </c>
      <c r="O470" s="13">
        <v>0</v>
      </c>
      <c r="P470" s="13">
        <v>0</v>
      </c>
      <c r="Q470" s="13">
        <v>0</v>
      </c>
      <c r="R470" s="13">
        <v>1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1</v>
      </c>
      <c r="Z470" s="13" t="s">
        <v>1721</v>
      </c>
      <c r="AA470" s="13">
        <f t="shared" si="128"/>
        <v>1</v>
      </c>
      <c r="AB470" s="13">
        <f t="shared" si="129"/>
        <v>0</v>
      </c>
      <c r="AC470" s="13">
        <f t="shared" si="130"/>
        <v>0</v>
      </c>
      <c r="AD470" s="13">
        <f t="shared" si="131"/>
        <v>0</v>
      </c>
      <c r="AE470" s="13">
        <f t="shared" si="132"/>
        <v>0</v>
      </c>
      <c r="AF470" s="13">
        <f t="shared" si="133"/>
        <v>1</v>
      </c>
      <c r="AG470" s="7">
        <v>2050</v>
      </c>
      <c r="AH470" s="8" t="s">
        <v>1714</v>
      </c>
      <c r="AI470" s="13">
        <f t="shared" si="134"/>
        <v>1</v>
      </c>
      <c r="AJ470" s="13">
        <f t="shared" si="135"/>
        <v>0</v>
      </c>
      <c r="AK470" s="13">
        <f t="shared" si="136"/>
        <v>0</v>
      </c>
      <c r="AL470" s="13">
        <f t="shared" si="137"/>
        <v>0</v>
      </c>
      <c r="AM470" s="13">
        <v>0</v>
      </c>
      <c r="AN470" s="9">
        <v>2</v>
      </c>
      <c r="AO470" s="9">
        <v>2</v>
      </c>
      <c r="AP470" s="10" t="s">
        <v>851</v>
      </c>
      <c r="AQ470" s="13" t="s">
        <v>1703</v>
      </c>
      <c r="AR470" s="13">
        <v>0</v>
      </c>
      <c r="AS470" s="13">
        <f t="shared" si="138"/>
        <v>1</v>
      </c>
      <c r="AT470" s="13">
        <f t="shared" si="139"/>
        <v>0</v>
      </c>
      <c r="AU470" s="13">
        <f t="shared" si="143"/>
        <v>0</v>
      </c>
      <c r="AV470" s="13">
        <f t="shared" si="140"/>
        <v>0</v>
      </c>
      <c r="AW470" s="13">
        <f t="shared" si="141"/>
        <v>0</v>
      </c>
      <c r="AX470" s="13">
        <v>0</v>
      </c>
      <c r="AY470" s="13">
        <v>1</v>
      </c>
      <c r="AZ470" s="13">
        <v>3250</v>
      </c>
      <c r="BA470" s="13">
        <v>292.67383334368981</v>
      </c>
      <c r="BB470" s="13">
        <v>205.05809979494191</v>
      </c>
      <c r="BC470">
        <v>252.90498974709502</v>
      </c>
      <c r="BD470" s="13">
        <v>12.440279430561064</v>
      </c>
      <c r="BE470" s="13">
        <v>8.7172367232831895</v>
      </c>
      <c r="BF470" s="13">
        <f t="shared" si="142"/>
        <v>3.7230427072778749</v>
      </c>
      <c r="BG470" s="13">
        <v>10.764920221570303</v>
      </c>
    </row>
    <row r="471" spans="1:59" x14ac:dyDescent="0.25">
      <c r="A471" s="2" t="s">
        <v>63</v>
      </c>
      <c r="B471" s="1" t="s">
        <v>160</v>
      </c>
      <c r="C471" s="1" t="s">
        <v>334</v>
      </c>
      <c r="D471" s="13" t="s">
        <v>934</v>
      </c>
      <c r="E471" s="11">
        <v>1814</v>
      </c>
      <c r="F471" s="11">
        <v>298</v>
      </c>
      <c r="G471" s="11">
        <f t="shared" si="126"/>
        <v>1</v>
      </c>
      <c r="H471" s="11">
        <f t="shared" si="127"/>
        <v>1</v>
      </c>
      <c r="I471" s="13">
        <v>0</v>
      </c>
      <c r="J471" s="4">
        <v>3</v>
      </c>
      <c r="K471" s="3">
        <v>6</v>
      </c>
      <c r="L471" s="13">
        <v>0.5</v>
      </c>
      <c r="M471" s="13" t="s">
        <v>883</v>
      </c>
      <c r="N471" s="13">
        <v>1</v>
      </c>
      <c r="O471" s="13">
        <v>0</v>
      </c>
      <c r="P471" s="13">
        <v>0</v>
      </c>
      <c r="Q471" s="13">
        <v>0</v>
      </c>
      <c r="R471" s="13">
        <v>1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1</v>
      </c>
      <c r="Z471" s="13" t="s">
        <v>1721</v>
      </c>
      <c r="AA471" s="13">
        <f t="shared" si="128"/>
        <v>1</v>
      </c>
      <c r="AB471" s="13">
        <f t="shared" si="129"/>
        <v>0</v>
      </c>
      <c r="AC471" s="13">
        <f t="shared" si="130"/>
        <v>0</v>
      </c>
      <c r="AD471" s="13">
        <f t="shared" si="131"/>
        <v>0</v>
      </c>
      <c r="AE471" s="13">
        <f t="shared" si="132"/>
        <v>0</v>
      </c>
      <c r="AF471" s="13">
        <f t="shared" si="133"/>
        <v>1</v>
      </c>
      <c r="AG471" s="7">
        <v>2050</v>
      </c>
      <c r="AH471" s="8" t="s">
        <v>1714</v>
      </c>
      <c r="AI471" s="13">
        <f t="shared" si="134"/>
        <v>1</v>
      </c>
      <c r="AJ471" s="13">
        <f t="shared" si="135"/>
        <v>0</v>
      </c>
      <c r="AK471" s="13">
        <f t="shared" si="136"/>
        <v>0</v>
      </c>
      <c r="AL471" s="13">
        <f t="shared" si="137"/>
        <v>0</v>
      </c>
      <c r="AM471" s="13">
        <v>0</v>
      </c>
      <c r="AN471" s="9">
        <v>2</v>
      </c>
      <c r="AO471" s="9">
        <v>2</v>
      </c>
      <c r="AP471" s="10" t="s">
        <v>851</v>
      </c>
      <c r="AQ471" s="13" t="s">
        <v>1703</v>
      </c>
      <c r="AR471" s="13">
        <v>0</v>
      </c>
      <c r="AS471" s="13">
        <f t="shared" si="138"/>
        <v>1</v>
      </c>
      <c r="AT471" s="13">
        <f t="shared" si="139"/>
        <v>0</v>
      </c>
      <c r="AU471" s="13">
        <f t="shared" si="143"/>
        <v>0</v>
      </c>
      <c r="AV471" s="13">
        <f t="shared" si="140"/>
        <v>0</v>
      </c>
      <c r="AW471" s="13">
        <f t="shared" si="141"/>
        <v>0</v>
      </c>
      <c r="AX471" s="13">
        <v>0</v>
      </c>
      <c r="AY471" s="13">
        <v>1</v>
      </c>
      <c r="AZ471" s="13">
        <v>3250</v>
      </c>
      <c r="BA471" s="13">
        <v>283.97439880693469</v>
      </c>
      <c r="BB471" s="13">
        <v>212.51475796930342</v>
      </c>
      <c r="BC471">
        <v>251.66221338470143</v>
      </c>
      <c r="BD471" s="13">
        <v>12.101569882404592</v>
      </c>
      <c r="BE471" s="13">
        <v>9.0248814726424662</v>
      </c>
      <c r="BF471" s="13">
        <f t="shared" si="142"/>
        <v>3.0766884097621254</v>
      </c>
      <c r="BG471" s="13">
        <v>10.71704931875929</v>
      </c>
    </row>
    <row r="472" spans="1:59" x14ac:dyDescent="0.25">
      <c r="A472" s="2" t="s">
        <v>63</v>
      </c>
      <c r="B472" s="1" t="s">
        <v>160</v>
      </c>
      <c r="C472" s="1" t="s">
        <v>335</v>
      </c>
      <c r="D472" s="13" t="s">
        <v>935</v>
      </c>
      <c r="E472" s="11">
        <v>1780</v>
      </c>
      <c r="F472" s="11">
        <v>298</v>
      </c>
      <c r="G472" s="11">
        <f t="shared" si="126"/>
        <v>1</v>
      </c>
      <c r="H472" s="11">
        <f t="shared" si="127"/>
        <v>1</v>
      </c>
      <c r="I472" s="13">
        <v>0</v>
      </c>
      <c r="J472" s="4">
        <v>3</v>
      </c>
      <c r="K472" s="3">
        <v>6</v>
      </c>
      <c r="L472" s="13">
        <v>0.5</v>
      </c>
      <c r="M472" s="13" t="s">
        <v>883</v>
      </c>
      <c r="N472" s="13">
        <v>1</v>
      </c>
      <c r="O472" s="13">
        <v>0</v>
      </c>
      <c r="P472" s="13">
        <v>0</v>
      </c>
      <c r="Q472" s="13">
        <v>0</v>
      </c>
      <c r="R472" s="13">
        <v>1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1</v>
      </c>
      <c r="Z472" s="13" t="s">
        <v>1721</v>
      </c>
      <c r="AA472" s="13">
        <f t="shared" si="128"/>
        <v>1</v>
      </c>
      <c r="AB472" s="13">
        <f t="shared" si="129"/>
        <v>0</v>
      </c>
      <c r="AC472" s="13">
        <f t="shared" si="130"/>
        <v>0</v>
      </c>
      <c r="AD472" s="13">
        <f t="shared" si="131"/>
        <v>0</v>
      </c>
      <c r="AE472" s="13">
        <f t="shared" si="132"/>
        <v>0</v>
      </c>
      <c r="AF472" s="13">
        <f t="shared" si="133"/>
        <v>1</v>
      </c>
      <c r="AG472" s="7">
        <v>2050</v>
      </c>
      <c r="AH472" s="8" t="s">
        <v>1714</v>
      </c>
      <c r="AI472" s="13">
        <f t="shared" si="134"/>
        <v>1</v>
      </c>
      <c r="AJ472" s="13">
        <f t="shared" si="135"/>
        <v>0</v>
      </c>
      <c r="AK472" s="13">
        <f t="shared" si="136"/>
        <v>0</v>
      </c>
      <c r="AL472" s="13">
        <f t="shared" si="137"/>
        <v>0</v>
      </c>
      <c r="AM472" s="13">
        <v>0</v>
      </c>
      <c r="AN472" s="9">
        <v>2</v>
      </c>
      <c r="AO472" s="9">
        <v>2</v>
      </c>
      <c r="AP472" s="10" t="s">
        <v>851</v>
      </c>
      <c r="AQ472" s="13" t="s">
        <v>1704</v>
      </c>
      <c r="AR472" s="13">
        <v>1</v>
      </c>
      <c r="AS472" s="13">
        <f t="shared" si="138"/>
        <v>0</v>
      </c>
      <c r="AT472" s="13">
        <f t="shared" si="139"/>
        <v>0</v>
      </c>
      <c r="AU472" s="13">
        <f t="shared" si="143"/>
        <v>1</v>
      </c>
      <c r="AV472" s="13">
        <f t="shared" si="140"/>
        <v>0</v>
      </c>
      <c r="AW472" s="13">
        <f t="shared" si="141"/>
        <v>0</v>
      </c>
      <c r="AX472" s="13">
        <v>0</v>
      </c>
      <c r="AY472" s="13">
        <v>1</v>
      </c>
      <c r="AZ472" s="13">
        <v>3250</v>
      </c>
      <c r="BA472" s="13">
        <v>283.35301062573791</v>
      </c>
      <c r="BB472" s="13">
        <v>211.27198160690983</v>
      </c>
      <c r="BC472">
        <v>251.04082520350462</v>
      </c>
      <c r="BD472" s="13">
        <v>12.055362219306517</v>
      </c>
      <c r="BE472" s="13">
        <v>8.9910738290094478</v>
      </c>
      <c r="BF472" s="13">
        <f t="shared" si="142"/>
        <v>3.0642883902970688</v>
      </c>
      <c r="BG472" s="13">
        <v>10.676430849583015</v>
      </c>
    </row>
    <row r="473" spans="1:59" x14ac:dyDescent="0.25">
      <c r="A473" s="2" t="s">
        <v>63</v>
      </c>
      <c r="B473" s="1" t="s">
        <v>160</v>
      </c>
      <c r="C473" s="1" t="s">
        <v>336</v>
      </c>
      <c r="D473" s="13" t="s">
        <v>936</v>
      </c>
      <c r="E473" s="11">
        <v>1850</v>
      </c>
      <c r="F473" s="11">
        <v>271</v>
      </c>
      <c r="G473" s="11">
        <f t="shared" si="126"/>
        <v>1</v>
      </c>
      <c r="H473" s="11">
        <f t="shared" si="127"/>
        <v>1</v>
      </c>
      <c r="I473" s="13">
        <v>0</v>
      </c>
      <c r="J473" s="4">
        <v>3.7</v>
      </c>
      <c r="K473" s="3">
        <v>6</v>
      </c>
      <c r="L473" s="13">
        <v>0.6166666666666667</v>
      </c>
      <c r="M473" s="13" t="s">
        <v>883</v>
      </c>
      <c r="N473" s="13">
        <v>1</v>
      </c>
      <c r="O473" s="13">
        <v>0</v>
      </c>
      <c r="P473" s="13">
        <v>0</v>
      </c>
      <c r="Q473" s="13">
        <v>0</v>
      </c>
      <c r="R473" s="13">
        <v>1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1</v>
      </c>
      <c r="Z473" s="13" t="s">
        <v>1723</v>
      </c>
      <c r="AA473" s="13">
        <f t="shared" si="128"/>
        <v>0</v>
      </c>
      <c r="AB473" s="13">
        <f t="shared" si="129"/>
        <v>0</v>
      </c>
      <c r="AC473" s="13">
        <f t="shared" si="130"/>
        <v>1</v>
      </c>
      <c r="AD473" s="13">
        <f t="shared" si="131"/>
        <v>0</v>
      </c>
      <c r="AE473" s="13">
        <f t="shared" si="132"/>
        <v>0</v>
      </c>
      <c r="AF473" s="13">
        <f t="shared" si="133"/>
        <v>0</v>
      </c>
      <c r="AG473" s="7">
        <v>2150</v>
      </c>
      <c r="AH473" s="8" t="s">
        <v>1715</v>
      </c>
      <c r="AI473" s="13">
        <f t="shared" si="134"/>
        <v>0</v>
      </c>
      <c r="AJ473" s="13">
        <f t="shared" si="135"/>
        <v>1</v>
      </c>
      <c r="AK473" s="13">
        <f t="shared" si="136"/>
        <v>0</v>
      </c>
      <c r="AL473" s="13">
        <f t="shared" si="137"/>
        <v>0</v>
      </c>
      <c r="AM473" s="13">
        <v>0</v>
      </c>
      <c r="AN473" s="9">
        <v>2</v>
      </c>
      <c r="AO473" s="9">
        <v>2</v>
      </c>
      <c r="AP473" s="10" t="s">
        <v>851</v>
      </c>
      <c r="AQ473" s="13" t="s">
        <v>1704</v>
      </c>
      <c r="AR473" s="13">
        <v>1</v>
      </c>
      <c r="AS473" s="13">
        <f t="shared" si="138"/>
        <v>0</v>
      </c>
      <c r="AT473" s="13">
        <f t="shared" si="139"/>
        <v>0</v>
      </c>
      <c r="AU473" s="13">
        <f t="shared" si="143"/>
        <v>1</v>
      </c>
      <c r="AV473" s="13">
        <f t="shared" si="140"/>
        <v>0</v>
      </c>
      <c r="AW473" s="13">
        <f t="shared" si="141"/>
        <v>0</v>
      </c>
      <c r="AX473" s="13">
        <v>0</v>
      </c>
      <c r="AY473" s="13">
        <v>1</v>
      </c>
      <c r="AZ473" s="13">
        <v>3750</v>
      </c>
      <c r="BA473" s="13">
        <v>307.58714969241288</v>
      </c>
      <c r="BB473" s="13">
        <v>221.83558068725534</v>
      </c>
      <c r="BC473">
        <v>269.06108245821167</v>
      </c>
      <c r="BD473" s="13">
        <v>13.06747685185185</v>
      </c>
      <c r="BE473" s="13">
        <v>9.4085833333333326</v>
      </c>
      <c r="BF473" s="13">
        <f t="shared" si="142"/>
        <v>3.6588935185185179</v>
      </c>
      <c r="BG473" s="13">
        <v>11.030975014577303</v>
      </c>
    </row>
    <row r="474" spans="1:59" x14ac:dyDescent="0.25">
      <c r="A474" s="2" t="s">
        <v>63</v>
      </c>
      <c r="B474" s="1" t="s">
        <v>160</v>
      </c>
      <c r="C474" s="1" t="s">
        <v>336</v>
      </c>
      <c r="D474" s="13" t="s">
        <v>936</v>
      </c>
      <c r="E474" s="11">
        <v>1850</v>
      </c>
      <c r="F474" s="11">
        <v>271</v>
      </c>
      <c r="G474" s="11">
        <f t="shared" si="126"/>
        <v>1</v>
      </c>
      <c r="H474" s="11">
        <f t="shared" si="127"/>
        <v>1</v>
      </c>
      <c r="I474" s="13">
        <v>0</v>
      </c>
      <c r="J474" s="4">
        <v>5.6</v>
      </c>
      <c r="K474" s="3">
        <v>8</v>
      </c>
      <c r="L474" s="13">
        <v>0.7</v>
      </c>
      <c r="M474" s="13" t="s">
        <v>883</v>
      </c>
      <c r="N474" s="13">
        <v>1</v>
      </c>
      <c r="O474" s="13">
        <v>0</v>
      </c>
      <c r="P474" s="13">
        <v>0</v>
      </c>
      <c r="Q474" s="13">
        <v>0</v>
      </c>
      <c r="R474" s="13">
        <v>1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1</v>
      </c>
      <c r="Z474" s="13" t="s">
        <v>1723</v>
      </c>
      <c r="AA474" s="13">
        <f t="shared" si="128"/>
        <v>0</v>
      </c>
      <c r="AB474" s="13">
        <f t="shared" si="129"/>
        <v>0</v>
      </c>
      <c r="AC474" s="13">
        <f t="shared" si="130"/>
        <v>1</v>
      </c>
      <c r="AD474" s="13">
        <f t="shared" si="131"/>
        <v>0</v>
      </c>
      <c r="AE474" s="13">
        <f t="shared" si="132"/>
        <v>0</v>
      </c>
      <c r="AF474" s="13">
        <f t="shared" si="133"/>
        <v>0</v>
      </c>
      <c r="AG474" s="7">
        <v>2350</v>
      </c>
      <c r="AH474" s="8" t="s">
        <v>1714</v>
      </c>
      <c r="AI474" s="13">
        <f t="shared" si="134"/>
        <v>1</v>
      </c>
      <c r="AJ474" s="13">
        <f t="shared" si="135"/>
        <v>0</v>
      </c>
      <c r="AK474" s="13">
        <f t="shared" si="136"/>
        <v>0</v>
      </c>
      <c r="AL474" s="13">
        <f t="shared" si="137"/>
        <v>0</v>
      </c>
      <c r="AM474" s="13">
        <v>0</v>
      </c>
      <c r="AN474" s="9">
        <v>2</v>
      </c>
      <c r="AO474" s="9">
        <v>2</v>
      </c>
      <c r="AP474" s="10" t="s">
        <v>851</v>
      </c>
      <c r="AQ474" s="13" t="s">
        <v>1704</v>
      </c>
      <c r="AR474" s="13">
        <v>1</v>
      </c>
      <c r="AS474" s="13">
        <f t="shared" si="138"/>
        <v>0</v>
      </c>
      <c r="AT474" s="13">
        <f t="shared" si="139"/>
        <v>0</v>
      </c>
      <c r="AU474" s="13">
        <f t="shared" si="143"/>
        <v>1</v>
      </c>
      <c r="AV474" s="13">
        <f t="shared" si="140"/>
        <v>0</v>
      </c>
      <c r="AW474" s="13">
        <f t="shared" si="141"/>
        <v>0</v>
      </c>
      <c r="AX474" s="13">
        <v>0</v>
      </c>
      <c r="AY474" s="13">
        <v>1</v>
      </c>
      <c r="AZ474" s="13">
        <v>4750</v>
      </c>
      <c r="BA474" s="13">
        <v>344.2490523830237</v>
      </c>
      <c r="BB474" s="13">
        <v>227.42807431802649</v>
      </c>
      <c r="BC474">
        <v>291.43105698129625</v>
      </c>
      <c r="BD474" s="13">
        <v>14.640792703295425</v>
      </c>
      <c r="BE474" s="13">
        <v>9.6537103464503993</v>
      </c>
      <c r="BF474" s="13">
        <f t="shared" si="142"/>
        <v>4.9870823568450255</v>
      </c>
      <c r="BG474" s="13">
        <v>12.396613453778219</v>
      </c>
    </row>
    <row r="475" spans="1:59" x14ac:dyDescent="0.25">
      <c r="A475" s="2" t="s">
        <v>63</v>
      </c>
      <c r="B475" s="1" t="s">
        <v>160</v>
      </c>
      <c r="C475" s="1" t="s">
        <v>337</v>
      </c>
      <c r="D475" s="13" t="s">
        <v>937</v>
      </c>
      <c r="E475" s="11">
        <v>1894</v>
      </c>
      <c r="F475" s="11">
        <v>280</v>
      </c>
      <c r="G475" s="11">
        <f t="shared" si="126"/>
        <v>1</v>
      </c>
      <c r="H475" s="11">
        <f t="shared" si="127"/>
        <v>1</v>
      </c>
      <c r="I475" s="13">
        <v>0</v>
      </c>
      <c r="J475" s="4">
        <v>3.7</v>
      </c>
      <c r="K475" s="3">
        <v>6</v>
      </c>
      <c r="L475" s="13">
        <v>0.6166666666666667</v>
      </c>
      <c r="M475" s="13" t="s">
        <v>883</v>
      </c>
      <c r="N475" s="13">
        <v>1</v>
      </c>
      <c r="O475" s="13">
        <v>0</v>
      </c>
      <c r="P475" s="13">
        <v>0</v>
      </c>
      <c r="Q475" s="13">
        <v>0</v>
      </c>
      <c r="R475" s="13">
        <v>1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1</v>
      </c>
      <c r="Z475" s="13" t="s">
        <v>1723</v>
      </c>
      <c r="AA475" s="13">
        <f t="shared" si="128"/>
        <v>0</v>
      </c>
      <c r="AB475" s="13">
        <f t="shared" si="129"/>
        <v>0</v>
      </c>
      <c r="AC475" s="13">
        <f t="shared" si="130"/>
        <v>1</v>
      </c>
      <c r="AD475" s="13">
        <f t="shared" si="131"/>
        <v>0</v>
      </c>
      <c r="AE475" s="13">
        <f t="shared" si="132"/>
        <v>0</v>
      </c>
      <c r="AF475" s="13">
        <f t="shared" si="133"/>
        <v>0</v>
      </c>
      <c r="AG475" s="7">
        <v>2250</v>
      </c>
      <c r="AH475" s="8" t="s">
        <v>1715</v>
      </c>
      <c r="AI475" s="13">
        <f t="shared" si="134"/>
        <v>0</v>
      </c>
      <c r="AJ475" s="13">
        <f t="shared" si="135"/>
        <v>1</v>
      </c>
      <c r="AK475" s="13">
        <f t="shared" si="136"/>
        <v>0</v>
      </c>
      <c r="AL475" s="13">
        <f t="shared" si="137"/>
        <v>0</v>
      </c>
      <c r="AM475" s="13">
        <v>0</v>
      </c>
      <c r="AN475" s="9">
        <v>2</v>
      </c>
      <c r="AO475" s="9">
        <v>2</v>
      </c>
      <c r="AP475" s="10" t="s">
        <v>851</v>
      </c>
      <c r="AQ475" s="13" t="s">
        <v>1703</v>
      </c>
      <c r="AR475" s="13">
        <v>0</v>
      </c>
      <c r="AS475" s="13">
        <f t="shared" si="138"/>
        <v>1</v>
      </c>
      <c r="AT475" s="13">
        <f t="shared" si="139"/>
        <v>0</v>
      </c>
      <c r="AU475" s="13">
        <f t="shared" si="143"/>
        <v>0</v>
      </c>
      <c r="AV475" s="13">
        <f t="shared" si="140"/>
        <v>0</v>
      </c>
      <c r="AW475" s="13">
        <f t="shared" si="141"/>
        <v>0</v>
      </c>
      <c r="AX475" s="13">
        <v>0</v>
      </c>
      <c r="AY475" s="13">
        <v>1</v>
      </c>
      <c r="AZ475" s="13">
        <v>4250</v>
      </c>
      <c r="BA475" s="13">
        <v>311.93686696079044</v>
      </c>
      <c r="BB475" s="13">
        <v>230.53501522401044</v>
      </c>
      <c r="BC475">
        <v>275.27496427017957</v>
      </c>
      <c r="BD475" s="13">
        <v>13.247644821423206</v>
      </c>
      <c r="BE475" s="13">
        <v>9.7971786263696572</v>
      </c>
      <c r="BF475" s="13">
        <f t="shared" si="142"/>
        <v>3.4504661950535489</v>
      </c>
      <c r="BG475" s="13">
        <v>11.694945100476485</v>
      </c>
    </row>
    <row r="476" spans="1:59" x14ac:dyDescent="0.25">
      <c r="A476" s="2" t="s">
        <v>63</v>
      </c>
      <c r="B476" s="1" t="s">
        <v>160</v>
      </c>
      <c r="C476" s="1" t="s">
        <v>337</v>
      </c>
      <c r="D476" s="13" t="s">
        <v>937</v>
      </c>
      <c r="E476" s="11">
        <v>1894</v>
      </c>
      <c r="F476" s="11">
        <v>280</v>
      </c>
      <c r="G476" s="11">
        <f t="shared" si="126"/>
        <v>1</v>
      </c>
      <c r="H476" s="11">
        <f t="shared" si="127"/>
        <v>1</v>
      </c>
      <c r="I476" s="13">
        <v>0</v>
      </c>
      <c r="J476" s="4">
        <v>5.6</v>
      </c>
      <c r="K476" s="3">
        <v>8</v>
      </c>
      <c r="L476" s="13">
        <v>0.7</v>
      </c>
      <c r="M476" s="13" t="s">
        <v>883</v>
      </c>
      <c r="N476" s="13">
        <v>1</v>
      </c>
      <c r="O476" s="13">
        <v>0</v>
      </c>
      <c r="P476" s="13">
        <v>0</v>
      </c>
      <c r="Q476" s="13">
        <v>0</v>
      </c>
      <c r="R476" s="13">
        <v>1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1</v>
      </c>
      <c r="Z476" s="13" t="s">
        <v>1723</v>
      </c>
      <c r="AA476" s="13">
        <f t="shared" si="128"/>
        <v>0</v>
      </c>
      <c r="AB476" s="13">
        <f t="shared" si="129"/>
        <v>0</v>
      </c>
      <c r="AC476" s="13">
        <f t="shared" si="130"/>
        <v>1</v>
      </c>
      <c r="AD476" s="13">
        <f t="shared" si="131"/>
        <v>0</v>
      </c>
      <c r="AE476" s="13">
        <f t="shared" si="132"/>
        <v>0</v>
      </c>
      <c r="AF476" s="13">
        <f t="shared" si="133"/>
        <v>0</v>
      </c>
      <c r="AG476" s="7">
        <v>2500</v>
      </c>
      <c r="AH476" s="8" t="s">
        <v>1714</v>
      </c>
      <c r="AI476" s="13">
        <f t="shared" si="134"/>
        <v>1</v>
      </c>
      <c r="AJ476" s="13">
        <f t="shared" si="135"/>
        <v>0</v>
      </c>
      <c r="AK476" s="13">
        <f t="shared" si="136"/>
        <v>0</v>
      </c>
      <c r="AL476" s="13">
        <f t="shared" si="137"/>
        <v>0</v>
      </c>
      <c r="AM476" s="13">
        <v>0</v>
      </c>
      <c r="AN476" s="9">
        <v>2</v>
      </c>
      <c r="AO476" s="9">
        <v>2</v>
      </c>
      <c r="AP476" s="10" t="s">
        <v>851</v>
      </c>
      <c r="AQ476" s="13" t="s">
        <v>1703</v>
      </c>
      <c r="AR476" s="13">
        <v>0</v>
      </c>
      <c r="AS476" s="13">
        <f t="shared" si="138"/>
        <v>1</v>
      </c>
      <c r="AT476" s="13">
        <f t="shared" si="139"/>
        <v>0</v>
      </c>
      <c r="AU476" s="13">
        <f t="shared" si="143"/>
        <v>0</v>
      </c>
      <c r="AV476" s="13">
        <f t="shared" si="140"/>
        <v>0</v>
      </c>
      <c r="AW476" s="13">
        <f t="shared" si="141"/>
        <v>0</v>
      </c>
      <c r="AX476" s="13">
        <v>0</v>
      </c>
      <c r="AY476" s="13">
        <v>1</v>
      </c>
      <c r="AZ476" s="13">
        <v>5500</v>
      </c>
      <c r="BA476" s="13">
        <v>356.05542782576276</v>
      </c>
      <c r="BB476" s="13">
        <v>242.34139066674953</v>
      </c>
      <c r="BC476">
        <v>305.10159696762571</v>
      </c>
      <c r="BD476" s="13">
        <v>15.156067098381603</v>
      </c>
      <c r="BE476" s="13">
        <v>10.3105954671845</v>
      </c>
      <c r="BF476" s="13">
        <f t="shared" si="142"/>
        <v>4.8454716311971033</v>
      </c>
      <c r="BG476" s="13">
        <v>12.975638168371265</v>
      </c>
    </row>
    <row r="477" spans="1:59" x14ac:dyDescent="0.25">
      <c r="A477" s="2" t="s">
        <v>32</v>
      </c>
      <c r="B477" s="1" t="s">
        <v>33</v>
      </c>
      <c r="C477" s="1" t="s">
        <v>338</v>
      </c>
      <c r="D477" s="13" t="s">
        <v>1322</v>
      </c>
      <c r="E477" s="11">
        <v>1668</v>
      </c>
      <c r="F477" s="11">
        <v>167</v>
      </c>
      <c r="G477" s="11">
        <f t="shared" si="126"/>
        <v>0</v>
      </c>
      <c r="H477" s="11">
        <f t="shared" si="127"/>
        <v>1</v>
      </c>
      <c r="I477" s="13">
        <v>0</v>
      </c>
      <c r="J477" s="4">
        <v>2</v>
      </c>
      <c r="K477" s="3">
        <v>4</v>
      </c>
      <c r="L477" s="13">
        <v>0.5</v>
      </c>
      <c r="M477" s="13" t="s">
        <v>883</v>
      </c>
      <c r="N477" s="13">
        <v>1</v>
      </c>
      <c r="O477" s="13">
        <v>0</v>
      </c>
      <c r="P477" s="13">
        <v>0</v>
      </c>
      <c r="Q477" s="13">
        <v>0</v>
      </c>
      <c r="R477" s="13">
        <v>1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 t="s">
        <v>1721</v>
      </c>
      <c r="AA477" s="13">
        <f t="shared" si="128"/>
        <v>1</v>
      </c>
      <c r="AB477" s="13">
        <f t="shared" si="129"/>
        <v>0</v>
      </c>
      <c r="AC477" s="13">
        <f t="shared" si="130"/>
        <v>0</v>
      </c>
      <c r="AD477" s="13">
        <f t="shared" si="131"/>
        <v>0</v>
      </c>
      <c r="AE477" s="13">
        <f t="shared" si="132"/>
        <v>0</v>
      </c>
      <c r="AF477" s="13">
        <f t="shared" si="133"/>
        <v>1</v>
      </c>
      <c r="AG477" s="7">
        <v>1200</v>
      </c>
      <c r="AH477" s="8" t="s">
        <v>1717</v>
      </c>
      <c r="AI477" s="13">
        <f t="shared" si="134"/>
        <v>0</v>
      </c>
      <c r="AJ477" s="13">
        <f t="shared" si="135"/>
        <v>0</v>
      </c>
      <c r="AK477" s="13">
        <f t="shared" si="136"/>
        <v>0</v>
      </c>
      <c r="AL477" s="13">
        <f t="shared" si="137"/>
        <v>1</v>
      </c>
      <c r="AM477" s="13">
        <v>1</v>
      </c>
      <c r="AN477" s="9">
        <v>2</v>
      </c>
      <c r="AO477" s="9">
        <v>2</v>
      </c>
      <c r="AP477" s="10" t="s">
        <v>851</v>
      </c>
      <c r="AQ477" s="13" t="s">
        <v>1704</v>
      </c>
      <c r="AR477" s="13">
        <v>1</v>
      </c>
      <c r="AS477" s="13">
        <f t="shared" si="138"/>
        <v>0</v>
      </c>
      <c r="AT477" s="13">
        <f t="shared" si="139"/>
        <v>0</v>
      </c>
      <c r="AU477" s="13">
        <f t="shared" si="143"/>
        <v>1</v>
      </c>
      <c r="AV477" s="13">
        <f t="shared" si="140"/>
        <v>0</v>
      </c>
      <c r="AW477" s="13">
        <f t="shared" si="141"/>
        <v>0</v>
      </c>
      <c r="AX477" s="13">
        <v>0</v>
      </c>
      <c r="AY477" s="13">
        <v>1</v>
      </c>
      <c r="AZ477" s="13"/>
      <c r="BA477" s="13">
        <v>203.19393525135152</v>
      </c>
      <c r="BB477" s="13">
        <v>150.99732803082085</v>
      </c>
      <c r="BC477">
        <v>179.58118436587336</v>
      </c>
      <c r="BD477" s="13">
        <v>7.5691083465269626</v>
      </c>
      <c r="BE477" s="13">
        <v>5.6379739867097145</v>
      </c>
      <c r="BF477" s="13">
        <f t="shared" si="142"/>
        <v>1.9311343598172481</v>
      </c>
      <c r="BG477" s="13">
        <v>6.7002202883688682</v>
      </c>
    </row>
    <row r="478" spans="1:59" x14ac:dyDescent="0.25">
      <c r="A478" s="2" t="s">
        <v>32</v>
      </c>
      <c r="B478" s="1" t="s">
        <v>33</v>
      </c>
      <c r="C478" s="1" t="s">
        <v>338</v>
      </c>
      <c r="D478" s="13" t="s">
        <v>1322</v>
      </c>
      <c r="E478" s="11">
        <v>1668</v>
      </c>
      <c r="F478" s="11">
        <v>167</v>
      </c>
      <c r="G478" s="11">
        <f t="shared" si="126"/>
        <v>0</v>
      </c>
      <c r="H478" s="11">
        <f t="shared" si="127"/>
        <v>1</v>
      </c>
      <c r="I478" s="13">
        <v>0</v>
      </c>
      <c r="J478" s="4">
        <v>2</v>
      </c>
      <c r="K478" s="3">
        <v>4</v>
      </c>
      <c r="L478" s="13">
        <v>0.5</v>
      </c>
      <c r="M478" s="13" t="s">
        <v>883</v>
      </c>
      <c r="N478" s="13">
        <v>1</v>
      </c>
      <c r="O478" s="13">
        <v>0</v>
      </c>
      <c r="P478" s="13">
        <v>0</v>
      </c>
      <c r="Q478" s="13">
        <v>0</v>
      </c>
      <c r="R478" s="13">
        <v>1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1</v>
      </c>
      <c r="Z478" s="13" t="s">
        <v>1721</v>
      </c>
      <c r="AA478" s="13">
        <f t="shared" si="128"/>
        <v>1</v>
      </c>
      <c r="AB478" s="13">
        <f t="shared" si="129"/>
        <v>0</v>
      </c>
      <c r="AC478" s="13">
        <f t="shared" si="130"/>
        <v>0</v>
      </c>
      <c r="AD478" s="13">
        <f t="shared" si="131"/>
        <v>0</v>
      </c>
      <c r="AE478" s="13">
        <f t="shared" si="132"/>
        <v>0</v>
      </c>
      <c r="AF478" s="13">
        <f t="shared" si="133"/>
        <v>1</v>
      </c>
      <c r="AG478" s="7">
        <v>1600</v>
      </c>
      <c r="AH478" s="8" t="s">
        <v>1714</v>
      </c>
      <c r="AI478" s="13">
        <f t="shared" si="134"/>
        <v>1</v>
      </c>
      <c r="AJ478" s="13">
        <f t="shared" si="135"/>
        <v>0</v>
      </c>
      <c r="AK478" s="13">
        <f t="shared" si="136"/>
        <v>0</v>
      </c>
      <c r="AL478" s="13">
        <f t="shared" si="137"/>
        <v>0</v>
      </c>
      <c r="AM478" s="13">
        <v>1</v>
      </c>
      <c r="AN478" s="9">
        <v>2</v>
      </c>
      <c r="AO478" s="9">
        <v>2</v>
      </c>
      <c r="AP478" s="10" t="s">
        <v>851</v>
      </c>
      <c r="AQ478" s="13" t="s">
        <v>1704</v>
      </c>
      <c r="AR478" s="13">
        <v>1</v>
      </c>
      <c r="AS478" s="13">
        <f t="shared" si="138"/>
        <v>0</v>
      </c>
      <c r="AT478" s="13">
        <f t="shared" si="139"/>
        <v>0</v>
      </c>
      <c r="AU478" s="13">
        <f t="shared" si="143"/>
        <v>1</v>
      </c>
      <c r="AV478" s="13">
        <f t="shared" si="140"/>
        <v>0</v>
      </c>
      <c r="AW478" s="13">
        <f t="shared" si="141"/>
        <v>0</v>
      </c>
      <c r="AX478" s="13">
        <v>0</v>
      </c>
      <c r="AY478" s="13">
        <v>1</v>
      </c>
      <c r="AZ478" s="13">
        <v>1000</v>
      </c>
      <c r="BA478" s="13">
        <v>219.35002796246815</v>
      </c>
      <c r="BB478" s="13">
        <v>162.80370347355995</v>
      </c>
      <c r="BC478">
        <v>193.87311253339962</v>
      </c>
      <c r="BD478" s="13">
        <v>9.3583477227575695</v>
      </c>
      <c r="BE478" s="13">
        <v>6.9645541372670356</v>
      </c>
      <c r="BF478" s="13">
        <f t="shared" si="142"/>
        <v>2.3937935854905339</v>
      </c>
      <c r="BG478" s="13">
        <v>8.2811247595677084</v>
      </c>
    </row>
    <row r="479" spans="1:59" x14ac:dyDescent="0.25">
      <c r="A479" s="2" t="s">
        <v>32</v>
      </c>
      <c r="B479" s="1" t="s">
        <v>33</v>
      </c>
      <c r="C479" s="1" t="s">
        <v>338</v>
      </c>
      <c r="D479" s="13" t="s">
        <v>1322</v>
      </c>
      <c r="E479" s="11">
        <v>1668</v>
      </c>
      <c r="F479" s="11">
        <v>167</v>
      </c>
      <c r="G479" s="11">
        <f t="shared" si="126"/>
        <v>0</v>
      </c>
      <c r="H479" s="11">
        <f t="shared" si="127"/>
        <v>1</v>
      </c>
      <c r="I479" s="13">
        <v>0</v>
      </c>
      <c r="J479" s="4">
        <v>3</v>
      </c>
      <c r="K479" s="3">
        <v>6</v>
      </c>
      <c r="L479" s="13">
        <v>0.5</v>
      </c>
      <c r="M479" s="13" t="s">
        <v>883</v>
      </c>
      <c r="N479" s="13">
        <v>1</v>
      </c>
      <c r="O479" s="13">
        <v>0</v>
      </c>
      <c r="P479" s="13">
        <v>0</v>
      </c>
      <c r="Q479" s="13">
        <v>0</v>
      </c>
      <c r="R479" s="13">
        <v>1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1</v>
      </c>
      <c r="Z479" s="13" t="s">
        <v>1722</v>
      </c>
      <c r="AA479" s="13">
        <f t="shared" si="128"/>
        <v>0</v>
      </c>
      <c r="AB479" s="13">
        <f t="shared" si="129"/>
        <v>1</v>
      </c>
      <c r="AC479" s="13">
        <f t="shared" si="130"/>
        <v>0</v>
      </c>
      <c r="AD479" s="13">
        <f t="shared" si="131"/>
        <v>0</v>
      </c>
      <c r="AE479" s="13">
        <f t="shared" si="132"/>
        <v>0</v>
      </c>
      <c r="AF479" s="13">
        <f t="shared" si="133"/>
        <v>1</v>
      </c>
      <c r="AG479" s="7">
        <v>1950</v>
      </c>
      <c r="AH479" s="8" t="s">
        <v>1714</v>
      </c>
      <c r="AI479" s="13">
        <f t="shared" si="134"/>
        <v>1</v>
      </c>
      <c r="AJ479" s="13">
        <f t="shared" si="135"/>
        <v>0</v>
      </c>
      <c r="AK479" s="13">
        <f t="shared" si="136"/>
        <v>0</v>
      </c>
      <c r="AL479" s="13">
        <f t="shared" si="137"/>
        <v>0</v>
      </c>
      <c r="AM479" s="13">
        <v>1</v>
      </c>
      <c r="AN479" s="9">
        <v>2</v>
      </c>
      <c r="AO479" s="9">
        <v>2</v>
      </c>
      <c r="AP479" s="10" t="s">
        <v>851</v>
      </c>
      <c r="AQ479" s="13" t="s">
        <v>1704</v>
      </c>
      <c r="AR479" s="13">
        <v>1</v>
      </c>
      <c r="AS479" s="13">
        <f t="shared" si="138"/>
        <v>0</v>
      </c>
      <c r="AT479" s="13">
        <f t="shared" si="139"/>
        <v>0</v>
      </c>
      <c r="AU479" s="13">
        <f t="shared" si="143"/>
        <v>1</v>
      </c>
      <c r="AV479" s="13">
        <f t="shared" si="140"/>
        <v>0</v>
      </c>
      <c r="AW479" s="13">
        <f t="shared" si="141"/>
        <v>0</v>
      </c>
      <c r="AX479" s="13">
        <v>0</v>
      </c>
      <c r="AY479" s="13">
        <v>1</v>
      </c>
      <c r="AZ479" s="13">
        <v>2750</v>
      </c>
      <c r="BA479" s="13">
        <v>274.03218790778601</v>
      </c>
      <c r="BB479" s="13">
        <v>186.41645435903808</v>
      </c>
      <c r="BC479">
        <v>234.26334431119122</v>
      </c>
      <c r="BD479" s="13">
        <v>11.747747905231387</v>
      </c>
      <c r="BE479" s="13">
        <v>8.0002239152863286</v>
      </c>
      <c r="BF479" s="13">
        <f t="shared" si="142"/>
        <v>3.7475239899450585</v>
      </c>
      <c r="BG479" s="13">
        <v>10.061364673339606</v>
      </c>
    </row>
    <row r="480" spans="1:59" x14ac:dyDescent="0.25">
      <c r="A480" s="2" t="s">
        <v>32</v>
      </c>
      <c r="B480" s="1" t="s">
        <v>33</v>
      </c>
      <c r="C480" s="1" t="s">
        <v>339</v>
      </c>
      <c r="D480" s="13" t="s">
        <v>1323</v>
      </c>
      <c r="E480" s="11">
        <v>1733</v>
      </c>
      <c r="F480" s="11">
        <v>199</v>
      </c>
      <c r="G480" s="11">
        <f t="shared" si="126"/>
        <v>0</v>
      </c>
      <c r="H480" s="11">
        <f t="shared" si="127"/>
        <v>1</v>
      </c>
      <c r="I480" s="13">
        <v>0</v>
      </c>
      <c r="J480" s="4">
        <v>2</v>
      </c>
      <c r="K480" s="3">
        <v>4</v>
      </c>
      <c r="L480" s="13">
        <v>0.5</v>
      </c>
      <c r="M480" s="13" t="s">
        <v>883</v>
      </c>
      <c r="N480" s="13">
        <v>1</v>
      </c>
      <c r="O480" s="13">
        <v>0</v>
      </c>
      <c r="P480" s="13">
        <v>0</v>
      </c>
      <c r="Q480" s="13">
        <v>0</v>
      </c>
      <c r="R480" s="13">
        <v>1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 t="s">
        <v>1721</v>
      </c>
      <c r="AA480" s="13">
        <f t="shared" si="128"/>
        <v>1</v>
      </c>
      <c r="AB480" s="13">
        <f t="shared" si="129"/>
        <v>0</v>
      </c>
      <c r="AC480" s="13">
        <f t="shared" si="130"/>
        <v>0</v>
      </c>
      <c r="AD480" s="13">
        <f t="shared" si="131"/>
        <v>0</v>
      </c>
      <c r="AE480" s="13">
        <f t="shared" si="132"/>
        <v>0</v>
      </c>
      <c r="AF480" s="13">
        <f t="shared" si="133"/>
        <v>1</v>
      </c>
      <c r="AG480" s="7">
        <v>1250</v>
      </c>
      <c r="AH480" s="8" t="s">
        <v>1717</v>
      </c>
      <c r="AI480" s="13">
        <f t="shared" si="134"/>
        <v>0</v>
      </c>
      <c r="AJ480" s="13">
        <f t="shared" si="135"/>
        <v>0</v>
      </c>
      <c r="AK480" s="13">
        <f t="shared" si="136"/>
        <v>0</v>
      </c>
      <c r="AL480" s="13">
        <f t="shared" si="137"/>
        <v>1</v>
      </c>
      <c r="AM480" s="13">
        <v>1</v>
      </c>
      <c r="AN480" s="9">
        <v>2</v>
      </c>
      <c r="AO480" s="9">
        <v>2</v>
      </c>
      <c r="AP480" s="10" t="s">
        <v>851</v>
      </c>
      <c r="AQ480" s="13" t="s">
        <v>1703</v>
      </c>
      <c r="AR480" s="13">
        <v>0</v>
      </c>
      <c r="AS480" s="13">
        <f t="shared" si="138"/>
        <v>1</v>
      </c>
      <c r="AT480" s="13">
        <f t="shared" si="139"/>
        <v>0</v>
      </c>
      <c r="AU480" s="13">
        <f t="shared" si="143"/>
        <v>0</v>
      </c>
      <c r="AV480" s="13">
        <f t="shared" si="140"/>
        <v>0</v>
      </c>
      <c r="AW480" s="13">
        <f t="shared" si="141"/>
        <v>0</v>
      </c>
      <c r="AX480" s="13">
        <v>0</v>
      </c>
      <c r="AY480" s="13">
        <v>1</v>
      </c>
      <c r="AZ480" s="13"/>
      <c r="BA480" s="13">
        <v>210.02920524451625</v>
      </c>
      <c r="BB480" s="13">
        <v>156.589821661592</v>
      </c>
      <c r="BC480">
        <v>185.79506617784131</v>
      </c>
      <c r="BD480" s="13">
        <v>7.8011682232658508</v>
      </c>
      <c r="BE480" s="13">
        <v>5.833796304333986</v>
      </c>
      <c r="BF480" s="13">
        <f t="shared" si="142"/>
        <v>1.9673719189318648</v>
      </c>
      <c r="BG480" s="13">
        <v>6.9158588374119265</v>
      </c>
    </row>
    <row r="481" spans="1:59" x14ac:dyDescent="0.25">
      <c r="A481" s="2" t="s">
        <v>32</v>
      </c>
      <c r="B481" s="1" t="s">
        <v>33</v>
      </c>
      <c r="C481" s="1" t="s">
        <v>339</v>
      </c>
      <c r="D481" s="13" t="s">
        <v>1323</v>
      </c>
      <c r="E481" s="11">
        <v>1733</v>
      </c>
      <c r="F481" s="11">
        <v>199</v>
      </c>
      <c r="G481" s="11">
        <f t="shared" si="126"/>
        <v>0</v>
      </c>
      <c r="H481" s="11">
        <f t="shared" si="127"/>
        <v>1</v>
      </c>
      <c r="I481" s="13">
        <v>0</v>
      </c>
      <c r="J481" s="4">
        <v>2</v>
      </c>
      <c r="K481" s="3">
        <v>4</v>
      </c>
      <c r="L481" s="13">
        <v>0.5</v>
      </c>
      <c r="M481" s="13" t="s">
        <v>883</v>
      </c>
      <c r="N481" s="13">
        <v>1</v>
      </c>
      <c r="O481" s="13">
        <v>0</v>
      </c>
      <c r="P481" s="13">
        <v>0</v>
      </c>
      <c r="Q481" s="13">
        <v>0</v>
      </c>
      <c r="R481" s="13">
        <v>1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1</v>
      </c>
      <c r="Z481" s="13" t="s">
        <v>1721</v>
      </c>
      <c r="AA481" s="13">
        <f t="shared" si="128"/>
        <v>1</v>
      </c>
      <c r="AB481" s="13">
        <f t="shared" si="129"/>
        <v>0</v>
      </c>
      <c r="AC481" s="13">
        <f t="shared" si="130"/>
        <v>0</v>
      </c>
      <c r="AD481" s="13">
        <f t="shared" si="131"/>
        <v>0</v>
      </c>
      <c r="AE481" s="13">
        <f t="shared" si="132"/>
        <v>0</v>
      </c>
      <c r="AF481" s="13">
        <f t="shared" si="133"/>
        <v>1</v>
      </c>
      <c r="AG481" s="7">
        <v>1650</v>
      </c>
      <c r="AH481" s="8" t="s">
        <v>1714</v>
      </c>
      <c r="AI481" s="13">
        <f t="shared" si="134"/>
        <v>1</v>
      </c>
      <c r="AJ481" s="13">
        <f t="shared" si="135"/>
        <v>0</v>
      </c>
      <c r="AK481" s="13">
        <f t="shared" si="136"/>
        <v>0</v>
      </c>
      <c r="AL481" s="13">
        <f t="shared" si="137"/>
        <v>0</v>
      </c>
      <c r="AM481" s="13">
        <v>1</v>
      </c>
      <c r="AN481" s="9">
        <v>2</v>
      </c>
      <c r="AO481" s="9">
        <v>2</v>
      </c>
      <c r="AP481" s="10" t="s">
        <v>851</v>
      </c>
      <c r="AQ481" s="13" t="s">
        <v>1703</v>
      </c>
      <c r="AR481" s="13">
        <v>0</v>
      </c>
      <c r="AS481" s="13">
        <f t="shared" si="138"/>
        <v>1</v>
      </c>
      <c r="AT481" s="13">
        <f t="shared" si="139"/>
        <v>0</v>
      </c>
      <c r="AU481" s="13">
        <f t="shared" si="143"/>
        <v>0</v>
      </c>
      <c r="AV481" s="13">
        <f t="shared" si="140"/>
        <v>0</v>
      </c>
      <c r="AW481" s="13">
        <f t="shared" si="141"/>
        <v>0</v>
      </c>
      <c r="AX481" s="13">
        <v>0</v>
      </c>
      <c r="AY481" s="13">
        <v>1</v>
      </c>
      <c r="AZ481" s="13">
        <v>1250</v>
      </c>
      <c r="BA481" s="13">
        <v>237.37028521717517</v>
      </c>
      <c r="BB481" s="13">
        <v>169.63897346672468</v>
      </c>
      <c r="BC481">
        <v>206.9222643385323</v>
      </c>
      <c r="BD481" s="13">
        <v>10.119062983533162</v>
      </c>
      <c r="BE481" s="13">
        <v>7.2289861709135339</v>
      </c>
      <c r="BF481" s="13">
        <f t="shared" si="142"/>
        <v>2.8900768126196281</v>
      </c>
      <c r="BG481" s="13">
        <v>8.8185186157183839</v>
      </c>
    </row>
    <row r="482" spans="1:59" x14ac:dyDescent="0.25">
      <c r="A482" s="2" t="s">
        <v>32</v>
      </c>
      <c r="B482" s="1" t="s">
        <v>33</v>
      </c>
      <c r="C482" s="1" t="s">
        <v>339</v>
      </c>
      <c r="D482" s="13" t="s">
        <v>1323</v>
      </c>
      <c r="E482" s="11">
        <v>1733</v>
      </c>
      <c r="F482" s="11">
        <v>199</v>
      </c>
      <c r="G482" s="11">
        <f t="shared" si="126"/>
        <v>0</v>
      </c>
      <c r="H482" s="11">
        <f t="shared" si="127"/>
        <v>1</v>
      </c>
      <c r="I482" s="13">
        <v>0</v>
      </c>
      <c r="J482" s="4">
        <v>3</v>
      </c>
      <c r="K482" s="3">
        <v>6</v>
      </c>
      <c r="L482" s="13">
        <v>0.5</v>
      </c>
      <c r="M482" s="13" t="s">
        <v>883</v>
      </c>
      <c r="N482" s="13">
        <v>1</v>
      </c>
      <c r="O482" s="13">
        <v>0</v>
      </c>
      <c r="P482" s="13">
        <v>0</v>
      </c>
      <c r="Q482" s="13">
        <v>0</v>
      </c>
      <c r="R482" s="13">
        <v>1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1</v>
      </c>
      <c r="Z482" s="13" t="s">
        <v>1722</v>
      </c>
      <c r="AA482" s="13">
        <f t="shared" si="128"/>
        <v>0</v>
      </c>
      <c r="AB482" s="13">
        <f t="shared" si="129"/>
        <v>1</v>
      </c>
      <c r="AC482" s="13">
        <f t="shared" si="130"/>
        <v>0</v>
      </c>
      <c r="AD482" s="13">
        <f t="shared" si="131"/>
        <v>0</v>
      </c>
      <c r="AE482" s="13">
        <f t="shared" si="132"/>
        <v>0</v>
      </c>
      <c r="AF482" s="13">
        <f t="shared" si="133"/>
        <v>1</v>
      </c>
      <c r="AG482" s="7">
        <v>1950</v>
      </c>
      <c r="AH482" s="8" t="s">
        <v>1714</v>
      </c>
      <c r="AI482" s="13">
        <f t="shared" si="134"/>
        <v>1</v>
      </c>
      <c r="AJ482" s="13">
        <f t="shared" si="135"/>
        <v>0</v>
      </c>
      <c r="AK482" s="13">
        <f t="shared" si="136"/>
        <v>0</v>
      </c>
      <c r="AL482" s="13">
        <f t="shared" si="137"/>
        <v>0</v>
      </c>
      <c r="AM482" s="13">
        <v>1</v>
      </c>
      <c r="AN482" s="9">
        <v>2</v>
      </c>
      <c r="AO482" s="9">
        <v>2</v>
      </c>
      <c r="AP482" s="10" t="s">
        <v>851</v>
      </c>
      <c r="AQ482" s="13" t="s">
        <v>1703</v>
      </c>
      <c r="AR482" s="13">
        <v>0</v>
      </c>
      <c r="AS482" s="13">
        <f t="shared" si="138"/>
        <v>1</v>
      </c>
      <c r="AT482" s="13">
        <f t="shared" si="139"/>
        <v>0</v>
      </c>
      <c r="AU482" s="13">
        <f t="shared" si="143"/>
        <v>0</v>
      </c>
      <c r="AV482" s="13">
        <f t="shared" si="140"/>
        <v>0</v>
      </c>
      <c r="AW482" s="13">
        <f t="shared" si="141"/>
        <v>0</v>
      </c>
      <c r="AX482" s="13">
        <v>0</v>
      </c>
      <c r="AY482" s="13">
        <v>1</v>
      </c>
      <c r="AZ482" s="13">
        <v>2750</v>
      </c>
      <c r="BA482" s="13">
        <v>279.00329335736035</v>
      </c>
      <c r="BB482" s="13">
        <v>197.60144162058037</v>
      </c>
      <c r="BC482">
        <v>242.34139066674953</v>
      </c>
      <c r="BD482" s="13">
        <v>11.965153819675827</v>
      </c>
      <c r="BE482" s="13">
        <v>8.4395840509405424</v>
      </c>
      <c r="BF482" s="13">
        <f t="shared" si="142"/>
        <v>3.5255697687352843</v>
      </c>
      <c r="BG482" s="13">
        <v>10.378655506185478</v>
      </c>
    </row>
    <row r="483" spans="1:59" x14ac:dyDescent="0.25">
      <c r="A483" s="2" t="s">
        <v>234</v>
      </c>
      <c r="B483" s="1" t="s">
        <v>1063</v>
      </c>
      <c r="C483" s="1" t="s">
        <v>340</v>
      </c>
      <c r="D483" s="13" t="s">
        <v>1324</v>
      </c>
      <c r="E483" s="11">
        <v>1338</v>
      </c>
      <c r="F483" s="11">
        <v>124</v>
      </c>
      <c r="G483" s="11">
        <f t="shared" si="126"/>
        <v>0</v>
      </c>
      <c r="H483" s="11">
        <f t="shared" si="127"/>
        <v>0</v>
      </c>
      <c r="I483" s="13">
        <v>0</v>
      </c>
      <c r="J483" s="4">
        <v>2</v>
      </c>
      <c r="K483" s="3">
        <v>4</v>
      </c>
      <c r="L483" s="13">
        <v>0.5</v>
      </c>
      <c r="M483" s="13" t="s">
        <v>886</v>
      </c>
      <c r="N483" s="13">
        <v>1</v>
      </c>
      <c r="O483" s="13">
        <v>0</v>
      </c>
      <c r="P483" s="13">
        <v>0</v>
      </c>
      <c r="Q483" s="13">
        <v>1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1</v>
      </c>
      <c r="Y483" s="13">
        <v>1</v>
      </c>
      <c r="Z483" s="13" t="s">
        <v>1723</v>
      </c>
      <c r="AA483" s="13">
        <f t="shared" si="128"/>
        <v>0</v>
      </c>
      <c r="AB483" s="13">
        <f t="shared" si="129"/>
        <v>0</v>
      </c>
      <c r="AC483" s="13">
        <f t="shared" si="130"/>
        <v>1</v>
      </c>
      <c r="AD483" s="13">
        <f t="shared" si="131"/>
        <v>0</v>
      </c>
      <c r="AE483" s="13">
        <f t="shared" si="132"/>
        <v>0</v>
      </c>
      <c r="AF483" s="13">
        <f t="shared" si="133"/>
        <v>0</v>
      </c>
      <c r="AG483" s="7">
        <v>1100</v>
      </c>
      <c r="AH483" s="8" t="s">
        <v>1715</v>
      </c>
      <c r="AI483" s="13">
        <f t="shared" si="134"/>
        <v>0</v>
      </c>
      <c r="AJ483" s="13">
        <f t="shared" si="135"/>
        <v>1</v>
      </c>
      <c r="AK483" s="13">
        <f t="shared" si="136"/>
        <v>0</v>
      </c>
      <c r="AL483" s="13">
        <f t="shared" si="137"/>
        <v>0</v>
      </c>
      <c r="AM483" s="13">
        <v>0</v>
      </c>
      <c r="AN483" s="9">
        <v>2</v>
      </c>
      <c r="AO483" s="9">
        <v>2</v>
      </c>
      <c r="AP483" s="10" t="s">
        <v>851</v>
      </c>
      <c r="AQ483" s="13" t="s">
        <v>1706</v>
      </c>
      <c r="AR483" s="13">
        <v>1</v>
      </c>
      <c r="AS483" s="13">
        <f t="shared" si="138"/>
        <v>0</v>
      </c>
      <c r="AT483" s="13">
        <f t="shared" si="139"/>
        <v>0</v>
      </c>
      <c r="AU483" s="13">
        <f t="shared" si="143"/>
        <v>0</v>
      </c>
      <c r="AV483" s="13">
        <f t="shared" si="140"/>
        <v>1</v>
      </c>
      <c r="AW483" s="13">
        <f t="shared" si="141"/>
        <v>0</v>
      </c>
      <c r="AX483" s="13">
        <v>0</v>
      </c>
      <c r="AY483" s="13">
        <v>1</v>
      </c>
      <c r="AZ483" s="13"/>
      <c r="BA483" s="13">
        <v>185.79506617784131</v>
      </c>
      <c r="BB483" s="13">
        <v>141.05511713167215</v>
      </c>
      <c r="BC483">
        <v>165.9106443795439</v>
      </c>
      <c r="BD483" s="13">
        <v>7.838265269284812</v>
      </c>
      <c r="BE483" s="13">
        <v>5.9423582356265054</v>
      </c>
      <c r="BF483" s="13">
        <f t="shared" si="142"/>
        <v>1.8959070336583066</v>
      </c>
      <c r="BG483" s="13">
        <v>6.9850917726343127</v>
      </c>
    </row>
    <row r="484" spans="1:59" x14ac:dyDescent="0.25">
      <c r="A484" s="2" t="s">
        <v>234</v>
      </c>
      <c r="B484" s="1" t="s">
        <v>1063</v>
      </c>
      <c r="C484" s="1" t="s">
        <v>340</v>
      </c>
      <c r="D484" s="13" t="s">
        <v>1324</v>
      </c>
      <c r="E484" s="11">
        <v>1338</v>
      </c>
      <c r="F484" s="11">
        <v>124</v>
      </c>
      <c r="G484" s="11">
        <f t="shared" si="126"/>
        <v>0</v>
      </c>
      <c r="H484" s="11">
        <f t="shared" si="127"/>
        <v>0</v>
      </c>
      <c r="I484" s="13">
        <v>0</v>
      </c>
      <c r="J484" s="4">
        <v>2</v>
      </c>
      <c r="K484" s="3">
        <v>4</v>
      </c>
      <c r="L484" s="13">
        <v>0.5</v>
      </c>
      <c r="M484" s="13" t="s">
        <v>884</v>
      </c>
      <c r="N484" s="13">
        <v>0</v>
      </c>
      <c r="O484" s="13">
        <v>1</v>
      </c>
      <c r="P484" s="13">
        <v>0</v>
      </c>
      <c r="Q484" s="13">
        <v>0</v>
      </c>
      <c r="R484" s="13">
        <v>0</v>
      </c>
      <c r="S484" s="13">
        <v>1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1</v>
      </c>
      <c r="Z484" s="13" t="s">
        <v>1723</v>
      </c>
      <c r="AA484" s="13">
        <f t="shared" si="128"/>
        <v>0</v>
      </c>
      <c r="AB484" s="13">
        <f t="shared" si="129"/>
        <v>0</v>
      </c>
      <c r="AC484" s="13">
        <f t="shared" si="130"/>
        <v>1</v>
      </c>
      <c r="AD484" s="13">
        <f t="shared" si="131"/>
        <v>0</v>
      </c>
      <c r="AE484" s="13">
        <f t="shared" si="132"/>
        <v>0</v>
      </c>
      <c r="AF484" s="13">
        <f t="shared" si="133"/>
        <v>0</v>
      </c>
      <c r="AG484" s="7">
        <v>1250</v>
      </c>
      <c r="AH484" s="8" t="s">
        <v>1715</v>
      </c>
      <c r="AI484" s="13">
        <f t="shared" si="134"/>
        <v>0</v>
      </c>
      <c r="AJ484" s="13">
        <f t="shared" si="135"/>
        <v>1</v>
      </c>
      <c r="AK484" s="13">
        <f t="shared" si="136"/>
        <v>0</v>
      </c>
      <c r="AL484" s="13">
        <f t="shared" si="137"/>
        <v>0</v>
      </c>
      <c r="AM484" s="13">
        <v>0</v>
      </c>
      <c r="AN484" s="9">
        <v>2</v>
      </c>
      <c r="AO484" s="9">
        <v>2</v>
      </c>
      <c r="AP484" s="10" t="s">
        <v>851</v>
      </c>
      <c r="AQ484" s="13" t="s">
        <v>1706</v>
      </c>
      <c r="AR484" s="13">
        <v>1</v>
      </c>
      <c r="AS484" s="13">
        <f t="shared" si="138"/>
        <v>0</v>
      </c>
      <c r="AT484" s="13">
        <f t="shared" si="139"/>
        <v>0</v>
      </c>
      <c r="AU484" s="13">
        <f t="shared" si="143"/>
        <v>0</v>
      </c>
      <c r="AV484" s="13">
        <f t="shared" si="140"/>
        <v>1</v>
      </c>
      <c r="AW484" s="13">
        <f t="shared" si="141"/>
        <v>0</v>
      </c>
      <c r="AX484" s="13">
        <v>0</v>
      </c>
      <c r="AY484" s="13">
        <v>1</v>
      </c>
      <c r="AZ484" s="13"/>
      <c r="BA484" s="13">
        <v>203.81532343254833</v>
      </c>
      <c r="BB484" s="13">
        <v>150.99732803082085</v>
      </c>
      <c r="BC484">
        <v>180.20257254707016</v>
      </c>
      <c r="BD484" s="13">
        <v>8.5844111843465853</v>
      </c>
      <c r="BE484" s="13">
        <v>6.3683730068481026</v>
      </c>
      <c r="BF484" s="13">
        <f t="shared" si="142"/>
        <v>2.2160381774984828</v>
      </c>
      <c r="BG484" s="13">
        <v>7.5872000817164746</v>
      </c>
    </row>
    <row r="485" spans="1:59" x14ac:dyDescent="0.25">
      <c r="A485" s="2" t="s">
        <v>234</v>
      </c>
      <c r="B485" s="1" t="s">
        <v>1063</v>
      </c>
      <c r="C485" s="1" t="s">
        <v>341</v>
      </c>
      <c r="D485" s="13" t="s">
        <v>1325</v>
      </c>
      <c r="E485" s="11">
        <v>1338</v>
      </c>
      <c r="F485" s="11">
        <v>124</v>
      </c>
      <c r="G485" s="11">
        <f t="shared" si="126"/>
        <v>0</v>
      </c>
      <c r="H485" s="11">
        <f t="shared" si="127"/>
        <v>0</v>
      </c>
      <c r="I485" s="13">
        <v>0</v>
      </c>
      <c r="J485" s="4">
        <v>2</v>
      </c>
      <c r="K485" s="3">
        <v>4</v>
      </c>
      <c r="L485" s="13">
        <v>0.5</v>
      </c>
      <c r="M485" s="13" t="s">
        <v>886</v>
      </c>
      <c r="N485" s="13">
        <v>1</v>
      </c>
      <c r="O485" s="13">
        <v>0</v>
      </c>
      <c r="P485" s="13">
        <v>0</v>
      </c>
      <c r="Q485" s="13">
        <v>1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</v>
      </c>
      <c r="Y485" s="13">
        <v>1</v>
      </c>
      <c r="Z485" s="13" t="s">
        <v>1723</v>
      </c>
      <c r="AA485" s="13">
        <f t="shared" si="128"/>
        <v>0</v>
      </c>
      <c r="AB485" s="13">
        <f t="shared" si="129"/>
        <v>0</v>
      </c>
      <c r="AC485" s="13">
        <f t="shared" si="130"/>
        <v>1</v>
      </c>
      <c r="AD485" s="13">
        <f t="shared" si="131"/>
        <v>0</v>
      </c>
      <c r="AE485" s="13">
        <f t="shared" si="132"/>
        <v>0</v>
      </c>
      <c r="AF485" s="13">
        <f t="shared" si="133"/>
        <v>0</v>
      </c>
      <c r="AG485" s="7">
        <v>1100</v>
      </c>
      <c r="AH485" s="8" t="s">
        <v>1715</v>
      </c>
      <c r="AI485" s="13">
        <f t="shared" si="134"/>
        <v>0</v>
      </c>
      <c r="AJ485" s="13">
        <f t="shared" si="135"/>
        <v>1</v>
      </c>
      <c r="AK485" s="13">
        <f t="shared" si="136"/>
        <v>0</v>
      </c>
      <c r="AL485" s="13">
        <f t="shared" si="137"/>
        <v>0</v>
      </c>
      <c r="AM485" s="13">
        <v>0</v>
      </c>
      <c r="AN485" s="9">
        <v>2</v>
      </c>
      <c r="AO485" s="9">
        <v>2</v>
      </c>
      <c r="AP485" s="10" t="s">
        <v>851</v>
      </c>
      <c r="AQ485" s="13" t="s">
        <v>1706</v>
      </c>
      <c r="AR485" s="13">
        <v>1</v>
      </c>
      <c r="AS485" s="13">
        <f t="shared" si="138"/>
        <v>0</v>
      </c>
      <c r="AT485" s="13">
        <f t="shared" si="139"/>
        <v>0</v>
      </c>
      <c r="AU485" s="13">
        <f t="shared" si="143"/>
        <v>0</v>
      </c>
      <c r="AV485" s="13">
        <f t="shared" si="140"/>
        <v>1</v>
      </c>
      <c r="AW485" s="13">
        <f t="shared" si="141"/>
        <v>0</v>
      </c>
      <c r="AX485" s="13">
        <v>0</v>
      </c>
      <c r="AY485" s="13">
        <v>1</v>
      </c>
      <c r="AZ485" s="13"/>
      <c r="BA485" s="13">
        <v>179.58118436587336</v>
      </c>
      <c r="BB485" s="13">
        <v>134.21984713850742</v>
      </c>
      <c r="BC485">
        <v>159.07537438637917</v>
      </c>
      <c r="BD485" s="13">
        <v>7.6503245440283782</v>
      </c>
      <c r="BE485" s="13">
        <v>5.7096184437723219</v>
      </c>
      <c r="BF485" s="13">
        <f t="shared" si="142"/>
        <v>1.9407061002560564</v>
      </c>
      <c r="BG485" s="13">
        <v>6.7769948925985899</v>
      </c>
    </row>
    <row r="486" spans="1:59" x14ac:dyDescent="0.25">
      <c r="A486" s="2" t="s">
        <v>234</v>
      </c>
      <c r="B486" s="1" t="s">
        <v>1063</v>
      </c>
      <c r="C486" s="1" t="s">
        <v>342</v>
      </c>
      <c r="D486" s="13" t="s">
        <v>1326</v>
      </c>
      <c r="E486" s="11">
        <v>1706</v>
      </c>
      <c r="F486" s="11">
        <v>116</v>
      </c>
      <c r="G486" s="11">
        <f t="shared" si="126"/>
        <v>0</v>
      </c>
      <c r="H486" s="11">
        <f t="shared" si="127"/>
        <v>1</v>
      </c>
      <c r="I486" s="13">
        <v>0</v>
      </c>
      <c r="J486" s="4">
        <v>2</v>
      </c>
      <c r="K486" s="3">
        <v>4</v>
      </c>
      <c r="L486" s="13">
        <v>0.5</v>
      </c>
      <c r="M486" s="13" t="s">
        <v>882</v>
      </c>
      <c r="N486" s="13">
        <v>1</v>
      </c>
      <c r="O486" s="13">
        <v>0</v>
      </c>
      <c r="P486" s="13">
        <v>1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1</v>
      </c>
      <c r="W486" s="13">
        <v>0</v>
      </c>
      <c r="X486" s="13">
        <v>0</v>
      </c>
      <c r="Y486" s="13">
        <v>1</v>
      </c>
      <c r="Z486" s="13" t="s">
        <v>1723</v>
      </c>
      <c r="AA486" s="13">
        <f t="shared" si="128"/>
        <v>0</v>
      </c>
      <c r="AB486" s="13">
        <f t="shared" si="129"/>
        <v>0</v>
      </c>
      <c r="AC486" s="13">
        <f t="shared" si="130"/>
        <v>1</v>
      </c>
      <c r="AD486" s="13">
        <f t="shared" si="131"/>
        <v>0</v>
      </c>
      <c r="AE486" s="13">
        <f t="shared" si="132"/>
        <v>0</v>
      </c>
      <c r="AF486" s="13">
        <f t="shared" si="133"/>
        <v>0</v>
      </c>
      <c r="AG486" s="7">
        <v>950</v>
      </c>
      <c r="AH486" s="8" t="s">
        <v>1714</v>
      </c>
      <c r="AI486" s="13">
        <f t="shared" si="134"/>
        <v>1</v>
      </c>
      <c r="AJ486" s="13">
        <f t="shared" si="135"/>
        <v>0</v>
      </c>
      <c r="AK486" s="13">
        <f t="shared" si="136"/>
        <v>0</v>
      </c>
      <c r="AL486" s="13">
        <f t="shared" si="137"/>
        <v>0</v>
      </c>
      <c r="AM486" s="13">
        <v>1</v>
      </c>
      <c r="AN486" s="9">
        <v>2</v>
      </c>
      <c r="AO486" s="9">
        <v>2</v>
      </c>
      <c r="AP486" s="10" t="s">
        <v>851</v>
      </c>
      <c r="AQ486" s="13" t="s">
        <v>1706</v>
      </c>
      <c r="AR486" s="13">
        <v>1</v>
      </c>
      <c r="AS486" s="13">
        <f t="shared" si="138"/>
        <v>0</v>
      </c>
      <c r="AT486" s="13">
        <f t="shared" si="139"/>
        <v>0</v>
      </c>
      <c r="AU486" s="13">
        <f t="shared" si="143"/>
        <v>0</v>
      </c>
      <c r="AV486" s="13">
        <f t="shared" si="140"/>
        <v>1</v>
      </c>
      <c r="AW486" s="13">
        <f t="shared" si="141"/>
        <v>0</v>
      </c>
      <c r="AX486" s="13">
        <v>0</v>
      </c>
      <c r="AY486" s="13">
        <v>1</v>
      </c>
      <c r="AZ486" s="13"/>
      <c r="BA486" s="13">
        <v>143.54066985645935</v>
      </c>
      <c r="BB486" s="13">
        <v>121.79208351457156</v>
      </c>
      <c r="BC486">
        <v>133.59845895731064</v>
      </c>
      <c r="BD486" s="13">
        <v>6.0968168225768675</v>
      </c>
      <c r="BE486" s="13">
        <v>5.1814058832038432</v>
      </c>
      <c r="BF486" s="13">
        <f t="shared" si="142"/>
        <v>0.91541093937302431</v>
      </c>
      <c r="BG486" s="13">
        <v>5.6848759128791988</v>
      </c>
    </row>
    <row r="487" spans="1:59" x14ac:dyDescent="0.25">
      <c r="A487" s="2" t="s">
        <v>234</v>
      </c>
      <c r="B487" s="1" t="s">
        <v>1063</v>
      </c>
      <c r="C487" s="1" t="s">
        <v>343</v>
      </c>
      <c r="D487" s="13" t="s">
        <v>1327</v>
      </c>
      <c r="E487" s="11">
        <v>1801</v>
      </c>
      <c r="F487" s="11">
        <v>272</v>
      </c>
      <c r="G487" s="11">
        <f t="shared" si="126"/>
        <v>1</v>
      </c>
      <c r="H487" s="11">
        <f t="shared" si="127"/>
        <v>1</v>
      </c>
      <c r="I487" s="13">
        <v>0</v>
      </c>
      <c r="J487" s="4">
        <v>2</v>
      </c>
      <c r="K487" s="3">
        <v>4</v>
      </c>
      <c r="L487" s="13">
        <v>0.5</v>
      </c>
      <c r="M487" s="13" t="s">
        <v>883</v>
      </c>
      <c r="N487" s="13">
        <v>1</v>
      </c>
      <c r="O487" s="13">
        <v>0</v>
      </c>
      <c r="P487" s="13">
        <v>0</v>
      </c>
      <c r="Q487" s="13">
        <v>0</v>
      </c>
      <c r="R487" s="13">
        <v>1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1</v>
      </c>
      <c r="Z487" s="13" t="s">
        <v>1721</v>
      </c>
      <c r="AA487" s="13">
        <f t="shared" si="128"/>
        <v>1</v>
      </c>
      <c r="AB487" s="13">
        <f t="shared" si="129"/>
        <v>0</v>
      </c>
      <c r="AC487" s="13">
        <f t="shared" si="130"/>
        <v>0</v>
      </c>
      <c r="AD487" s="13">
        <f t="shared" si="131"/>
        <v>0</v>
      </c>
      <c r="AE487" s="13">
        <f t="shared" si="132"/>
        <v>0</v>
      </c>
      <c r="AF487" s="13">
        <f t="shared" si="133"/>
        <v>1</v>
      </c>
      <c r="AG487" s="7">
        <v>1900</v>
      </c>
      <c r="AH487" s="8" t="s">
        <v>1714</v>
      </c>
      <c r="AI487" s="13">
        <f t="shared" si="134"/>
        <v>1</v>
      </c>
      <c r="AJ487" s="13">
        <f t="shared" si="135"/>
        <v>0</v>
      </c>
      <c r="AK487" s="13">
        <f t="shared" si="136"/>
        <v>0</v>
      </c>
      <c r="AL487" s="13">
        <f t="shared" si="137"/>
        <v>0</v>
      </c>
      <c r="AM487" s="13">
        <v>1</v>
      </c>
      <c r="AN487" s="9">
        <v>2</v>
      </c>
      <c r="AO487" s="9">
        <v>2</v>
      </c>
      <c r="AP487" s="10" t="s">
        <v>851</v>
      </c>
      <c r="AQ487" s="13" t="s">
        <v>1703</v>
      </c>
      <c r="AR487" s="13">
        <v>0</v>
      </c>
      <c r="AS487" s="13">
        <f t="shared" si="138"/>
        <v>1</v>
      </c>
      <c r="AT487" s="13">
        <f t="shared" si="139"/>
        <v>0</v>
      </c>
      <c r="AU487" s="13">
        <f t="shared" si="143"/>
        <v>0</v>
      </c>
      <c r="AV487" s="13">
        <f t="shared" si="140"/>
        <v>0</v>
      </c>
      <c r="AW487" s="13">
        <f t="shared" si="141"/>
        <v>0</v>
      </c>
      <c r="AX487" s="13">
        <v>0</v>
      </c>
      <c r="AY487" s="13">
        <v>1</v>
      </c>
      <c r="AZ487" s="13">
        <v>2500</v>
      </c>
      <c r="BA487" s="13">
        <v>259.74025974025977</v>
      </c>
      <c r="BB487" s="13">
        <v>190.76617162741564</v>
      </c>
      <c r="BC487">
        <v>228.67085068042007</v>
      </c>
      <c r="BD487" s="13">
        <v>11.068661129542049</v>
      </c>
      <c r="BE487" s="13">
        <v>8.1230883549808954</v>
      </c>
      <c r="BF487" s="13">
        <f t="shared" si="142"/>
        <v>2.9455727745611533</v>
      </c>
      <c r="BG487" s="13">
        <v>9.7431635703387656</v>
      </c>
    </row>
    <row r="488" spans="1:59" x14ac:dyDescent="0.25">
      <c r="A488" s="2" t="s">
        <v>234</v>
      </c>
      <c r="B488" s="1" t="s">
        <v>1063</v>
      </c>
      <c r="C488" s="1" t="s">
        <v>343</v>
      </c>
      <c r="D488" s="13" t="s">
        <v>1327</v>
      </c>
      <c r="E488" s="11">
        <v>1801</v>
      </c>
      <c r="F488" s="11">
        <v>272</v>
      </c>
      <c r="G488" s="11">
        <f t="shared" si="126"/>
        <v>1</v>
      </c>
      <c r="H488" s="11">
        <f t="shared" si="127"/>
        <v>1</v>
      </c>
      <c r="I488" s="13">
        <v>0</v>
      </c>
      <c r="J488" s="4">
        <v>3.3</v>
      </c>
      <c r="K488" s="3">
        <v>6</v>
      </c>
      <c r="L488" s="13">
        <v>0.54999999999999993</v>
      </c>
      <c r="M488" s="13" t="s">
        <v>883</v>
      </c>
      <c r="N488" s="13">
        <v>1</v>
      </c>
      <c r="O488" s="13">
        <v>0</v>
      </c>
      <c r="P488" s="13">
        <v>0</v>
      </c>
      <c r="Q488" s="13">
        <v>0</v>
      </c>
      <c r="R488" s="13">
        <v>1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1</v>
      </c>
      <c r="Z488" s="13" t="s">
        <v>1721</v>
      </c>
      <c r="AA488" s="13">
        <f t="shared" si="128"/>
        <v>1</v>
      </c>
      <c r="AB488" s="13">
        <f t="shared" si="129"/>
        <v>0</v>
      </c>
      <c r="AC488" s="13">
        <f t="shared" si="130"/>
        <v>0</v>
      </c>
      <c r="AD488" s="13">
        <f t="shared" si="131"/>
        <v>0</v>
      </c>
      <c r="AE488" s="13">
        <f t="shared" si="132"/>
        <v>0</v>
      </c>
      <c r="AF488" s="13">
        <f t="shared" si="133"/>
        <v>1</v>
      </c>
      <c r="AG488" s="7">
        <v>2250</v>
      </c>
      <c r="AH488" s="8" t="s">
        <v>1714</v>
      </c>
      <c r="AI488" s="13">
        <f t="shared" si="134"/>
        <v>1</v>
      </c>
      <c r="AJ488" s="13">
        <f t="shared" si="135"/>
        <v>0</v>
      </c>
      <c r="AK488" s="13">
        <f t="shared" si="136"/>
        <v>0</v>
      </c>
      <c r="AL488" s="13">
        <f t="shared" si="137"/>
        <v>0</v>
      </c>
      <c r="AM488" s="13">
        <v>1</v>
      </c>
      <c r="AN488" s="9">
        <v>2</v>
      </c>
      <c r="AO488" s="9">
        <v>2</v>
      </c>
      <c r="AP488" s="10" t="s">
        <v>851</v>
      </c>
      <c r="AQ488" s="13" t="s">
        <v>1703</v>
      </c>
      <c r="AR488" s="13">
        <v>0</v>
      </c>
      <c r="AS488" s="13">
        <f t="shared" si="138"/>
        <v>1</v>
      </c>
      <c r="AT488" s="13">
        <f t="shared" si="139"/>
        <v>0</v>
      </c>
      <c r="AU488" s="13">
        <f t="shared" si="143"/>
        <v>0</v>
      </c>
      <c r="AV488" s="13">
        <f t="shared" si="140"/>
        <v>0</v>
      </c>
      <c r="AW488" s="13">
        <f t="shared" si="141"/>
        <v>0</v>
      </c>
      <c r="AX488" s="13">
        <v>0</v>
      </c>
      <c r="AY488" s="13">
        <v>1</v>
      </c>
      <c r="AZ488" s="13">
        <v>4250</v>
      </c>
      <c r="BA488" s="13">
        <v>320.01491331634872</v>
      </c>
      <c r="BB488" s="13">
        <v>223.69974523084571</v>
      </c>
      <c r="BC488">
        <v>276.51774063257318</v>
      </c>
      <c r="BD488" s="13">
        <v>13.553130702007104</v>
      </c>
      <c r="BE488" s="13">
        <v>9.418378446918128</v>
      </c>
      <c r="BF488" s="13">
        <f t="shared" si="142"/>
        <v>4.1347522550889764</v>
      </c>
      <c r="BG488" s="13">
        <v>11.692503409273554</v>
      </c>
    </row>
    <row r="489" spans="1:59" x14ac:dyDescent="0.25">
      <c r="A489" s="2" t="s">
        <v>234</v>
      </c>
      <c r="B489" s="1" t="s">
        <v>1063</v>
      </c>
      <c r="C489" s="1" t="s">
        <v>344</v>
      </c>
      <c r="D489" s="13" t="s">
        <v>1328</v>
      </c>
      <c r="E489" s="11">
        <v>1801</v>
      </c>
      <c r="F489" s="11">
        <v>272</v>
      </c>
      <c r="G489" s="11">
        <f t="shared" si="126"/>
        <v>1</v>
      </c>
      <c r="H489" s="11">
        <f t="shared" si="127"/>
        <v>1</v>
      </c>
      <c r="I489" s="13">
        <v>0</v>
      </c>
      <c r="J489" s="4">
        <v>2</v>
      </c>
      <c r="K489" s="3">
        <v>4</v>
      </c>
      <c r="L489" s="13">
        <v>0.5</v>
      </c>
      <c r="M489" s="13" t="s">
        <v>883</v>
      </c>
      <c r="N489" s="13">
        <v>1</v>
      </c>
      <c r="O489" s="13">
        <v>0</v>
      </c>
      <c r="P489" s="13">
        <v>0</v>
      </c>
      <c r="Q489" s="13">
        <v>0</v>
      </c>
      <c r="R489" s="13">
        <v>1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1</v>
      </c>
      <c r="Z489" s="13" t="s">
        <v>1721</v>
      </c>
      <c r="AA489" s="13">
        <f t="shared" si="128"/>
        <v>1</v>
      </c>
      <c r="AB489" s="13">
        <f t="shared" si="129"/>
        <v>0</v>
      </c>
      <c r="AC489" s="13">
        <f t="shared" si="130"/>
        <v>0</v>
      </c>
      <c r="AD489" s="13">
        <f t="shared" si="131"/>
        <v>0</v>
      </c>
      <c r="AE489" s="13">
        <f t="shared" si="132"/>
        <v>0</v>
      </c>
      <c r="AF489" s="13">
        <f t="shared" si="133"/>
        <v>1</v>
      </c>
      <c r="AG489" s="7">
        <v>1800</v>
      </c>
      <c r="AH489" s="8" t="s">
        <v>1714</v>
      </c>
      <c r="AI489" s="13">
        <f t="shared" si="134"/>
        <v>1</v>
      </c>
      <c r="AJ489" s="13">
        <f t="shared" si="135"/>
        <v>0</v>
      </c>
      <c r="AK489" s="13">
        <f t="shared" si="136"/>
        <v>0</v>
      </c>
      <c r="AL489" s="13">
        <f t="shared" si="137"/>
        <v>0</v>
      </c>
      <c r="AM489" s="13">
        <v>1</v>
      </c>
      <c r="AN489" s="9">
        <v>2</v>
      </c>
      <c r="AO489" s="9">
        <v>2</v>
      </c>
      <c r="AP489" s="10" t="s">
        <v>851</v>
      </c>
      <c r="AQ489" s="13" t="s">
        <v>1704</v>
      </c>
      <c r="AR489" s="13">
        <v>1</v>
      </c>
      <c r="AS489" s="13">
        <f t="shared" si="138"/>
        <v>0</v>
      </c>
      <c r="AT489" s="13">
        <f t="shared" si="139"/>
        <v>0</v>
      </c>
      <c r="AU489" s="13">
        <f t="shared" si="143"/>
        <v>1</v>
      </c>
      <c r="AV489" s="13">
        <f t="shared" si="140"/>
        <v>0</v>
      </c>
      <c r="AW489" s="13">
        <f t="shared" si="141"/>
        <v>0</v>
      </c>
      <c r="AX489" s="13">
        <v>0</v>
      </c>
      <c r="AY489" s="13">
        <v>1</v>
      </c>
      <c r="AZ489" s="13">
        <v>2000</v>
      </c>
      <c r="BA489" s="13">
        <v>256.01193065307899</v>
      </c>
      <c r="BB489" s="13">
        <v>190.76617162741564</v>
      </c>
      <c r="BC489">
        <v>226.80668613682968</v>
      </c>
      <c r="BD489" s="13">
        <v>10.83189423593522</v>
      </c>
      <c r="BE489" s="13">
        <v>8.0886179476863003</v>
      </c>
      <c r="BF489" s="13">
        <f t="shared" si="142"/>
        <v>2.7432762882489197</v>
      </c>
      <c r="BG489" s="13">
        <v>9.5974222127922317</v>
      </c>
    </row>
    <row r="490" spans="1:59" x14ac:dyDescent="0.25">
      <c r="A490" s="2" t="s">
        <v>234</v>
      </c>
      <c r="B490" s="1" t="s">
        <v>1063</v>
      </c>
      <c r="C490" s="1" t="s">
        <v>344</v>
      </c>
      <c r="D490" s="13" t="s">
        <v>1328</v>
      </c>
      <c r="E490" s="11">
        <v>1801</v>
      </c>
      <c r="F490" s="11">
        <v>272</v>
      </c>
      <c r="G490" s="11">
        <f t="shared" si="126"/>
        <v>1</v>
      </c>
      <c r="H490" s="11">
        <f t="shared" si="127"/>
        <v>1</v>
      </c>
      <c r="I490" s="13">
        <v>0</v>
      </c>
      <c r="J490" s="4">
        <v>3.3</v>
      </c>
      <c r="K490" s="3">
        <v>6</v>
      </c>
      <c r="L490" s="13">
        <v>0.54999999999999993</v>
      </c>
      <c r="M490" s="13" t="s">
        <v>883</v>
      </c>
      <c r="N490" s="13">
        <v>1</v>
      </c>
      <c r="O490" s="13">
        <v>0</v>
      </c>
      <c r="P490" s="13">
        <v>0</v>
      </c>
      <c r="Q490" s="13">
        <v>0</v>
      </c>
      <c r="R490" s="13">
        <v>1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1</v>
      </c>
      <c r="Z490" s="13" t="s">
        <v>1721</v>
      </c>
      <c r="AA490" s="13">
        <f t="shared" si="128"/>
        <v>1</v>
      </c>
      <c r="AB490" s="13">
        <f t="shared" si="129"/>
        <v>0</v>
      </c>
      <c r="AC490" s="13">
        <f t="shared" si="130"/>
        <v>0</v>
      </c>
      <c r="AD490" s="13">
        <f t="shared" si="131"/>
        <v>0</v>
      </c>
      <c r="AE490" s="13">
        <f t="shared" si="132"/>
        <v>0</v>
      </c>
      <c r="AF490" s="13">
        <f t="shared" si="133"/>
        <v>1</v>
      </c>
      <c r="AG490" s="7">
        <v>2250</v>
      </c>
      <c r="AH490" s="8" t="s">
        <v>1714</v>
      </c>
      <c r="AI490" s="13">
        <f t="shared" si="134"/>
        <v>1</v>
      </c>
      <c r="AJ490" s="13">
        <f t="shared" si="135"/>
        <v>0</v>
      </c>
      <c r="AK490" s="13">
        <f t="shared" si="136"/>
        <v>0</v>
      </c>
      <c r="AL490" s="13">
        <f t="shared" si="137"/>
        <v>0</v>
      </c>
      <c r="AM490" s="13">
        <v>1</v>
      </c>
      <c r="AN490" s="9">
        <v>2</v>
      </c>
      <c r="AO490" s="9">
        <v>2</v>
      </c>
      <c r="AP490" s="10" t="s">
        <v>851</v>
      </c>
      <c r="AQ490" s="13" t="s">
        <v>1704</v>
      </c>
      <c r="AR490" s="13">
        <v>1</v>
      </c>
      <c r="AS490" s="13">
        <f t="shared" si="138"/>
        <v>0</v>
      </c>
      <c r="AT490" s="13">
        <f t="shared" si="139"/>
        <v>0</v>
      </c>
      <c r="AU490" s="13">
        <f t="shared" si="143"/>
        <v>1</v>
      </c>
      <c r="AV490" s="13">
        <f t="shared" si="140"/>
        <v>0</v>
      </c>
      <c r="AW490" s="13">
        <f t="shared" si="141"/>
        <v>0</v>
      </c>
      <c r="AX490" s="13">
        <v>0</v>
      </c>
      <c r="AY490" s="13">
        <v>1</v>
      </c>
      <c r="AZ490" s="13">
        <v>4250</v>
      </c>
      <c r="BA490" s="13">
        <v>318.15074877275833</v>
      </c>
      <c r="BB490" s="13">
        <v>227.42807431802649</v>
      </c>
      <c r="BC490">
        <v>277.13912881376996</v>
      </c>
      <c r="BD490" s="13">
        <v>13.457905647926703</v>
      </c>
      <c r="BE490" s="13">
        <v>9.5463950928943557</v>
      </c>
      <c r="BF490" s="13">
        <f t="shared" si="142"/>
        <v>3.911510555032347</v>
      </c>
      <c r="BG490" s="13">
        <v>11.697736853709438</v>
      </c>
    </row>
    <row r="491" spans="1:59" x14ac:dyDescent="0.25">
      <c r="A491" s="2" t="s">
        <v>113</v>
      </c>
      <c r="B491" s="1" t="s">
        <v>165</v>
      </c>
      <c r="C491" s="1" t="s">
        <v>345</v>
      </c>
      <c r="D491" s="13" t="s">
        <v>1329</v>
      </c>
      <c r="E491" s="11">
        <v>1674</v>
      </c>
      <c r="F491" s="11">
        <v>125</v>
      </c>
      <c r="G491" s="11">
        <f t="shared" si="126"/>
        <v>0</v>
      </c>
      <c r="H491" s="11">
        <f t="shared" si="127"/>
        <v>1</v>
      </c>
      <c r="I491" s="13">
        <v>0</v>
      </c>
      <c r="J491" s="4">
        <v>2.5</v>
      </c>
      <c r="K491" s="3">
        <v>4</v>
      </c>
      <c r="L491" s="13">
        <v>0.625</v>
      </c>
      <c r="M491" s="13" t="s">
        <v>887</v>
      </c>
      <c r="N491" s="13">
        <v>1</v>
      </c>
      <c r="O491" s="13">
        <v>0</v>
      </c>
      <c r="P491" s="13">
        <v>0</v>
      </c>
      <c r="Q491" s="13">
        <v>1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1</v>
      </c>
      <c r="X491" s="13">
        <v>0</v>
      </c>
      <c r="Y491" s="13">
        <v>1</v>
      </c>
      <c r="Z491" s="13" t="s">
        <v>1723</v>
      </c>
      <c r="AA491" s="13">
        <f t="shared" si="128"/>
        <v>0</v>
      </c>
      <c r="AB491" s="13">
        <f t="shared" si="129"/>
        <v>0</v>
      </c>
      <c r="AC491" s="13">
        <f t="shared" si="130"/>
        <v>1</v>
      </c>
      <c r="AD491" s="13">
        <f t="shared" si="131"/>
        <v>0</v>
      </c>
      <c r="AE491" s="13">
        <f t="shared" si="132"/>
        <v>0</v>
      </c>
      <c r="AF491" s="13">
        <f t="shared" si="133"/>
        <v>0</v>
      </c>
      <c r="AG491" s="7">
        <v>850</v>
      </c>
      <c r="AH491" s="8" t="s">
        <v>1716</v>
      </c>
      <c r="AI491" s="13">
        <f t="shared" si="134"/>
        <v>0</v>
      </c>
      <c r="AJ491" s="13">
        <f t="shared" si="135"/>
        <v>0</v>
      </c>
      <c r="AK491" s="13">
        <f t="shared" si="136"/>
        <v>1</v>
      </c>
      <c r="AL491" s="13">
        <f t="shared" si="137"/>
        <v>0</v>
      </c>
      <c r="AM491" s="13">
        <v>1</v>
      </c>
      <c r="AN491" s="9">
        <v>2</v>
      </c>
      <c r="AO491" s="9">
        <v>2</v>
      </c>
      <c r="AP491" s="10" t="s">
        <v>851</v>
      </c>
      <c r="AQ491" s="13" t="s">
        <v>1706</v>
      </c>
      <c r="AR491" s="13">
        <v>1</v>
      </c>
      <c r="AS491" s="13">
        <f t="shared" si="138"/>
        <v>0</v>
      </c>
      <c r="AT491" s="13">
        <f t="shared" si="139"/>
        <v>0</v>
      </c>
      <c r="AU491" s="13">
        <f t="shared" si="143"/>
        <v>0</v>
      </c>
      <c r="AV491" s="13">
        <f t="shared" si="140"/>
        <v>1</v>
      </c>
      <c r="AW491" s="13">
        <f t="shared" si="141"/>
        <v>0</v>
      </c>
      <c r="AX491" s="13">
        <v>0</v>
      </c>
      <c r="AY491" s="13">
        <v>1</v>
      </c>
      <c r="AZ491" s="13"/>
      <c r="BA491" s="13">
        <v>126.76318896414591</v>
      </c>
      <c r="BB491" s="13">
        <v>122.41347169576835</v>
      </c>
      <c r="BC491">
        <v>124.89902442055552</v>
      </c>
      <c r="BD491" s="13">
        <v>5.470106589147286</v>
      </c>
      <c r="BE491" s="13">
        <v>5.2712103385810591</v>
      </c>
      <c r="BF491" s="13">
        <f t="shared" si="142"/>
        <v>0.19889625056622684</v>
      </c>
      <c r="BG491" s="13">
        <v>5.3242349339001294</v>
      </c>
    </row>
    <row r="492" spans="1:59" x14ac:dyDescent="0.25">
      <c r="A492" s="2" t="s">
        <v>113</v>
      </c>
      <c r="B492" s="1" t="s">
        <v>165</v>
      </c>
      <c r="C492" s="1" t="s">
        <v>346</v>
      </c>
      <c r="D492" s="13" t="s">
        <v>938</v>
      </c>
      <c r="E492" s="11">
        <v>1634</v>
      </c>
      <c r="F492" s="11">
        <v>210</v>
      </c>
      <c r="G492" s="11">
        <f t="shared" si="126"/>
        <v>1</v>
      </c>
      <c r="H492" s="11">
        <f t="shared" si="127"/>
        <v>1</v>
      </c>
      <c r="I492" s="13">
        <v>0</v>
      </c>
      <c r="J492" s="4">
        <v>3.5</v>
      </c>
      <c r="K492" s="3">
        <v>6</v>
      </c>
      <c r="L492" s="13">
        <v>0.58333333333333337</v>
      </c>
      <c r="M492" s="13" t="s">
        <v>883</v>
      </c>
      <c r="N492" s="13">
        <v>1</v>
      </c>
      <c r="O492" s="13">
        <v>0</v>
      </c>
      <c r="P492" s="13">
        <v>0</v>
      </c>
      <c r="Q492" s="13">
        <v>0</v>
      </c>
      <c r="R492" s="13">
        <v>1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1</v>
      </c>
      <c r="Z492" s="13" t="s">
        <v>1723</v>
      </c>
      <c r="AA492" s="13">
        <f t="shared" si="128"/>
        <v>0</v>
      </c>
      <c r="AB492" s="13">
        <f t="shared" si="129"/>
        <v>0</v>
      </c>
      <c r="AC492" s="13">
        <f t="shared" si="130"/>
        <v>1</v>
      </c>
      <c r="AD492" s="13">
        <f t="shared" si="131"/>
        <v>0</v>
      </c>
      <c r="AE492" s="13">
        <f t="shared" si="132"/>
        <v>0</v>
      </c>
      <c r="AF492" s="13">
        <f t="shared" si="133"/>
        <v>0</v>
      </c>
      <c r="AG492" s="7">
        <v>1450</v>
      </c>
      <c r="AH492" s="8" t="s">
        <v>1716</v>
      </c>
      <c r="AI492" s="13">
        <f t="shared" si="134"/>
        <v>0</v>
      </c>
      <c r="AJ492" s="13">
        <f t="shared" si="135"/>
        <v>0</v>
      </c>
      <c r="AK492" s="13">
        <f t="shared" si="136"/>
        <v>1</v>
      </c>
      <c r="AL492" s="13">
        <f t="shared" si="137"/>
        <v>0</v>
      </c>
      <c r="AM492" s="13">
        <v>0</v>
      </c>
      <c r="AN492" s="9">
        <v>2</v>
      </c>
      <c r="AO492" s="9">
        <v>2</v>
      </c>
      <c r="AP492" s="10" t="s">
        <v>851</v>
      </c>
      <c r="AQ492" s="13" t="s">
        <v>1706</v>
      </c>
      <c r="AR492" s="13">
        <v>1</v>
      </c>
      <c r="AS492" s="13">
        <f t="shared" si="138"/>
        <v>0</v>
      </c>
      <c r="AT492" s="13">
        <f t="shared" si="139"/>
        <v>0</v>
      </c>
      <c r="AU492" s="13">
        <f t="shared" si="143"/>
        <v>0</v>
      </c>
      <c r="AV492" s="13">
        <f t="shared" si="140"/>
        <v>1</v>
      </c>
      <c r="AW492" s="13">
        <f t="shared" si="141"/>
        <v>0</v>
      </c>
      <c r="AX492" s="13">
        <v>0</v>
      </c>
      <c r="AY492" s="13">
        <v>1</v>
      </c>
      <c r="AZ492" s="13">
        <v>250</v>
      </c>
      <c r="BA492" s="13">
        <v>249.17666065991426</v>
      </c>
      <c r="BB492" s="13">
        <v>169.01758528552787</v>
      </c>
      <c r="BC492">
        <v>213.13614615050022</v>
      </c>
      <c r="BD492" s="13">
        <v>10.702907321542055</v>
      </c>
      <c r="BE492" s="13">
        <v>7.2351901067780586</v>
      </c>
      <c r="BF492" s="13">
        <f t="shared" si="142"/>
        <v>3.4677172147639963</v>
      </c>
      <c r="BG492" s="13">
        <v>9.1424289419745683</v>
      </c>
    </row>
    <row r="493" spans="1:59" x14ac:dyDescent="0.25">
      <c r="A493" s="2" t="s">
        <v>113</v>
      </c>
      <c r="B493" s="1" t="s">
        <v>165</v>
      </c>
      <c r="C493" s="1" t="s">
        <v>347</v>
      </c>
      <c r="D493" s="13" t="s">
        <v>939</v>
      </c>
      <c r="E493" s="11">
        <v>1655</v>
      </c>
      <c r="F493" s="11">
        <v>225</v>
      </c>
      <c r="G493" s="11">
        <f t="shared" si="126"/>
        <v>1</v>
      </c>
      <c r="H493" s="11">
        <f t="shared" si="127"/>
        <v>1</v>
      </c>
      <c r="I493" s="13">
        <v>0</v>
      </c>
      <c r="J493" s="4">
        <v>3.5</v>
      </c>
      <c r="K493" s="3">
        <v>6</v>
      </c>
      <c r="L493" s="13">
        <v>0.58333333333333337</v>
      </c>
      <c r="M493" s="13" t="s">
        <v>883</v>
      </c>
      <c r="N493" s="13">
        <v>1</v>
      </c>
      <c r="O493" s="13">
        <v>0</v>
      </c>
      <c r="P493" s="13">
        <v>0</v>
      </c>
      <c r="Q493" s="13">
        <v>0</v>
      </c>
      <c r="R493" s="13">
        <v>1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1</v>
      </c>
      <c r="Z493" s="13" t="s">
        <v>1723</v>
      </c>
      <c r="AA493" s="13">
        <f t="shared" si="128"/>
        <v>0</v>
      </c>
      <c r="AB493" s="13">
        <f t="shared" si="129"/>
        <v>0</v>
      </c>
      <c r="AC493" s="13">
        <f t="shared" si="130"/>
        <v>1</v>
      </c>
      <c r="AD493" s="13">
        <f t="shared" si="131"/>
        <v>0</v>
      </c>
      <c r="AE493" s="13">
        <f t="shared" si="132"/>
        <v>0</v>
      </c>
      <c r="AF493" s="13">
        <f t="shared" si="133"/>
        <v>0</v>
      </c>
      <c r="AG493" s="7">
        <v>1550</v>
      </c>
      <c r="AH493" s="8" t="s">
        <v>1716</v>
      </c>
      <c r="AI493" s="13">
        <f t="shared" si="134"/>
        <v>0</v>
      </c>
      <c r="AJ493" s="13">
        <f t="shared" si="135"/>
        <v>0</v>
      </c>
      <c r="AK493" s="13">
        <f t="shared" si="136"/>
        <v>1</v>
      </c>
      <c r="AL493" s="13">
        <f t="shared" si="137"/>
        <v>0</v>
      </c>
      <c r="AM493" s="13">
        <v>0</v>
      </c>
      <c r="AN493" s="9">
        <v>2</v>
      </c>
      <c r="AO493" s="9">
        <v>2</v>
      </c>
      <c r="AP493" s="10" t="s">
        <v>851</v>
      </c>
      <c r="AQ493" s="13" t="s">
        <v>1706</v>
      </c>
      <c r="AR493" s="13">
        <v>1</v>
      </c>
      <c r="AS493" s="13">
        <f t="shared" si="138"/>
        <v>0</v>
      </c>
      <c r="AT493" s="13">
        <f t="shared" si="139"/>
        <v>0</v>
      </c>
      <c r="AU493" s="13">
        <f t="shared" si="143"/>
        <v>0</v>
      </c>
      <c r="AV493" s="13">
        <f t="shared" si="140"/>
        <v>1</v>
      </c>
      <c r="AW493" s="13">
        <f t="shared" si="141"/>
        <v>0</v>
      </c>
      <c r="AX493" s="13">
        <v>0</v>
      </c>
      <c r="AY493" s="13">
        <v>1</v>
      </c>
      <c r="AZ493" s="13">
        <v>750</v>
      </c>
      <c r="BA493" s="13">
        <v>254.1477661094886</v>
      </c>
      <c r="BB493" s="13">
        <v>175.8528552786926</v>
      </c>
      <c r="BC493">
        <v>218.72863978127137</v>
      </c>
      <c r="BD493" s="13">
        <v>10.884877498731253</v>
      </c>
      <c r="BE493" s="13">
        <v>7.5471049833901249</v>
      </c>
      <c r="BF493" s="13">
        <f t="shared" si="142"/>
        <v>3.3377725153411282</v>
      </c>
      <c r="BG493" s="13">
        <v>9.3828742578667761</v>
      </c>
    </row>
    <row r="494" spans="1:59" x14ac:dyDescent="0.25">
      <c r="A494" s="2" t="s">
        <v>113</v>
      </c>
      <c r="B494" s="1" t="s">
        <v>165</v>
      </c>
      <c r="C494" s="1" t="s">
        <v>348</v>
      </c>
      <c r="D494" s="13" t="s">
        <v>940</v>
      </c>
      <c r="E494" s="11">
        <v>1726</v>
      </c>
      <c r="F494" s="11">
        <v>180</v>
      </c>
      <c r="G494" s="11">
        <f t="shared" si="126"/>
        <v>0</v>
      </c>
      <c r="H494" s="11">
        <f t="shared" si="127"/>
        <v>1</v>
      </c>
      <c r="I494" s="13">
        <v>0</v>
      </c>
      <c r="J494" s="4">
        <v>2</v>
      </c>
      <c r="K494" s="3">
        <v>4</v>
      </c>
      <c r="L494" s="13">
        <v>0.5</v>
      </c>
      <c r="M494" s="13" t="s">
        <v>883</v>
      </c>
      <c r="N494" s="13">
        <v>1</v>
      </c>
      <c r="O494" s="13">
        <v>0</v>
      </c>
      <c r="P494" s="13">
        <v>0</v>
      </c>
      <c r="Q494" s="13">
        <v>0</v>
      </c>
      <c r="R494" s="13">
        <v>1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1</v>
      </c>
      <c r="Z494" s="13" t="s">
        <v>1721</v>
      </c>
      <c r="AA494" s="13">
        <f t="shared" si="128"/>
        <v>1</v>
      </c>
      <c r="AB494" s="13">
        <f t="shared" si="129"/>
        <v>0</v>
      </c>
      <c r="AC494" s="13">
        <f t="shared" si="130"/>
        <v>0</v>
      </c>
      <c r="AD494" s="13">
        <f t="shared" si="131"/>
        <v>0</v>
      </c>
      <c r="AE494" s="13">
        <f t="shared" si="132"/>
        <v>0</v>
      </c>
      <c r="AF494" s="13">
        <f t="shared" si="133"/>
        <v>1</v>
      </c>
      <c r="AG494" s="7">
        <v>1750</v>
      </c>
      <c r="AH494" s="8" t="s">
        <v>1716</v>
      </c>
      <c r="AI494" s="13">
        <f t="shared" si="134"/>
        <v>0</v>
      </c>
      <c r="AJ494" s="13">
        <f t="shared" si="135"/>
        <v>0</v>
      </c>
      <c r="AK494" s="13">
        <f t="shared" si="136"/>
        <v>1</v>
      </c>
      <c r="AL494" s="13">
        <f t="shared" si="137"/>
        <v>0</v>
      </c>
      <c r="AM494" s="13">
        <v>0</v>
      </c>
      <c r="AN494" s="9">
        <v>2</v>
      </c>
      <c r="AO494" s="9">
        <v>2</v>
      </c>
      <c r="AP494" s="10" t="s">
        <v>851</v>
      </c>
      <c r="AQ494" s="13" t="s">
        <v>1704</v>
      </c>
      <c r="AR494" s="13">
        <v>1</v>
      </c>
      <c r="AS494" s="13">
        <f t="shared" si="138"/>
        <v>0</v>
      </c>
      <c r="AT494" s="13">
        <f t="shared" si="139"/>
        <v>0</v>
      </c>
      <c r="AU494" s="13">
        <f t="shared" si="143"/>
        <v>1</v>
      </c>
      <c r="AV494" s="13">
        <f t="shared" si="140"/>
        <v>0</v>
      </c>
      <c r="AW494" s="13">
        <f t="shared" si="141"/>
        <v>0</v>
      </c>
      <c r="AX494" s="13">
        <v>0</v>
      </c>
      <c r="AY494" s="13">
        <v>1</v>
      </c>
      <c r="AZ494" s="13">
        <v>1750</v>
      </c>
      <c r="BA494" s="13">
        <v>250.41943702230785</v>
      </c>
      <c r="BB494" s="13">
        <v>172.74591437270863</v>
      </c>
      <c r="BC494">
        <v>215.62169887528739</v>
      </c>
      <c r="BD494" s="13">
        <v>10.673039691686858</v>
      </c>
      <c r="BE494" s="13">
        <v>7.369824549310322</v>
      </c>
      <c r="BF494" s="13">
        <f t="shared" si="142"/>
        <v>3.3032151423765361</v>
      </c>
      <c r="BG494" s="13">
        <v>9.1865983703130869</v>
      </c>
    </row>
    <row r="495" spans="1:59" x14ac:dyDescent="0.25">
      <c r="A495" s="2" t="s">
        <v>113</v>
      </c>
      <c r="B495" s="1" t="s">
        <v>165</v>
      </c>
      <c r="C495" s="1" t="s">
        <v>349</v>
      </c>
      <c r="D495" s="13" t="s">
        <v>941</v>
      </c>
      <c r="E495" s="11">
        <v>1726</v>
      </c>
      <c r="F495" s="11">
        <v>180</v>
      </c>
      <c r="G495" s="11">
        <f t="shared" si="126"/>
        <v>0</v>
      </c>
      <c r="H495" s="11">
        <f t="shared" si="127"/>
        <v>1</v>
      </c>
      <c r="I495" s="13">
        <v>0</v>
      </c>
      <c r="J495" s="4">
        <v>2</v>
      </c>
      <c r="K495" s="3">
        <v>4</v>
      </c>
      <c r="L495" s="13">
        <v>0.5</v>
      </c>
      <c r="M495" s="13" t="s">
        <v>883</v>
      </c>
      <c r="N495" s="13">
        <v>1</v>
      </c>
      <c r="O495" s="13">
        <v>0</v>
      </c>
      <c r="P495" s="13">
        <v>0</v>
      </c>
      <c r="Q495" s="13">
        <v>0</v>
      </c>
      <c r="R495" s="13">
        <v>1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1</v>
      </c>
      <c r="Z495" s="13" t="s">
        <v>1721</v>
      </c>
      <c r="AA495" s="13">
        <f t="shared" si="128"/>
        <v>1</v>
      </c>
      <c r="AB495" s="13">
        <f t="shared" si="129"/>
        <v>0</v>
      </c>
      <c r="AC495" s="13">
        <f t="shared" si="130"/>
        <v>0</v>
      </c>
      <c r="AD495" s="13">
        <f t="shared" si="131"/>
        <v>0</v>
      </c>
      <c r="AE495" s="13">
        <f t="shared" si="132"/>
        <v>0</v>
      </c>
      <c r="AF495" s="13">
        <f t="shared" si="133"/>
        <v>1</v>
      </c>
      <c r="AG495" s="7">
        <v>1900</v>
      </c>
      <c r="AH495" s="8" t="s">
        <v>1716</v>
      </c>
      <c r="AI495" s="13">
        <f t="shared" si="134"/>
        <v>0</v>
      </c>
      <c r="AJ495" s="13">
        <f t="shared" si="135"/>
        <v>0</v>
      </c>
      <c r="AK495" s="13">
        <f t="shared" si="136"/>
        <v>1</v>
      </c>
      <c r="AL495" s="13">
        <f t="shared" si="137"/>
        <v>0</v>
      </c>
      <c r="AM495" s="13">
        <v>0</v>
      </c>
      <c r="AN495" s="9">
        <v>2</v>
      </c>
      <c r="AO495" s="9">
        <v>2</v>
      </c>
      <c r="AP495" s="10" t="s">
        <v>851</v>
      </c>
      <c r="AQ495" s="13" t="s">
        <v>1704</v>
      </c>
      <c r="AR495" s="13">
        <v>1</v>
      </c>
      <c r="AS495" s="13">
        <f t="shared" si="138"/>
        <v>0</v>
      </c>
      <c r="AT495" s="13">
        <f t="shared" si="139"/>
        <v>0</v>
      </c>
      <c r="AU495" s="13">
        <f t="shared" si="143"/>
        <v>1</v>
      </c>
      <c r="AV495" s="13">
        <f t="shared" si="140"/>
        <v>0</v>
      </c>
      <c r="AW495" s="13">
        <f t="shared" si="141"/>
        <v>0</v>
      </c>
      <c r="AX495" s="13">
        <v>0</v>
      </c>
      <c r="AY495" s="13">
        <v>1</v>
      </c>
      <c r="AZ495" s="13">
        <v>2500</v>
      </c>
      <c r="BA495" s="13">
        <v>264.71136518983411</v>
      </c>
      <c r="BB495" s="13">
        <v>185.1736779966445</v>
      </c>
      <c r="BC495">
        <v>228.67085068042007</v>
      </c>
      <c r="BD495" s="13">
        <v>11.337664226070832</v>
      </c>
      <c r="BE495" s="13">
        <v>7.914939306857617</v>
      </c>
      <c r="BF495" s="13">
        <f t="shared" si="142"/>
        <v>3.4227249192132145</v>
      </c>
      <c r="BG495" s="13">
        <v>9.7974234762591035</v>
      </c>
    </row>
    <row r="496" spans="1:59" x14ac:dyDescent="0.25">
      <c r="A496" s="2" t="s">
        <v>113</v>
      </c>
      <c r="B496" s="1" t="s">
        <v>165</v>
      </c>
      <c r="C496" s="1" t="s">
        <v>350</v>
      </c>
      <c r="D496" s="13" t="s">
        <v>942</v>
      </c>
      <c r="E496" s="11">
        <v>1723</v>
      </c>
      <c r="F496" s="11">
        <v>232</v>
      </c>
      <c r="G496" s="11">
        <f t="shared" si="126"/>
        <v>1</v>
      </c>
      <c r="H496" s="11">
        <f t="shared" si="127"/>
        <v>1</v>
      </c>
      <c r="I496" s="13">
        <v>0</v>
      </c>
      <c r="J496" s="4">
        <v>3.5</v>
      </c>
      <c r="K496" s="3">
        <v>6</v>
      </c>
      <c r="L496" s="13">
        <v>0.58333333333333337</v>
      </c>
      <c r="M496" s="13" t="s">
        <v>883</v>
      </c>
      <c r="N496" s="13">
        <v>1</v>
      </c>
      <c r="O496" s="13">
        <v>0</v>
      </c>
      <c r="P496" s="13">
        <v>0</v>
      </c>
      <c r="Q496" s="13">
        <v>0</v>
      </c>
      <c r="R496" s="13">
        <v>1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1</v>
      </c>
      <c r="Z496" s="13" t="s">
        <v>1723</v>
      </c>
      <c r="AA496" s="13">
        <f t="shared" si="128"/>
        <v>0</v>
      </c>
      <c r="AB496" s="13">
        <f t="shared" si="129"/>
        <v>0</v>
      </c>
      <c r="AC496" s="13">
        <f t="shared" si="130"/>
        <v>1</v>
      </c>
      <c r="AD496" s="13">
        <f t="shared" si="131"/>
        <v>0</v>
      </c>
      <c r="AE496" s="13">
        <f t="shared" si="132"/>
        <v>0</v>
      </c>
      <c r="AF496" s="13">
        <f t="shared" si="133"/>
        <v>0</v>
      </c>
      <c r="AG496" s="7">
        <v>1950</v>
      </c>
      <c r="AH496" s="8" t="s">
        <v>1716</v>
      </c>
      <c r="AI496" s="13">
        <f t="shared" si="134"/>
        <v>0</v>
      </c>
      <c r="AJ496" s="13">
        <f t="shared" si="135"/>
        <v>0</v>
      </c>
      <c r="AK496" s="13">
        <f t="shared" si="136"/>
        <v>1</v>
      </c>
      <c r="AL496" s="13">
        <f t="shared" si="137"/>
        <v>0</v>
      </c>
      <c r="AM496" s="13">
        <v>0</v>
      </c>
      <c r="AN496" s="9">
        <v>2</v>
      </c>
      <c r="AO496" s="9">
        <v>2</v>
      </c>
      <c r="AP496" s="10" t="s">
        <v>851</v>
      </c>
      <c r="AQ496" s="13" t="s">
        <v>1704</v>
      </c>
      <c r="AR496" s="13">
        <v>1</v>
      </c>
      <c r="AS496" s="13">
        <f t="shared" si="138"/>
        <v>0</v>
      </c>
      <c r="AT496" s="13">
        <f t="shared" si="139"/>
        <v>0</v>
      </c>
      <c r="AU496" s="13">
        <f t="shared" si="143"/>
        <v>1</v>
      </c>
      <c r="AV496" s="13">
        <f t="shared" si="140"/>
        <v>0</v>
      </c>
      <c r="AW496" s="13">
        <f t="shared" si="141"/>
        <v>0</v>
      </c>
      <c r="AX496" s="13">
        <v>0</v>
      </c>
      <c r="AY496" s="13">
        <v>1</v>
      </c>
      <c r="AZ496" s="13">
        <v>2750</v>
      </c>
      <c r="BA496" s="13">
        <v>277.76051699496674</v>
      </c>
      <c r="BB496" s="13">
        <v>196.35866525818679</v>
      </c>
      <c r="BC496">
        <v>241.09861430435595</v>
      </c>
      <c r="BD496" s="13">
        <v>11.877184965250953</v>
      </c>
      <c r="BE496" s="13">
        <v>8.4009408803773518</v>
      </c>
      <c r="BF496" s="13">
        <f t="shared" si="142"/>
        <v>3.4762440848736009</v>
      </c>
      <c r="BG496" s="13">
        <v>10.3128557795033</v>
      </c>
    </row>
    <row r="497" spans="1:59" x14ac:dyDescent="0.25">
      <c r="A497" s="2" t="s">
        <v>113</v>
      </c>
      <c r="B497" s="1" t="s">
        <v>165</v>
      </c>
      <c r="C497" s="1" t="s">
        <v>351</v>
      </c>
      <c r="D497" s="13" t="s">
        <v>943</v>
      </c>
      <c r="E497" s="11">
        <v>1765</v>
      </c>
      <c r="F497" s="11">
        <v>232</v>
      </c>
      <c r="G497" s="11">
        <f t="shared" si="126"/>
        <v>1</v>
      </c>
      <c r="H497" s="11">
        <f t="shared" si="127"/>
        <v>1</v>
      </c>
      <c r="I497" s="13">
        <v>0</v>
      </c>
      <c r="J497" s="4">
        <v>3.5</v>
      </c>
      <c r="K497" s="3">
        <v>6</v>
      </c>
      <c r="L497" s="13">
        <v>0.58333333333333337</v>
      </c>
      <c r="M497" s="13" t="s">
        <v>883</v>
      </c>
      <c r="N497" s="13">
        <v>1</v>
      </c>
      <c r="O497" s="13">
        <v>0</v>
      </c>
      <c r="P497" s="13">
        <v>0</v>
      </c>
      <c r="Q497" s="13">
        <v>0</v>
      </c>
      <c r="R497" s="13">
        <v>1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1</v>
      </c>
      <c r="Z497" s="13" t="s">
        <v>1723</v>
      </c>
      <c r="AA497" s="13">
        <f t="shared" si="128"/>
        <v>0</v>
      </c>
      <c r="AB497" s="13">
        <f t="shared" si="129"/>
        <v>0</v>
      </c>
      <c r="AC497" s="13">
        <f t="shared" si="130"/>
        <v>1</v>
      </c>
      <c r="AD497" s="13">
        <f t="shared" si="131"/>
        <v>0</v>
      </c>
      <c r="AE497" s="13">
        <f t="shared" si="132"/>
        <v>0</v>
      </c>
      <c r="AF497" s="13">
        <f t="shared" si="133"/>
        <v>0</v>
      </c>
      <c r="AG497" s="7">
        <v>2150</v>
      </c>
      <c r="AH497" s="8" t="s">
        <v>1716</v>
      </c>
      <c r="AI497" s="13">
        <f t="shared" si="134"/>
        <v>0</v>
      </c>
      <c r="AJ497" s="13">
        <f t="shared" si="135"/>
        <v>0</v>
      </c>
      <c r="AK497" s="13">
        <f t="shared" si="136"/>
        <v>1</v>
      </c>
      <c r="AL497" s="13">
        <f t="shared" si="137"/>
        <v>0</v>
      </c>
      <c r="AM497" s="13">
        <v>0</v>
      </c>
      <c r="AN497" s="9">
        <v>2</v>
      </c>
      <c r="AO497" s="9">
        <v>2</v>
      </c>
      <c r="AP497" s="10" t="s">
        <v>851</v>
      </c>
      <c r="AQ497" s="13" t="s">
        <v>1703</v>
      </c>
      <c r="AR497" s="13">
        <v>0</v>
      </c>
      <c r="AS497" s="13">
        <f t="shared" si="138"/>
        <v>1</v>
      </c>
      <c r="AT497" s="13">
        <f t="shared" si="139"/>
        <v>0</v>
      </c>
      <c r="AU497" s="13">
        <f t="shared" si="143"/>
        <v>0</v>
      </c>
      <c r="AV497" s="13">
        <f t="shared" si="140"/>
        <v>0</v>
      </c>
      <c r="AW497" s="13">
        <f t="shared" si="141"/>
        <v>0</v>
      </c>
      <c r="AX497" s="13">
        <v>0</v>
      </c>
      <c r="AY497" s="13">
        <v>1</v>
      </c>
      <c r="AZ497" s="13">
        <v>3750</v>
      </c>
      <c r="BA497" s="13">
        <v>288.94550425650903</v>
      </c>
      <c r="BB497" s="13">
        <v>215.00031069409062</v>
      </c>
      <c r="BC497">
        <v>256.01193065307899</v>
      </c>
      <c r="BD497" s="13">
        <v>12.361173152551872</v>
      </c>
      <c r="BE497" s="13">
        <v>9.207455671641986</v>
      </c>
      <c r="BF497" s="13">
        <f t="shared" si="142"/>
        <v>3.1537174809098865</v>
      </c>
      <c r="BG497" s="13">
        <v>10.941994433202302</v>
      </c>
    </row>
    <row r="498" spans="1:59" x14ac:dyDescent="0.25">
      <c r="A498" s="2" t="s">
        <v>113</v>
      </c>
      <c r="B498" s="1" t="s">
        <v>165</v>
      </c>
      <c r="C498" s="1" t="s">
        <v>352</v>
      </c>
      <c r="D498" s="13" t="s">
        <v>944</v>
      </c>
      <c r="E498" s="11">
        <v>1690</v>
      </c>
      <c r="F498" s="11">
        <v>232</v>
      </c>
      <c r="G498" s="11">
        <f t="shared" si="126"/>
        <v>1</v>
      </c>
      <c r="H498" s="11">
        <f t="shared" si="127"/>
        <v>1</v>
      </c>
      <c r="I498" s="13">
        <v>0</v>
      </c>
      <c r="J498" s="4">
        <v>3.5</v>
      </c>
      <c r="K498" s="3">
        <v>6</v>
      </c>
      <c r="L498" s="13">
        <v>0.58333333333333337</v>
      </c>
      <c r="M498" s="13" t="s">
        <v>883</v>
      </c>
      <c r="N498" s="13">
        <v>1</v>
      </c>
      <c r="O498" s="13">
        <v>0</v>
      </c>
      <c r="P498" s="13">
        <v>0</v>
      </c>
      <c r="Q498" s="13">
        <v>0</v>
      </c>
      <c r="R498" s="13">
        <v>1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1</v>
      </c>
      <c r="Z498" s="13" t="s">
        <v>1723</v>
      </c>
      <c r="AA498" s="13">
        <f t="shared" si="128"/>
        <v>0</v>
      </c>
      <c r="AB498" s="13">
        <f t="shared" si="129"/>
        <v>0</v>
      </c>
      <c r="AC498" s="13">
        <f t="shared" si="130"/>
        <v>1</v>
      </c>
      <c r="AD498" s="13">
        <f t="shared" si="131"/>
        <v>0</v>
      </c>
      <c r="AE498" s="13">
        <f t="shared" si="132"/>
        <v>0</v>
      </c>
      <c r="AF498" s="13">
        <f t="shared" si="133"/>
        <v>0</v>
      </c>
      <c r="AG498" s="7">
        <v>2050</v>
      </c>
      <c r="AH498" s="8" t="s">
        <v>1716</v>
      </c>
      <c r="AI498" s="13">
        <f t="shared" si="134"/>
        <v>0</v>
      </c>
      <c r="AJ498" s="13">
        <f t="shared" si="135"/>
        <v>0</v>
      </c>
      <c r="AK498" s="13">
        <f t="shared" si="136"/>
        <v>1</v>
      </c>
      <c r="AL498" s="13">
        <f t="shared" si="137"/>
        <v>0</v>
      </c>
      <c r="AM498" s="13">
        <v>0</v>
      </c>
      <c r="AN498" s="9">
        <v>2</v>
      </c>
      <c r="AO498" s="9">
        <v>2</v>
      </c>
      <c r="AP498" s="10" t="s">
        <v>851</v>
      </c>
      <c r="AQ498" s="13" t="s">
        <v>1704</v>
      </c>
      <c r="AR498" s="13">
        <v>1</v>
      </c>
      <c r="AS498" s="13">
        <f t="shared" si="138"/>
        <v>0</v>
      </c>
      <c r="AT498" s="13">
        <f t="shared" si="139"/>
        <v>0</v>
      </c>
      <c r="AU498" s="13">
        <f t="shared" si="143"/>
        <v>1</v>
      </c>
      <c r="AV498" s="13">
        <f t="shared" si="140"/>
        <v>0</v>
      </c>
      <c r="AW498" s="13">
        <f t="shared" si="141"/>
        <v>0</v>
      </c>
      <c r="AX498" s="13">
        <v>0</v>
      </c>
      <c r="AY498" s="13">
        <v>1</v>
      </c>
      <c r="AZ498" s="13">
        <v>3250</v>
      </c>
      <c r="BA498" s="13">
        <v>292.05244516249303</v>
      </c>
      <c r="BB498" s="13">
        <v>202.57254707015474</v>
      </c>
      <c r="BC498">
        <v>251.66221338470143</v>
      </c>
      <c r="BD498" s="13">
        <v>12.524671505121553</v>
      </c>
      <c r="BE498" s="13">
        <v>8.6592786345301676</v>
      </c>
      <c r="BF498" s="13">
        <f t="shared" si="142"/>
        <v>3.8653928705913856</v>
      </c>
      <c r="BG498" s="13">
        <v>10.785256630702754</v>
      </c>
    </row>
    <row r="499" spans="1:59" x14ac:dyDescent="0.25">
      <c r="A499" s="2" t="s">
        <v>113</v>
      </c>
      <c r="B499" s="1" t="s">
        <v>165</v>
      </c>
      <c r="C499" s="1" t="s">
        <v>353</v>
      </c>
      <c r="D499" s="13" t="s">
        <v>945</v>
      </c>
      <c r="E499" s="11">
        <v>2196</v>
      </c>
      <c r="F499" s="11">
        <v>280</v>
      </c>
      <c r="G499" s="11">
        <f t="shared" si="126"/>
        <v>1</v>
      </c>
      <c r="H499" s="11">
        <f t="shared" si="127"/>
        <v>1</v>
      </c>
      <c r="I499" s="13">
        <v>0</v>
      </c>
      <c r="J499" s="4">
        <v>3.4</v>
      </c>
      <c r="K499" s="3">
        <v>6</v>
      </c>
      <c r="L499" s="13">
        <v>0.56666666666666665</v>
      </c>
      <c r="M499" s="13" t="s">
        <v>883</v>
      </c>
      <c r="N499" s="13">
        <v>1</v>
      </c>
      <c r="O499" s="13">
        <v>0</v>
      </c>
      <c r="P499" s="13">
        <v>0</v>
      </c>
      <c r="Q499" s="13">
        <v>0</v>
      </c>
      <c r="R499" s="13">
        <v>1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1</v>
      </c>
      <c r="Z499" s="13" t="s">
        <v>1721</v>
      </c>
      <c r="AA499" s="13">
        <f t="shared" si="128"/>
        <v>1</v>
      </c>
      <c r="AB499" s="13">
        <f t="shared" si="129"/>
        <v>0</v>
      </c>
      <c r="AC499" s="13">
        <f t="shared" si="130"/>
        <v>0</v>
      </c>
      <c r="AD499" s="13">
        <f t="shared" si="131"/>
        <v>0</v>
      </c>
      <c r="AE499" s="13">
        <f t="shared" si="132"/>
        <v>0</v>
      </c>
      <c r="AF499" s="13">
        <f t="shared" si="133"/>
        <v>1</v>
      </c>
      <c r="AG499" s="7">
        <v>1950</v>
      </c>
      <c r="AH499" s="8" t="s">
        <v>1716</v>
      </c>
      <c r="AI499" s="13">
        <f t="shared" si="134"/>
        <v>0</v>
      </c>
      <c r="AJ499" s="13">
        <f t="shared" si="135"/>
        <v>0</v>
      </c>
      <c r="AK499" s="13">
        <f t="shared" si="136"/>
        <v>1</v>
      </c>
      <c r="AL499" s="13">
        <f t="shared" si="137"/>
        <v>0</v>
      </c>
      <c r="AM499" s="13">
        <v>0</v>
      </c>
      <c r="AN499" s="9">
        <v>2</v>
      </c>
      <c r="AO499" s="9">
        <v>2</v>
      </c>
      <c r="AP499" s="10" t="s">
        <v>851</v>
      </c>
      <c r="AQ499" s="13" t="s">
        <v>1704</v>
      </c>
      <c r="AR499" s="13">
        <v>1</v>
      </c>
      <c r="AS499" s="13">
        <f t="shared" si="138"/>
        <v>0</v>
      </c>
      <c r="AT499" s="13">
        <f t="shared" si="139"/>
        <v>0</v>
      </c>
      <c r="AU499" s="13">
        <f t="shared" si="143"/>
        <v>1</v>
      </c>
      <c r="AV499" s="13">
        <f t="shared" si="140"/>
        <v>0</v>
      </c>
      <c r="AW499" s="13">
        <f t="shared" si="141"/>
        <v>0</v>
      </c>
      <c r="AX499" s="13">
        <v>0</v>
      </c>
      <c r="AY499" s="13">
        <v>1</v>
      </c>
      <c r="AZ499" s="13">
        <v>2750</v>
      </c>
      <c r="BA499" s="13">
        <v>288.32411607531225</v>
      </c>
      <c r="BB499" s="13">
        <v>183.93090163425092</v>
      </c>
      <c r="BC499">
        <v>241.09861430435595</v>
      </c>
      <c r="BD499" s="13">
        <v>12.265644419182305</v>
      </c>
      <c r="BE499" s="13">
        <v>7.8244720250332094</v>
      </c>
      <c r="BF499" s="13">
        <f t="shared" si="142"/>
        <v>4.4411723941490955</v>
      </c>
      <c r="BG499" s="13">
        <v>10.267119899313965</v>
      </c>
    </row>
    <row r="500" spans="1:59" x14ac:dyDescent="0.25">
      <c r="A500" s="2" t="s">
        <v>113</v>
      </c>
      <c r="B500" s="1" t="s">
        <v>165</v>
      </c>
      <c r="C500" s="1" t="s">
        <v>354</v>
      </c>
      <c r="D500" s="13" t="s">
        <v>946</v>
      </c>
      <c r="E500" s="11">
        <v>2219</v>
      </c>
      <c r="F500" s="11">
        <v>280</v>
      </c>
      <c r="G500" s="11">
        <f t="shared" si="126"/>
        <v>1</v>
      </c>
      <c r="H500" s="11">
        <f t="shared" si="127"/>
        <v>1</v>
      </c>
      <c r="I500" s="13">
        <v>0</v>
      </c>
      <c r="J500" s="4">
        <v>3.4</v>
      </c>
      <c r="K500" s="3">
        <v>6</v>
      </c>
      <c r="L500" s="13">
        <v>0.56666666666666665</v>
      </c>
      <c r="M500" s="13" t="s">
        <v>883</v>
      </c>
      <c r="N500" s="13">
        <v>1</v>
      </c>
      <c r="O500" s="13">
        <v>0</v>
      </c>
      <c r="P500" s="13">
        <v>0</v>
      </c>
      <c r="Q500" s="13">
        <v>0</v>
      </c>
      <c r="R500" s="13">
        <v>1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1</v>
      </c>
      <c r="Z500" s="13" t="s">
        <v>1721</v>
      </c>
      <c r="AA500" s="13">
        <f t="shared" si="128"/>
        <v>1</v>
      </c>
      <c r="AB500" s="13">
        <f t="shared" si="129"/>
        <v>0</v>
      </c>
      <c r="AC500" s="13">
        <f t="shared" si="130"/>
        <v>0</v>
      </c>
      <c r="AD500" s="13">
        <f t="shared" si="131"/>
        <v>0</v>
      </c>
      <c r="AE500" s="13">
        <f t="shared" si="132"/>
        <v>0</v>
      </c>
      <c r="AF500" s="13">
        <f t="shared" si="133"/>
        <v>1</v>
      </c>
      <c r="AG500" s="7">
        <v>2150</v>
      </c>
      <c r="AH500" s="8" t="s">
        <v>1716</v>
      </c>
      <c r="AI500" s="13">
        <f t="shared" si="134"/>
        <v>0</v>
      </c>
      <c r="AJ500" s="13">
        <f t="shared" si="135"/>
        <v>0</v>
      </c>
      <c r="AK500" s="13">
        <f t="shared" si="136"/>
        <v>1</v>
      </c>
      <c r="AL500" s="13">
        <f t="shared" si="137"/>
        <v>0</v>
      </c>
      <c r="AM500" s="13">
        <v>0</v>
      </c>
      <c r="AN500" s="9">
        <v>2</v>
      </c>
      <c r="AO500" s="9">
        <v>2</v>
      </c>
      <c r="AP500" s="10" t="s">
        <v>851</v>
      </c>
      <c r="AQ500" s="13" t="s">
        <v>1703</v>
      </c>
      <c r="AR500" s="13">
        <v>0</v>
      </c>
      <c r="AS500" s="13">
        <f t="shared" si="138"/>
        <v>1</v>
      </c>
      <c r="AT500" s="13">
        <f t="shared" si="139"/>
        <v>0</v>
      </c>
      <c r="AU500" s="13">
        <f t="shared" si="143"/>
        <v>0</v>
      </c>
      <c r="AV500" s="13">
        <f t="shared" si="140"/>
        <v>0</v>
      </c>
      <c r="AW500" s="13">
        <f t="shared" si="141"/>
        <v>0</v>
      </c>
      <c r="AX500" s="13">
        <v>0</v>
      </c>
      <c r="AY500" s="13">
        <v>1</v>
      </c>
      <c r="AZ500" s="13">
        <v>3750</v>
      </c>
      <c r="BA500" s="13">
        <v>310.07270241720005</v>
      </c>
      <c r="BB500" s="13">
        <v>203.19393525135152</v>
      </c>
      <c r="BC500">
        <v>261.60442428385011</v>
      </c>
      <c r="BD500" s="13">
        <v>13.188961844844924</v>
      </c>
      <c r="BE500" s="13">
        <v>8.6496619903040539</v>
      </c>
      <c r="BF500" s="13">
        <f t="shared" si="142"/>
        <v>4.5392998545408698</v>
      </c>
      <c r="BG500" s="13">
        <v>11.146289934052046</v>
      </c>
    </row>
    <row r="501" spans="1:59" x14ac:dyDescent="0.25">
      <c r="A501" s="2" t="s">
        <v>113</v>
      </c>
      <c r="B501" s="1" t="s">
        <v>165</v>
      </c>
      <c r="C501" s="1" t="s">
        <v>355</v>
      </c>
      <c r="D501" s="13" t="s">
        <v>1330</v>
      </c>
      <c r="E501" s="11">
        <v>2244</v>
      </c>
      <c r="F501" s="11">
        <v>220</v>
      </c>
      <c r="G501" s="11">
        <f t="shared" si="126"/>
        <v>1</v>
      </c>
      <c r="H501" s="11">
        <f t="shared" si="127"/>
        <v>1</v>
      </c>
      <c r="I501" s="13">
        <v>0</v>
      </c>
      <c r="J501" s="4">
        <v>3.5</v>
      </c>
      <c r="K501" s="3">
        <v>6</v>
      </c>
      <c r="L501" s="13">
        <v>0.58333333333333337</v>
      </c>
      <c r="M501" s="13" t="s">
        <v>887</v>
      </c>
      <c r="N501" s="13">
        <v>1</v>
      </c>
      <c r="O501" s="13">
        <v>0</v>
      </c>
      <c r="P501" s="13">
        <v>0</v>
      </c>
      <c r="Q501" s="13">
        <v>1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1</v>
      </c>
      <c r="X501" s="13">
        <v>0</v>
      </c>
      <c r="Y501" s="13">
        <v>1</v>
      </c>
      <c r="Z501" s="13" t="s">
        <v>1723</v>
      </c>
      <c r="AA501" s="13">
        <f t="shared" si="128"/>
        <v>0</v>
      </c>
      <c r="AB501" s="13">
        <f t="shared" si="129"/>
        <v>0</v>
      </c>
      <c r="AC501" s="13">
        <f t="shared" si="130"/>
        <v>1</v>
      </c>
      <c r="AD501" s="13">
        <f t="shared" si="131"/>
        <v>0</v>
      </c>
      <c r="AE501" s="13">
        <f t="shared" si="132"/>
        <v>0</v>
      </c>
      <c r="AF501" s="13">
        <f t="shared" si="133"/>
        <v>0</v>
      </c>
      <c r="AG501" s="7">
        <v>1600</v>
      </c>
      <c r="AH501" s="8" t="s">
        <v>1716</v>
      </c>
      <c r="AI501" s="13">
        <f t="shared" si="134"/>
        <v>0</v>
      </c>
      <c r="AJ501" s="13">
        <f t="shared" si="135"/>
        <v>0</v>
      </c>
      <c r="AK501" s="13">
        <f t="shared" si="136"/>
        <v>1</v>
      </c>
      <c r="AL501" s="13">
        <f t="shared" si="137"/>
        <v>0</v>
      </c>
      <c r="AM501" s="13">
        <v>1</v>
      </c>
      <c r="AN501" s="9">
        <v>2</v>
      </c>
      <c r="AO501" s="9">
        <v>2</v>
      </c>
      <c r="AP501" s="10" t="s">
        <v>851</v>
      </c>
      <c r="AQ501" s="13" t="s">
        <v>1704</v>
      </c>
      <c r="AR501" s="13">
        <v>1</v>
      </c>
      <c r="AS501" s="13">
        <f t="shared" si="138"/>
        <v>0</v>
      </c>
      <c r="AT501" s="13">
        <f t="shared" si="139"/>
        <v>0</v>
      </c>
      <c r="AU501" s="13">
        <f t="shared" si="143"/>
        <v>1</v>
      </c>
      <c r="AV501" s="13">
        <f t="shared" si="140"/>
        <v>0</v>
      </c>
      <c r="AW501" s="13">
        <f t="shared" si="141"/>
        <v>0</v>
      </c>
      <c r="AX501" s="13">
        <v>0</v>
      </c>
      <c r="AY501" s="13">
        <v>1</v>
      </c>
      <c r="AZ501" s="13">
        <v>1000</v>
      </c>
      <c r="BA501" s="13">
        <v>221.21419250605854</v>
      </c>
      <c r="BB501" s="13">
        <v>167.15342074193748</v>
      </c>
      <c r="BC501">
        <v>196.9800534393836</v>
      </c>
      <c r="BD501" s="13">
        <v>9.4376891667235085</v>
      </c>
      <c r="BE501" s="13">
        <v>7.1395706607740523</v>
      </c>
      <c r="BF501" s="13">
        <f t="shared" si="142"/>
        <v>2.2981185059494562</v>
      </c>
      <c r="BG501" s="13">
        <v>8.4035220912230564</v>
      </c>
    </row>
    <row r="502" spans="1:59" x14ac:dyDescent="0.25">
      <c r="A502" s="2" t="s">
        <v>113</v>
      </c>
      <c r="B502" s="1" t="s">
        <v>165</v>
      </c>
      <c r="C502" s="1" t="s">
        <v>356</v>
      </c>
      <c r="D502" s="13" t="s">
        <v>1331</v>
      </c>
      <c r="E502" s="11">
        <v>2280</v>
      </c>
      <c r="F502" s="11">
        <v>220</v>
      </c>
      <c r="G502" s="11">
        <f t="shared" si="126"/>
        <v>1</v>
      </c>
      <c r="H502" s="11">
        <f t="shared" si="127"/>
        <v>1</v>
      </c>
      <c r="I502" s="13">
        <v>0</v>
      </c>
      <c r="J502" s="4">
        <v>3.5</v>
      </c>
      <c r="K502" s="3">
        <v>6</v>
      </c>
      <c r="L502" s="13">
        <v>0.58333333333333337</v>
      </c>
      <c r="M502" s="13" t="s">
        <v>887</v>
      </c>
      <c r="N502" s="13">
        <v>1</v>
      </c>
      <c r="O502" s="13">
        <v>0</v>
      </c>
      <c r="P502" s="13">
        <v>0</v>
      </c>
      <c r="Q502" s="13">
        <v>1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1</v>
      </c>
      <c r="X502" s="13">
        <v>0</v>
      </c>
      <c r="Y502" s="13">
        <v>1</v>
      </c>
      <c r="Z502" s="13" t="s">
        <v>1723</v>
      </c>
      <c r="AA502" s="13">
        <f t="shared" si="128"/>
        <v>0</v>
      </c>
      <c r="AB502" s="13">
        <f t="shared" si="129"/>
        <v>0</v>
      </c>
      <c r="AC502" s="13">
        <f t="shared" si="130"/>
        <v>1</v>
      </c>
      <c r="AD502" s="13">
        <f t="shared" si="131"/>
        <v>0</v>
      </c>
      <c r="AE502" s="13">
        <f t="shared" si="132"/>
        <v>0</v>
      </c>
      <c r="AF502" s="13">
        <f t="shared" si="133"/>
        <v>0</v>
      </c>
      <c r="AG502" s="7">
        <v>1750</v>
      </c>
      <c r="AH502" s="8" t="s">
        <v>1716</v>
      </c>
      <c r="AI502" s="13">
        <f t="shared" si="134"/>
        <v>0</v>
      </c>
      <c r="AJ502" s="13">
        <f t="shared" si="135"/>
        <v>0</v>
      </c>
      <c r="AK502" s="13">
        <f t="shared" si="136"/>
        <v>1</v>
      </c>
      <c r="AL502" s="13">
        <f t="shared" si="137"/>
        <v>0</v>
      </c>
      <c r="AM502" s="13">
        <v>1</v>
      </c>
      <c r="AN502" s="9">
        <v>2</v>
      </c>
      <c r="AO502" s="9">
        <v>2</v>
      </c>
      <c r="AP502" s="10" t="s">
        <v>851</v>
      </c>
      <c r="AQ502" s="13" t="s">
        <v>1703</v>
      </c>
      <c r="AR502" s="13">
        <v>0</v>
      </c>
      <c r="AS502" s="13">
        <f t="shared" si="138"/>
        <v>1</v>
      </c>
      <c r="AT502" s="13">
        <f t="shared" si="139"/>
        <v>0</v>
      </c>
      <c r="AU502" s="13">
        <f t="shared" si="143"/>
        <v>0</v>
      </c>
      <c r="AV502" s="13">
        <f t="shared" si="140"/>
        <v>0</v>
      </c>
      <c r="AW502" s="13">
        <f t="shared" si="141"/>
        <v>0</v>
      </c>
      <c r="AX502" s="13">
        <v>0</v>
      </c>
      <c r="AY502" s="13">
        <v>1</v>
      </c>
      <c r="AZ502" s="13">
        <v>1750</v>
      </c>
      <c r="BA502" s="13">
        <v>241.09861430435595</v>
      </c>
      <c r="BB502" s="13">
        <v>179.58118436587336</v>
      </c>
      <c r="BC502">
        <v>213.13614615050022</v>
      </c>
      <c r="BD502" s="13">
        <v>10.289801974422909</v>
      </c>
      <c r="BE502" s="13">
        <v>7.6595172502127511</v>
      </c>
      <c r="BF502" s="13">
        <f t="shared" si="142"/>
        <v>2.6302847242101581</v>
      </c>
      <c r="BG502" s="13">
        <v>9.1061851372940712</v>
      </c>
    </row>
    <row r="503" spans="1:59" x14ac:dyDescent="0.25">
      <c r="A503" s="2" t="s">
        <v>113</v>
      </c>
      <c r="B503" s="1" t="s">
        <v>165</v>
      </c>
      <c r="C503" s="1" t="s">
        <v>357</v>
      </c>
      <c r="D503" s="13" t="s">
        <v>947</v>
      </c>
      <c r="E503" s="11">
        <v>1480</v>
      </c>
      <c r="F503" s="11">
        <v>126</v>
      </c>
      <c r="G503" s="11">
        <f t="shared" si="126"/>
        <v>0</v>
      </c>
      <c r="H503" s="11">
        <f t="shared" si="127"/>
        <v>0</v>
      </c>
      <c r="I503" s="13">
        <v>0</v>
      </c>
      <c r="J503" s="4">
        <v>2</v>
      </c>
      <c r="K503" s="3">
        <v>4</v>
      </c>
      <c r="L503" s="13">
        <v>0.5</v>
      </c>
      <c r="M503" s="13" t="s">
        <v>887</v>
      </c>
      <c r="N503" s="13">
        <v>1</v>
      </c>
      <c r="O503" s="13">
        <v>0</v>
      </c>
      <c r="P503" s="13">
        <v>0</v>
      </c>
      <c r="Q503" s="13">
        <v>1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1</v>
      </c>
      <c r="X503" s="13">
        <v>0</v>
      </c>
      <c r="Y503" s="13">
        <v>1</v>
      </c>
      <c r="Z503" s="13" t="s">
        <v>1723</v>
      </c>
      <c r="AA503" s="13">
        <f t="shared" si="128"/>
        <v>0</v>
      </c>
      <c r="AB503" s="13">
        <f t="shared" si="129"/>
        <v>0</v>
      </c>
      <c r="AC503" s="13">
        <f t="shared" si="130"/>
        <v>1</v>
      </c>
      <c r="AD503" s="13">
        <f t="shared" si="131"/>
        <v>0</v>
      </c>
      <c r="AE503" s="13">
        <f t="shared" si="132"/>
        <v>0</v>
      </c>
      <c r="AF503" s="13">
        <f t="shared" si="133"/>
        <v>0</v>
      </c>
      <c r="AG503" s="7">
        <v>1150</v>
      </c>
      <c r="AH503" s="8" t="s">
        <v>1716</v>
      </c>
      <c r="AI503" s="13">
        <f t="shared" si="134"/>
        <v>0</v>
      </c>
      <c r="AJ503" s="13">
        <f t="shared" si="135"/>
        <v>0</v>
      </c>
      <c r="AK503" s="13">
        <f t="shared" si="136"/>
        <v>1</v>
      </c>
      <c r="AL503" s="13">
        <f t="shared" si="137"/>
        <v>0</v>
      </c>
      <c r="AM503" s="13">
        <v>0</v>
      </c>
      <c r="AN503" s="9">
        <v>2</v>
      </c>
      <c r="AO503" s="9">
        <v>2</v>
      </c>
      <c r="AP503" s="10" t="s">
        <v>851</v>
      </c>
      <c r="AQ503" s="13" t="s">
        <v>1706</v>
      </c>
      <c r="AR503" s="13">
        <v>1</v>
      </c>
      <c r="AS503" s="13">
        <f t="shared" si="138"/>
        <v>0</v>
      </c>
      <c r="AT503" s="13">
        <f t="shared" si="139"/>
        <v>0</v>
      </c>
      <c r="AU503" s="13">
        <f t="shared" si="143"/>
        <v>0</v>
      </c>
      <c r="AV503" s="13">
        <f t="shared" si="140"/>
        <v>1</v>
      </c>
      <c r="AW503" s="13">
        <f t="shared" si="141"/>
        <v>0</v>
      </c>
      <c r="AX503" s="13">
        <v>0</v>
      </c>
      <c r="AY503" s="13">
        <v>1</v>
      </c>
      <c r="AZ503" s="13"/>
      <c r="BA503" s="13">
        <v>186.41645435903808</v>
      </c>
      <c r="BB503" s="13">
        <v>146.64761076244329</v>
      </c>
      <c r="BC503">
        <v>168.39619710433109</v>
      </c>
      <c r="BD503" s="13">
        <v>7.9950572173124836</v>
      </c>
      <c r="BE503" s="13">
        <v>6.3002443693271397</v>
      </c>
      <c r="BF503" s="13">
        <f t="shared" si="142"/>
        <v>1.6948128479853439</v>
      </c>
      <c r="BG503" s="13">
        <v>7.2323870112086839</v>
      </c>
    </row>
    <row r="504" spans="1:59" x14ac:dyDescent="0.25">
      <c r="A504" s="2" t="s">
        <v>29</v>
      </c>
      <c r="B504" s="1" t="s">
        <v>358</v>
      </c>
      <c r="C504" s="1" t="s">
        <v>359</v>
      </c>
      <c r="D504" s="13" t="s">
        <v>1332</v>
      </c>
      <c r="E504" s="11">
        <v>1835</v>
      </c>
      <c r="F504" s="11">
        <v>241</v>
      </c>
      <c r="G504" s="11">
        <f t="shared" si="126"/>
        <v>1</v>
      </c>
      <c r="H504" s="11">
        <f t="shared" si="127"/>
        <v>1</v>
      </c>
      <c r="I504" s="13">
        <v>0</v>
      </c>
      <c r="J504" s="4">
        <v>2</v>
      </c>
      <c r="K504" s="3">
        <v>4</v>
      </c>
      <c r="L504" s="13">
        <v>0.5</v>
      </c>
      <c r="M504" s="13" t="s">
        <v>883</v>
      </c>
      <c r="N504" s="13">
        <v>1</v>
      </c>
      <c r="O504" s="13">
        <v>0</v>
      </c>
      <c r="P504" s="13">
        <v>0</v>
      </c>
      <c r="Q504" s="13">
        <v>0</v>
      </c>
      <c r="R504" s="13">
        <v>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1</v>
      </c>
      <c r="Z504" s="13" t="s">
        <v>1721</v>
      </c>
      <c r="AA504" s="13">
        <f t="shared" si="128"/>
        <v>1</v>
      </c>
      <c r="AB504" s="13">
        <f t="shared" si="129"/>
        <v>0</v>
      </c>
      <c r="AC504" s="13">
        <f t="shared" si="130"/>
        <v>0</v>
      </c>
      <c r="AD504" s="13">
        <f t="shared" si="131"/>
        <v>0</v>
      </c>
      <c r="AE504" s="13">
        <f t="shared" si="132"/>
        <v>0</v>
      </c>
      <c r="AF504" s="13">
        <f t="shared" si="133"/>
        <v>1</v>
      </c>
      <c r="AG504" s="7">
        <v>1650</v>
      </c>
      <c r="AH504" s="8" t="s">
        <v>1714</v>
      </c>
      <c r="AI504" s="13">
        <f t="shared" si="134"/>
        <v>1</v>
      </c>
      <c r="AJ504" s="13">
        <f t="shared" si="135"/>
        <v>0</v>
      </c>
      <c r="AK504" s="13">
        <f t="shared" si="136"/>
        <v>0</v>
      </c>
      <c r="AL504" s="13">
        <f t="shared" si="137"/>
        <v>0</v>
      </c>
      <c r="AM504" s="13">
        <v>0</v>
      </c>
      <c r="AN504" s="9">
        <v>2</v>
      </c>
      <c r="AO504" s="9">
        <v>2</v>
      </c>
      <c r="AP504" s="10" t="s">
        <v>851</v>
      </c>
      <c r="AQ504" s="13" t="s">
        <v>1703</v>
      </c>
      <c r="AR504" s="13">
        <v>0</v>
      </c>
      <c r="AS504" s="13">
        <f t="shared" si="138"/>
        <v>1</v>
      </c>
      <c r="AT504" s="13">
        <f t="shared" si="139"/>
        <v>0</v>
      </c>
      <c r="AU504" s="13">
        <f t="shared" si="143"/>
        <v>0</v>
      </c>
      <c r="AV504" s="13">
        <f t="shared" si="140"/>
        <v>0</v>
      </c>
      <c r="AW504" s="13">
        <f t="shared" si="141"/>
        <v>0</v>
      </c>
      <c r="AX504" s="13">
        <v>0</v>
      </c>
      <c r="AY504" s="13">
        <v>1</v>
      </c>
      <c r="AZ504" s="13">
        <v>1250</v>
      </c>
      <c r="BA504" s="13">
        <v>278.38190517616357</v>
      </c>
      <c r="BB504" s="13">
        <v>193.25172435220281</v>
      </c>
      <c r="BC504">
        <v>239.85583794196236</v>
      </c>
      <c r="BD504" s="13">
        <v>11.853124270354074</v>
      </c>
      <c r="BE504" s="13">
        <v>8.2487439447499344</v>
      </c>
      <c r="BF504" s="13">
        <f t="shared" si="142"/>
        <v>3.60438032560414</v>
      </c>
      <c r="BG504" s="13">
        <v>10.231169348992315</v>
      </c>
    </row>
    <row r="505" spans="1:59" x14ac:dyDescent="0.25">
      <c r="A505" s="2" t="s">
        <v>29</v>
      </c>
      <c r="B505" s="1" t="s">
        <v>358</v>
      </c>
      <c r="C505" s="1" t="s">
        <v>359</v>
      </c>
      <c r="D505" s="13" t="s">
        <v>1332</v>
      </c>
      <c r="E505" s="11">
        <v>1835</v>
      </c>
      <c r="F505" s="11">
        <v>401</v>
      </c>
      <c r="G505" s="11">
        <f t="shared" si="126"/>
        <v>1</v>
      </c>
      <c r="H505" s="11">
        <f t="shared" si="127"/>
        <v>1</v>
      </c>
      <c r="I505" s="13">
        <v>0</v>
      </c>
      <c r="J505" s="4">
        <v>3</v>
      </c>
      <c r="K505" s="3">
        <v>6</v>
      </c>
      <c r="L505" s="13">
        <v>0.5</v>
      </c>
      <c r="M505" s="13" t="s">
        <v>883</v>
      </c>
      <c r="N505" s="13">
        <v>1</v>
      </c>
      <c r="O505" s="13">
        <v>0</v>
      </c>
      <c r="P505" s="13">
        <v>0</v>
      </c>
      <c r="Q505" s="13">
        <v>0</v>
      </c>
      <c r="R505" s="13">
        <v>1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1</v>
      </c>
      <c r="Z505" s="13" t="s">
        <v>1721</v>
      </c>
      <c r="AA505" s="13">
        <f t="shared" si="128"/>
        <v>1</v>
      </c>
      <c r="AB505" s="13">
        <f t="shared" si="129"/>
        <v>0</v>
      </c>
      <c r="AC505" s="13">
        <f t="shared" si="130"/>
        <v>0</v>
      </c>
      <c r="AD505" s="13">
        <f t="shared" si="131"/>
        <v>0</v>
      </c>
      <c r="AE505" s="13">
        <f t="shared" si="132"/>
        <v>0</v>
      </c>
      <c r="AF505" s="13">
        <f t="shared" si="133"/>
        <v>1</v>
      </c>
      <c r="AG505" s="7">
        <v>1900</v>
      </c>
      <c r="AH505" s="8" t="s">
        <v>1714</v>
      </c>
      <c r="AI505" s="13">
        <f t="shared" si="134"/>
        <v>1</v>
      </c>
      <c r="AJ505" s="13">
        <f t="shared" si="135"/>
        <v>0</v>
      </c>
      <c r="AK505" s="13">
        <f t="shared" si="136"/>
        <v>0</v>
      </c>
      <c r="AL505" s="13">
        <f t="shared" si="137"/>
        <v>0</v>
      </c>
      <c r="AM505" s="13">
        <v>0</v>
      </c>
      <c r="AN505" s="9">
        <v>2</v>
      </c>
      <c r="AO505" s="9">
        <v>2</v>
      </c>
      <c r="AP505" s="10" t="s">
        <v>851</v>
      </c>
      <c r="AQ505" s="13" t="s">
        <v>1703</v>
      </c>
      <c r="AR505" s="13">
        <v>0</v>
      </c>
      <c r="AS505" s="13">
        <f t="shared" si="138"/>
        <v>1</v>
      </c>
      <c r="AT505" s="13">
        <f t="shared" si="139"/>
        <v>0</v>
      </c>
      <c r="AU505" s="13">
        <f t="shared" si="143"/>
        <v>0</v>
      </c>
      <c r="AV505" s="13">
        <f t="shared" si="140"/>
        <v>0</v>
      </c>
      <c r="AW505" s="13">
        <f t="shared" si="141"/>
        <v>0</v>
      </c>
      <c r="AX505" s="13">
        <v>0</v>
      </c>
      <c r="AY505" s="13">
        <v>1</v>
      </c>
      <c r="AZ505" s="13">
        <v>2500</v>
      </c>
      <c r="BA505" s="13">
        <v>328.09295967190707</v>
      </c>
      <c r="BB505" s="13">
        <v>215.62169887528739</v>
      </c>
      <c r="BC505">
        <v>277.76051699496674</v>
      </c>
      <c r="BD505" s="13">
        <v>13.956175066354964</v>
      </c>
      <c r="BE505" s="13">
        <v>9.1617653741536316</v>
      </c>
      <c r="BF505" s="13">
        <f t="shared" si="142"/>
        <v>4.7944096922013326</v>
      </c>
      <c r="BG505" s="13">
        <v>11.798661864561231</v>
      </c>
    </row>
    <row r="506" spans="1:59" x14ac:dyDescent="0.25">
      <c r="A506" s="2" t="s">
        <v>29</v>
      </c>
      <c r="B506" s="1" t="s">
        <v>358</v>
      </c>
      <c r="C506" s="1" t="s">
        <v>360</v>
      </c>
      <c r="D506" s="13" t="s">
        <v>1333</v>
      </c>
      <c r="E506" s="11">
        <v>1835</v>
      </c>
      <c r="F506" s="11">
        <v>241</v>
      </c>
      <c r="G506" s="11">
        <f t="shared" si="126"/>
        <v>1</v>
      </c>
      <c r="H506" s="11">
        <f t="shared" si="127"/>
        <v>1</v>
      </c>
      <c r="I506" s="13">
        <v>0</v>
      </c>
      <c r="J506" s="4">
        <v>2</v>
      </c>
      <c r="K506" s="3">
        <v>4</v>
      </c>
      <c r="L506" s="13">
        <v>0.5</v>
      </c>
      <c r="M506" s="13" t="s">
        <v>883</v>
      </c>
      <c r="N506" s="13">
        <v>1</v>
      </c>
      <c r="O506" s="13">
        <v>0</v>
      </c>
      <c r="P506" s="13">
        <v>0</v>
      </c>
      <c r="Q506" s="13">
        <v>0</v>
      </c>
      <c r="R506" s="13">
        <v>1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1</v>
      </c>
      <c r="Z506" s="13" t="s">
        <v>1721</v>
      </c>
      <c r="AA506" s="13">
        <f t="shared" si="128"/>
        <v>1</v>
      </c>
      <c r="AB506" s="13">
        <f t="shared" si="129"/>
        <v>0</v>
      </c>
      <c r="AC506" s="13">
        <f t="shared" si="130"/>
        <v>0</v>
      </c>
      <c r="AD506" s="13">
        <f t="shared" si="131"/>
        <v>0</v>
      </c>
      <c r="AE506" s="13">
        <f t="shared" si="132"/>
        <v>0</v>
      </c>
      <c r="AF506" s="13">
        <f t="shared" si="133"/>
        <v>1</v>
      </c>
      <c r="AG506" s="7">
        <v>1600</v>
      </c>
      <c r="AH506" s="8" t="s">
        <v>1714</v>
      </c>
      <c r="AI506" s="13">
        <f t="shared" si="134"/>
        <v>1</v>
      </c>
      <c r="AJ506" s="13">
        <f t="shared" si="135"/>
        <v>0</v>
      </c>
      <c r="AK506" s="13">
        <f t="shared" si="136"/>
        <v>0</v>
      </c>
      <c r="AL506" s="13">
        <f t="shared" si="137"/>
        <v>0</v>
      </c>
      <c r="AM506" s="13">
        <v>0</v>
      </c>
      <c r="AN506" s="9">
        <v>2</v>
      </c>
      <c r="AO506" s="9">
        <v>2</v>
      </c>
      <c r="AP506" s="10" t="s">
        <v>851</v>
      </c>
      <c r="AQ506" s="13" t="s">
        <v>1706</v>
      </c>
      <c r="AR506" s="13">
        <v>1</v>
      </c>
      <c r="AS506" s="13">
        <f t="shared" si="138"/>
        <v>0</v>
      </c>
      <c r="AT506" s="13">
        <f t="shared" si="139"/>
        <v>0</v>
      </c>
      <c r="AU506" s="13">
        <f t="shared" si="143"/>
        <v>0</v>
      </c>
      <c r="AV506" s="13">
        <f t="shared" si="140"/>
        <v>1</v>
      </c>
      <c r="AW506" s="13">
        <f t="shared" si="141"/>
        <v>0</v>
      </c>
      <c r="AX506" s="13">
        <v>0</v>
      </c>
      <c r="AY506" s="13">
        <v>1</v>
      </c>
      <c r="AZ506" s="13">
        <v>1000</v>
      </c>
      <c r="BA506" s="13">
        <v>274.65357608898279</v>
      </c>
      <c r="BB506" s="13">
        <v>179.58118436587336</v>
      </c>
      <c r="BC506">
        <v>231.77779158640402</v>
      </c>
      <c r="BD506" s="13">
        <v>11.705246299208417</v>
      </c>
      <c r="BE506" s="13">
        <v>7.6238172255606766</v>
      </c>
      <c r="BF506" s="13">
        <f t="shared" si="142"/>
        <v>4.0814290736477403</v>
      </c>
      <c r="BG506" s="13">
        <v>9.8686188706054789</v>
      </c>
    </row>
    <row r="507" spans="1:59" x14ac:dyDescent="0.25">
      <c r="A507" s="2" t="s">
        <v>29</v>
      </c>
      <c r="B507" s="1" t="s">
        <v>358</v>
      </c>
      <c r="C507" s="1" t="s">
        <v>360</v>
      </c>
      <c r="D507" s="13" t="s">
        <v>1333</v>
      </c>
      <c r="E507" s="11">
        <v>1835</v>
      </c>
      <c r="F507" s="11">
        <v>401</v>
      </c>
      <c r="G507" s="11">
        <f t="shared" si="126"/>
        <v>1</v>
      </c>
      <c r="H507" s="11">
        <f t="shared" si="127"/>
        <v>1</v>
      </c>
      <c r="I507" s="13">
        <v>0</v>
      </c>
      <c r="J507" s="4">
        <v>3</v>
      </c>
      <c r="K507" s="3">
        <v>6</v>
      </c>
      <c r="L507" s="13">
        <v>0.5</v>
      </c>
      <c r="M507" s="13" t="s">
        <v>883</v>
      </c>
      <c r="N507" s="13">
        <v>1</v>
      </c>
      <c r="O507" s="13">
        <v>0</v>
      </c>
      <c r="P507" s="13">
        <v>0</v>
      </c>
      <c r="Q507" s="13">
        <v>0</v>
      </c>
      <c r="R507" s="13">
        <v>1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1</v>
      </c>
      <c r="Z507" s="13" t="s">
        <v>1721</v>
      </c>
      <c r="AA507" s="13">
        <f t="shared" si="128"/>
        <v>1</v>
      </c>
      <c r="AB507" s="13">
        <f t="shared" si="129"/>
        <v>0</v>
      </c>
      <c r="AC507" s="13">
        <f t="shared" si="130"/>
        <v>0</v>
      </c>
      <c r="AD507" s="13">
        <f t="shared" si="131"/>
        <v>0</v>
      </c>
      <c r="AE507" s="13">
        <f t="shared" si="132"/>
        <v>0</v>
      </c>
      <c r="AF507" s="13">
        <f t="shared" si="133"/>
        <v>1</v>
      </c>
      <c r="AG507" s="7">
        <v>1800</v>
      </c>
      <c r="AH507" s="8" t="s">
        <v>1714</v>
      </c>
      <c r="AI507" s="13">
        <f t="shared" si="134"/>
        <v>1</v>
      </c>
      <c r="AJ507" s="13">
        <f t="shared" si="135"/>
        <v>0</v>
      </c>
      <c r="AK507" s="13">
        <f t="shared" si="136"/>
        <v>0</v>
      </c>
      <c r="AL507" s="13">
        <f t="shared" si="137"/>
        <v>0</v>
      </c>
      <c r="AM507" s="13">
        <v>0</v>
      </c>
      <c r="AN507" s="9">
        <v>2</v>
      </c>
      <c r="AO507" s="9">
        <v>2</v>
      </c>
      <c r="AP507" s="10" t="s">
        <v>851</v>
      </c>
      <c r="AQ507" s="13" t="s">
        <v>1706</v>
      </c>
      <c r="AR507" s="13">
        <v>1</v>
      </c>
      <c r="AS507" s="13">
        <f t="shared" si="138"/>
        <v>0</v>
      </c>
      <c r="AT507" s="13">
        <f t="shared" si="139"/>
        <v>0</v>
      </c>
      <c r="AU507" s="13">
        <f t="shared" si="143"/>
        <v>0</v>
      </c>
      <c r="AV507" s="13">
        <f t="shared" si="140"/>
        <v>1</v>
      </c>
      <c r="AW507" s="13">
        <f t="shared" si="141"/>
        <v>0</v>
      </c>
      <c r="AX507" s="13">
        <v>0</v>
      </c>
      <c r="AY507" s="13">
        <v>1</v>
      </c>
      <c r="AZ507" s="13">
        <v>2000</v>
      </c>
      <c r="BA507" s="13">
        <v>313.80103150438077</v>
      </c>
      <c r="BB507" s="13">
        <v>203.19393525135152</v>
      </c>
      <c r="BC507">
        <v>264.08997700863728</v>
      </c>
      <c r="BD507" s="13">
        <v>13.365528129131482</v>
      </c>
      <c r="BE507" s="13">
        <v>8.6592786345301676</v>
      </c>
      <c r="BF507" s="13">
        <f t="shared" si="142"/>
        <v>4.7062494946013143</v>
      </c>
      <c r="BG507" s="13">
        <v>11.247720628787659</v>
      </c>
    </row>
    <row r="508" spans="1:59" x14ac:dyDescent="0.25">
      <c r="A508" s="2" t="s">
        <v>29</v>
      </c>
      <c r="B508" s="1" t="s">
        <v>358</v>
      </c>
      <c r="C508" s="1" t="s">
        <v>361</v>
      </c>
      <c r="D508" s="13" t="s">
        <v>1334</v>
      </c>
      <c r="E508" s="11">
        <v>1835</v>
      </c>
      <c r="F508" s="11">
        <v>180</v>
      </c>
      <c r="G508" s="11">
        <f t="shared" si="126"/>
        <v>0</v>
      </c>
      <c r="H508" s="11">
        <f t="shared" si="127"/>
        <v>1</v>
      </c>
      <c r="I508" s="13">
        <v>0</v>
      </c>
      <c r="J508" s="4">
        <v>2</v>
      </c>
      <c r="K508" s="3">
        <v>4</v>
      </c>
      <c r="L508" s="13">
        <v>0.5</v>
      </c>
      <c r="M508" s="13" t="s">
        <v>886</v>
      </c>
      <c r="N508" s="13">
        <v>1</v>
      </c>
      <c r="O508" s="13">
        <v>0</v>
      </c>
      <c r="P508" s="13">
        <v>0</v>
      </c>
      <c r="Q508" s="13">
        <v>1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1</v>
      </c>
      <c r="Y508" s="13">
        <v>1</v>
      </c>
      <c r="Z508" s="13" t="s">
        <v>1723</v>
      </c>
      <c r="AA508" s="13">
        <f t="shared" si="128"/>
        <v>0</v>
      </c>
      <c r="AB508" s="13">
        <f t="shared" si="129"/>
        <v>0</v>
      </c>
      <c r="AC508" s="13">
        <f t="shared" si="130"/>
        <v>1</v>
      </c>
      <c r="AD508" s="13">
        <f t="shared" si="131"/>
        <v>0</v>
      </c>
      <c r="AE508" s="13">
        <f t="shared" si="132"/>
        <v>0</v>
      </c>
      <c r="AF508" s="13">
        <f t="shared" si="133"/>
        <v>0</v>
      </c>
      <c r="AG508" s="7">
        <v>950</v>
      </c>
      <c r="AH508" s="8" t="s">
        <v>1715</v>
      </c>
      <c r="AI508" s="13">
        <f t="shared" si="134"/>
        <v>0</v>
      </c>
      <c r="AJ508" s="13">
        <f t="shared" si="135"/>
        <v>1</v>
      </c>
      <c r="AK508" s="13">
        <f t="shared" si="136"/>
        <v>0</v>
      </c>
      <c r="AL508" s="13">
        <f t="shared" si="137"/>
        <v>0</v>
      </c>
      <c r="AM508" s="13">
        <v>1</v>
      </c>
      <c r="AN508" s="9">
        <v>2</v>
      </c>
      <c r="AO508" s="9">
        <v>2</v>
      </c>
      <c r="AP508" s="10" t="s">
        <v>851</v>
      </c>
      <c r="AQ508" s="13" t="s">
        <v>1706</v>
      </c>
      <c r="AR508" s="13">
        <v>1</v>
      </c>
      <c r="AS508" s="13">
        <f t="shared" si="138"/>
        <v>0</v>
      </c>
      <c r="AT508" s="13">
        <f t="shared" si="139"/>
        <v>0</v>
      </c>
      <c r="AU508" s="13">
        <f t="shared" si="143"/>
        <v>0</v>
      </c>
      <c r="AV508" s="13">
        <f t="shared" si="140"/>
        <v>1</v>
      </c>
      <c r="AW508" s="13">
        <f t="shared" si="141"/>
        <v>0</v>
      </c>
      <c r="AX508" s="13">
        <v>0</v>
      </c>
      <c r="AY508" s="13">
        <v>1</v>
      </c>
      <c r="AZ508" s="13"/>
      <c r="BA508" s="13">
        <v>131.11290623252347</v>
      </c>
      <c r="BB508" s="13">
        <v>141.67650531286895</v>
      </c>
      <c r="BC508">
        <v>134.84123531970423</v>
      </c>
      <c r="BD508" s="13">
        <v>5.6003472222222213</v>
      </c>
      <c r="BE508" s="13">
        <v>6.0311431623931613</v>
      </c>
      <c r="BF508" s="13">
        <f t="shared" si="142"/>
        <v>-0.43079594017094003</v>
      </c>
      <c r="BG508" s="13">
        <v>5.7369410569105694</v>
      </c>
    </row>
    <row r="509" spans="1:59" x14ac:dyDescent="0.25">
      <c r="A509" s="2" t="s">
        <v>173</v>
      </c>
      <c r="B509" s="1" t="s">
        <v>174</v>
      </c>
      <c r="C509" s="1" t="s">
        <v>362</v>
      </c>
      <c r="D509" s="13" t="s">
        <v>1335</v>
      </c>
      <c r="E509" s="11">
        <v>1814</v>
      </c>
      <c r="F509" s="11">
        <v>280</v>
      </c>
      <c r="G509" s="11">
        <f t="shared" si="126"/>
        <v>1</v>
      </c>
      <c r="H509" s="11">
        <f t="shared" si="127"/>
        <v>1</v>
      </c>
      <c r="I509" s="13">
        <v>0</v>
      </c>
      <c r="J509" s="4">
        <v>3</v>
      </c>
      <c r="K509" s="3">
        <v>6</v>
      </c>
      <c r="L509" s="13">
        <v>0.5</v>
      </c>
      <c r="M509" s="13" t="s">
        <v>885</v>
      </c>
      <c r="N509" s="13">
        <v>1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1</v>
      </c>
      <c r="U509" s="13">
        <v>0</v>
      </c>
      <c r="V509" s="13">
        <v>0</v>
      </c>
      <c r="W509" s="13">
        <v>0</v>
      </c>
      <c r="X509" s="13">
        <v>0</v>
      </c>
      <c r="Y509" s="13">
        <v>1</v>
      </c>
      <c r="Z509" s="13" t="s">
        <v>1721</v>
      </c>
      <c r="AA509" s="13">
        <f t="shared" si="128"/>
        <v>1</v>
      </c>
      <c r="AB509" s="13">
        <f t="shared" si="129"/>
        <v>0</v>
      </c>
      <c r="AC509" s="13">
        <f t="shared" si="130"/>
        <v>0</v>
      </c>
      <c r="AD509" s="13">
        <f t="shared" si="131"/>
        <v>0</v>
      </c>
      <c r="AE509" s="13">
        <f t="shared" si="132"/>
        <v>0</v>
      </c>
      <c r="AF509" s="13">
        <f t="shared" si="133"/>
        <v>1</v>
      </c>
      <c r="AG509" s="7">
        <v>2350</v>
      </c>
      <c r="AH509" s="8" t="s">
        <v>1714</v>
      </c>
      <c r="AI509" s="13">
        <f t="shared" si="134"/>
        <v>1</v>
      </c>
      <c r="AJ509" s="13">
        <f t="shared" si="135"/>
        <v>0</v>
      </c>
      <c r="AK509" s="13">
        <f t="shared" si="136"/>
        <v>0</v>
      </c>
      <c r="AL509" s="13">
        <f t="shared" si="137"/>
        <v>0</v>
      </c>
      <c r="AM509" s="13">
        <v>1</v>
      </c>
      <c r="AN509" s="9">
        <v>2</v>
      </c>
      <c r="AO509" s="9">
        <v>2</v>
      </c>
      <c r="AP509" s="10" t="s">
        <v>851</v>
      </c>
      <c r="AQ509" s="13" t="s">
        <v>1704</v>
      </c>
      <c r="AR509" s="13">
        <v>1</v>
      </c>
      <c r="AS509" s="13">
        <f t="shared" si="138"/>
        <v>0</v>
      </c>
      <c r="AT509" s="13">
        <f t="shared" si="139"/>
        <v>0</v>
      </c>
      <c r="AU509" s="13">
        <f t="shared" si="143"/>
        <v>1</v>
      </c>
      <c r="AV509" s="13">
        <f t="shared" si="140"/>
        <v>0</v>
      </c>
      <c r="AW509" s="13">
        <f t="shared" si="141"/>
        <v>0</v>
      </c>
      <c r="AX509" s="13">
        <v>0</v>
      </c>
      <c r="AY509" s="13">
        <v>1</v>
      </c>
      <c r="AZ509" s="13">
        <v>4750</v>
      </c>
      <c r="BA509" s="13">
        <v>346.11321692661409</v>
      </c>
      <c r="BB509" s="13">
        <v>232.39917976760083</v>
      </c>
      <c r="BC509">
        <v>295.15938606847698</v>
      </c>
      <c r="BD509" s="13">
        <v>14.743668095811184</v>
      </c>
      <c r="BE509" s="13">
        <v>9.8942734273343191</v>
      </c>
      <c r="BF509" s="13">
        <f t="shared" si="142"/>
        <v>4.8493946684768652</v>
      </c>
      <c r="BG509" s="13">
        <v>12.561459395855472</v>
      </c>
    </row>
    <row r="510" spans="1:59" x14ac:dyDescent="0.25">
      <c r="A510" s="2" t="s">
        <v>173</v>
      </c>
      <c r="B510" s="1" t="s">
        <v>174</v>
      </c>
      <c r="C510" s="1" t="s">
        <v>1760</v>
      </c>
      <c r="D510" s="13" t="s">
        <v>1799</v>
      </c>
      <c r="E510" s="11">
        <v>1814</v>
      </c>
      <c r="F510" s="11">
        <v>280</v>
      </c>
      <c r="G510" s="11">
        <f t="shared" si="126"/>
        <v>1</v>
      </c>
      <c r="H510" s="11">
        <f t="shared" si="127"/>
        <v>1</v>
      </c>
      <c r="I510" s="13">
        <v>0</v>
      </c>
      <c r="J510" s="4">
        <v>3</v>
      </c>
      <c r="K510" s="3">
        <v>6</v>
      </c>
      <c r="L510" s="13">
        <v>0.5</v>
      </c>
      <c r="M510" s="13" t="s">
        <v>885</v>
      </c>
      <c r="N510" s="13">
        <v>1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1</v>
      </c>
      <c r="U510" s="13">
        <v>0</v>
      </c>
      <c r="V510" s="13">
        <v>0</v>
      </c>
      <c r="W510" s="13">
        <v>0</v>
      </c>
      <c r="X510" s="13">
        <v>0</v>
      </c>
      <c r="Y510" s="13">
        <v>1</v>
      </c>
      <c r="Z510" s="13" t="s">
        <v>1721</v>
      </c>
      <c r="AA510" s="13">
        <f t="shared" si="128"/>
        <v>1</v>
      </c>
      <c r="AB510" s="13">
        <f t="shared" si="129"/>
        <v>0</v>
      </c>
      <c r="AC510" s="13">
        <f t="shared" si="130"/>
        <v>0</v>
      </c>
      <c r="AD510" s="13">
        <f t="shared" si="131"/>
        <v>0</v>
      </c>
      <c r="AE510" s="13">
        <f t="shared" si="132"/>
        <v>0</v>
      </c>
      <c r="AF510" s="13">
        <f t="shared" si="133"/>
        <v>1</v>
      </c>
      <c r="AG510" s="7">
        <v>2350</v>
      </c>
      <c r="AH510" s="8" t="s">
        <v>1714</v>
      </c>
      <c r="AI510" s="13">
        <f t="shared" si="134"/>
        <v>1</v>
      </c>
      <c r="AJ510" s="13">
        <f t="shared" si="135"/>
        <v>0</v>
      </c>
      <c r="AK510" s="13">
        <f t="shared" si="136"/>
        <v>0</v>
      </c>
      <c r="AL510" s="13">
        <f t="shared" si="137"/>
        <v>0</v>
      </c>
      <c r="AM510" s="13">
        <v>1</v>
      </c>
      <c r="AN510" s="9">
        <v>2</v>
      </c>
      <c r="AO510" s="9">
        <v>2</v>
      </c>
      <c r="AP510" s="10" t="s">
        <v>851</v>
      </c>
      <c r="AQ510" s="13" t="s">
        <v>1704</v>
      </c>
      <c r="AR510" s="13">
        <v>1</v>
      </c>
      <c r="AS510" s="13">
        <f t="shared" si="138"/>
        <v>0</v>
      </c>
      <c r="AT510" s="13">
        <f t="shared" si="139"/>
        <v>0</v>
      </c>
      <c r="AU510" s="13">
        <f t="shared" si="143"/>
        <v>1</v>
      </c>
      <c r="AV510" s="13">
        <f t="shared" si="140"/>
        <v>0</v>
      </c>
      <c r="AW510" s="13">
        <f t="shared" si="141"/>
        <v>0</v>
      </c>
      <c r="AX510" s="13">
        <v>0</v>
      </c>
      <c r="AY510" s="13">
        <v>1</v>
      </c>
      <c r="AZ510" s="13">
        <v>4750</v>
      </c>
      <c r="BA510" s="13">
        <v>331.19990057789101</v>
      </c>
      <c r="BB510" s="13">
        <v>230.53501522401044</v>
      </c>
      <c r="BC510">
        <v>285.83856335052508</v>
      </c>
      <c r="BD510" s="13">
        <v>14.081164218180657</v>
      </c>
      <c r="BE510" s="13">
        <v>9.8396793657035353</v>
      </c>
      <c r="BF510" s="13">
        <f t="shared" si="142"/>
        <v>4.2414848524771216</v>
      </c>
      <c r="BG510" s="13">
        <v>12.172525711486244</v>
      </c>
    </row>
    <row r="511" spans="1:59" x14ac:dyDescent="0.25">
      <c r="A511" s="2" t="s">
        <v>173</v>
      </c>
      <c r="B511" s="1" t="s">
        <v>174</v>
      </c>
      <c r="C511" s="1" t="s">
        <v>363</v>
      </c>
      <c r="D511" s="13" t="s">
        <v>1336</v>
      </c>
      <c r="E511" s="11">
        <v>1814</v>
      </c>
      <c r="F511" s="11">
        <v>280</v>
      </c>
      <c r="G511" s="11">
        <f t="shared" si="126"/>
        <v>1</v>
      </c>
      <c r="H511" s="11">
        <f t="shared" si="127"/>
        <v>1</v>
      </c>
      <c r="I511" s="13">
        <v>0</v>
      </c>
      <c r="J511" s="4">
        <v>3</v>
      </c>
      <c r="K511" s="3">
        <v>6</v>
      </c>
      <c r="L511" s="13">
        <v>0.5</v>
      </c>
      <c r="M511" s="13" t="s">
        <v>885</v>
      </c>
      <c r="N511" s="13">
        <v>1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1</v>
      </c>
      <c r="U511" s="13">
        <v>0</v>
      </c>
      <c r="V511" s="13">
        <v>0</v>
      </c>
      <c r="W511" s="13">
        <v>0</v>
      </c>
      <c r="X511" s="13">
        <v>0</v>
      </c>
      <c r="Y511" s="13">
        <v>1</v>
      </c>
      <c r="Z511" s="13" t="s">
        <v>1721</v>
      </c>
      <c r="AA511" s="13">
        <f t="shared" si="128"/>
        <v>1</v>
      </c>
      <c r="AB511" s="13">
        <f t="shared" si="129"/>
        <v>0</v>
      </c>
      <c r="AC511" s="13">
        <f t="shared" si="130"/>
        <v>0</v>
      </c>
      <c r="AD511" s="13">
        <f t="shared" si="131"/>
        <v>0</v>
      </c>
      <c r="AE511" s="13">
        <f t="shared" si="132"/>
        <v>0</v>
      </c>
      <c r="AF511" s="13">
        <f t="shared" si="133"/>
        <v>1</v>
      </c>
      <c r="AG511" s="7">
        <v>2350</v>
      </c>
      <c r="AH511" s="8" t="s">
        <v>1714</v>
      </c>
      <c r="AI511" s="13">
        <f t="shared" si="134"/>
        <v>1</v>
      </c>
      <c r="AJ511" s="13">
        <f t="shared" si="135"/>
        <v>0</v>
      </c>
      <c r="AK511" s="13">
        <f t="shared" si="136"/>
        <v>0</v>
      </c>
      <c r="AL511" s="13">
        <f t="shared" si="137"/>
        <v>0</v>
      </c>
      <c r="AM511" s="13">
        <v>1</v>
      </c>
      <c r="AN511" s="9">
        <v>2</v>
      </c>
      <c r="AO511" s="9">
        <v>2</v>
      </c>
      <c r="AP511" s="10" t="s">
        <v>851</v>
      </c>
      <c r="AQ511" s="13" t="s">
        <v>1703</v>
      </c>
      <c r="AR511" s="13">
        <v>0</v>
      </c>
      <c r="AS511" s="13">
        <f t="shared" si="138"/>
        <v>1</v>
      </c>
      <c r="AT511" s="13">
        <f t="shared" si="139"/>
        <v>0</v>
      </c>
      <c r="AU511" s="13">
        <f t="shared" si="143"/>
        <v>0</v>
      </c>
      <c r="AV511" s="13">
        <f t="shared" si="140"/>
        <v>0</v>
      </c>
      <c r="AW511" s="13">
        <f t="shared" si="141"/>
        <v>0</v>
      </c>
      <c r="AX511" s="13">
        <v>0</v>
      </c>
      <c r="AY511" s="13">
        <v>1</v>
      </c>
      <c r="AZ511" s="13">
        <v>4750</v>
      </c>
      <c r="BA511" s="13">
        <v>344.87044056422047</v>
      </c>
      <c r="BB511" s="13">
        <v>233.02056794879763</v>
      </c>
      <c r="BC511">
        <v>294.5379978872802</v>
      </c>
      <c r="BD511" s="13">
        <v>14.743668095811184</v>
      </c>
      <c r="BE511" s="13">
        <v>9.9495187698103837</v>
      </c>
      <c r="BF511" s="13">
        <f t="shared" si="142"/>
        <v>4.7941493260008006</v>
      </c>
      <c r="BG511" s="13">
        <v>12.586329446724564</v>
      </c>
    </row>
    <row r="512" spans="1:59" x14ac:dyDescent="0.25">
      <c r="A512" s="2" t="s">
        <v>55</v>
      </c>
      <c r="B512" s="1" t="s">
        <v>55</v>
      </c>
      <c r="C512" s="1" t="s">
        <v>364</v>
      </c>
      <c r="D512" s="13" t="s">
        <v>1337</v>
      </c>
      <c r="E512" s="11">
        <v>1300</v>
      </c>
      <c r="F512" s="11">
        <v>186</v>
      </c>
      <c r="G512" s="11">
        <f t="shared" si="126"/>
        <v>0</v>
      </c>
      <c r="H512" s="11">
        <f t="shared" si="127"/>
        <v>0</v>
      </c>
      <c r="I512" s="13">
        <v>0</v>
      </c>
      <c r="J512" s="4">
        <v>2.5</v>
      </c>
      <c r="K512" s="3">
        <v>4</v>
      </c>
      <c r="L512" s="13">
        <v>0.625</v>
      </c>
      <c r="M512" s="13" t="s">
        <v>883</v>
      </c>
      <c r="N512" s="13">
        <v>1</v>
      </c>
      <c r="O512" s="13">
        <v>0</v>
      </c>
      <c r="P512" s="13">
        <v>0</v>
      </c>
      <c r="Q512" s="13">
        <v>0</v>
      </c>
      <c r="R512" s="13">
        <v>1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1</v>
      </c>
      <c r="Z512" s="13" t="s">
        <v>1723</v>
      </c>
      <c r="AA512" s="13">
        <f t="shared" si="128"/>
        <v>0</v>
      </c>
      <c r="AB512" s="13">
        <f t="shared" si="129"/>
        <v>0</v>
      </c>
      <c r="AC512" s="13">
        <f t="shared" si="130"/>
        <v>1</v>
      </c>
      <c r="AD512" s="13">
        <f t="shared" si="131"/>
        <v>0</v>
      </c>
      <c r="AE512" s="13">
        <f t="shared" si="132"/>
        <v>0</v>
      </c>
      <c r="AF512" s="13">
        <f t="shared" si="133"/>
        <v>0</v>
      </c>
      <c r="AG512" s="7">
        <v>1300</v>
      </c>
      <c r="AH512" s="8" t="s">
        <v>1714</v>
      </c>
      <c r="AI512" s="13">
        <f t="shared" si="134"/>
        <v>1</v>
      </c>
      <c r="AJ512" s="13">
        <f t="shared" si="135"/>
        <v>0</v>
      </c>
      <c r="AK512" s="13">
        <f t="shared" si="136"/>
        <v>0</v>
      </c>
      <c r="AL512" s="13">
        <f t="shared" si="137"/>
        <v>0</v>
      </c>
      <c r="AM512" s="13">
        <v>0</v>
      </c>
      <c r="AN512" s="9">
        <v>2</v>
      </c>
      <c r="AO512" s="9">
        <v>2</v>
      </c>
      <c r="AP512" s="10" t="s">
        <v>851</v>
      </c>
      <c r="AQ512" s="13" t="s">
        <v>1706</v>
      </c>
      <c r="AR512" s="13">
        <v>1</v>
      </c>
      <c r="AS512" s="13">
        <f t="shared" si="138"/>
        <v>0</v>
      </c>
      <c r="AT512" s="13">
        <f t="shared" si="139"/>
        <v>0</v>
      </c>
      <c r="AU512" s="13">
        <f t="shared" si="143"/>
        <v>0</v>
      </c>
      <c r="AV512" s="13">
        <f t="shared" si="140"/>
        <v>1</v>
      </c>
      <c r="AW512" s="13">
        <f t="shared" si="141"/>
        <v>0</v>
      </c>
      <c r="AX512" s="13">
        <v>1</v>
      </c>
      <c r="AY512" s="13">
        <v>1</v>
      </c>
      <c r="AZ512" s="13"/>
      <c r="BA512" s="13">
        <v>209.40781706331947</v>
      </c>
      <c r="BB512" s="13">
        <v>157.83259802398558</v>
      </c>
      <c r="BC512">
        <v>185.79506617784131</v>
      </c>
      <c r="BD512" s="13">
        <v>8.9410045589200493</v>
      </c>
      <c r="BE512" s="13">
        <v>6.7325930420827751</v>
      </c>
      <c r="BF512" s="13">
        <f t="shared" si="142"/>
        <v>2.2084115168372742</v>
      </c>
      <c r="BG512" s="13">
        <v>7.9472172386258553</v>
      </c>
    </row>
    <row r="513" spans="1:59" x14ac:dyDescent="0.25">
      <c r="A513" s="2" t="s">
        <v>55</v>
      </c>
      <c r="B513" s="1" t="s">
        <v>55</v>
      </c>
      <c r="C513" s="1" t="s">
        <v>364</v>
      </c>
      <c r="D513" s="13" t="s">
        <v>1337</v>
      </c>
      <c r="E513" s="11">
        <v>1300</v>
      </c>
      <c r="F513" s="11">
        <v>186</v>
      </c>
      <c r="G513" s="11">
        <f t="shared" si="126"/>
        <v>0</v>
      </c>
      <c r="H513" s="11">
        <f t="shared" si="127"/>
        <v>0</v>
      </c>
      <c r="I513" s="13">
        <v>0</v>
      </c>
      <c r="J513" s="4">
        <v>2.5</v>
      </c>
      <c r="K513" s="3">
        <v>4</v>
      </c>
      <c r="L513" s="13">
        <v>0.625</v>
      </c>
      <c r="M513" s="13" t="s">
        <v>884</v>
      </c>
      <c r="N513" s="13">
        <v>0</v>
      </c>
      <c r="O513" s="13">
        <v>1</v>
      </c>
      <c r="P513" s="13">
        <v>0</v>
      </c>
      <c r="Q513" s="13">
        <v>0</v>
      </c>
      <c r="R513" s="13">
        <v>0</v>
      </c>
      <c r="S513" s="13">
        <v>1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1</v>
      </c>
      <c r="Z513" s="13" t="s">
        <v>1723</v>
      </c>
      <c r="AA513" s="13">
        <f t="shared" si="128"/>
        <v>0</v>
      </c>
      <c r="AB513" s="13">
        <f t="shared" si="129"/>
        <v>0</v>
      </c>
      <c r="AC513" s="13">
        <f t="shared" si="130"/>
        <v>1</v>
      </c>
      <c r="AD513" s="13">
        <f t="shared" si="131"/>
        <v>0</v>
      </c>
      <c r="AE513" s="13">
        <f t="shared" si="132"/>
        <v>0</v>
      </c>
      <c r="AF513" s="13">
        <f t="shared" si="133"/>
        <v>0</v>
      </c>
      <c r="AG513" s="7">
        <v>1300</v>
      </c>
      <c r="AH513" s="8" t="s">
        <v>1714</v>
      </c>
      <c r="AI513" s="13">
        <f t="shared" si="134"/>
        <v>1</v>
      </c>
      <c r="AJ513" s="13">
        <f t="shared" si="135"/>
        <v>0</v>
      </c>
      <c r="AK513" s="13">
        <f t="shared" si="136"/>
        <v>0</v>
      </c>
      <c r="AL513" s="13">
        <f t="shared" si="137"/>
        <v>0</v>
      </c>
      <c r="AM513" s="13">
        <v>0</v>
      </c>
      <c r="AN513" s="9">
        <v>2</v>
      </c>
      <c r="AO513" s="9">
        <v>2</v>
      </c>
      <c r="AP513" s="10" t="s">
        <v>851</v>
      </c>
      <c r="AQ513" s="13" t="s">
        <v>1706</v>
      </c>
      <c r="AR513" s="13">
        <v>1</v>
      </c>
      <c r="AS513" s="13">
        <f t="shared" si="138"/>
        <v>0</v>
      </c>
      <c r="AT513" s="13">
        <f t="shared" si="139"/>
        <v>0</v>
      </c>
      <c r="AU513" s="13">
        <f t="shared" si="143"/>
        <v>0</v>
      </c>
      <c r="AV513" s="13">
        <f t="shared" si="140"/>
        <v>1</v>
      </c>
      <c r="AW513" s="13">
        <f t="shared" si="141"/>
        <v>0</v>
      </c>
      <c r="AX513" s="13">
        <v>1</v>
      </c>
      <c r="AY513" s="13">
        <v>1</v>
      </c>
      <c r="AZ513" s="13"/>
      <c r="BA513" s="13">
        <v>215.62169887528739</v>
      </c>
      <c r="BB513" s="13">
        <v>155.34704529919841</v>
      </c>
      <c r="BC513">
        <v>188.28061890262848</v>
      </c>
      <c r="BD513" s="13">
        <v>9.2311242016802311</v>
      </c>
      <c r="BE513" s="13">
        <v>6.6286571131996599</v>
      </c>
      <c r="BF513" s="13">
        <f t="shared" si="142"/>
        <v>2.6024670884805712</v>
      </c>
      <c r="BG513" s="13">
        <v>8.0600140264789761</v>
      </c>
    </row>
    <row r="514" spans="1:59" x14ac:dyDescent="0.25">
      <c r="A514" s="2" t="s">
        <v>55</v>
      </c>
      <c r="B514" s="1" t="s">
        <v>55</v>
      </c>
      <c r="C514" s="1" t="s">
        <v>365</v>
      </c>
      <c r="D514" s="13" t="s">
        <v>1338</v>
      </c>
      <c r="E514" s="11">
        <v>1300</v>
      </c>
      <c r="F514" s="11">
        <v>186</v>
      </c>
      <c r="G514" s="11">
        <f t="shared" ref="G514:G577" si="144">IF(F514&gt;200,1,0)</f>
        <v>0</v>
      </c>
      <c r="H514" s="11">
        <f t="shared" ref="H514:H577" si="145">IF(E514&gt;1500,1,0)</f>
        <v>0</v>
      </c>
      <c r="I514" s="13">
        <v>0</v>
      </c>
      <c r="J514" s="4">
        <v>2.5</v>
      </c>
      <c r="K514" s="3">
        <v>4</v>
      </c>
      <c r="L514" s="13">
        <v>0.625</v>
      </c>
      <c r="M514" s="13" t="s">
        <v>883</v>
      </c>
      <c r="N514" s="13">
        <v>1</v>
      </c>
      <c r="O514" s="13">
        <v>0</v>
      </c>
      <c r="P514" s="13">
        <v>0</v>
      </c>
      <c r="Q514" s="13">
        <v>0</v>
      </c>
      <c r="R514" s="13">
        <v>1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1</v>
      </c>
      <c r="Z514" s="13" t="s">
        <v>1723</v>
      </c>
      <c r="AA514" s="13">
        <f t="shared" ref="AA514:AA577" si="146">IF($Z514="TC",1,0)</f>
        <v>0</v>
      </c>
      <c r="AB514" s="13">
        <f t="shared" ref="AB514:AB577" si="147">IF($Z514="SC",1,0)</f>
        <v>0</v>
      </c>
      <c r="AC514" s="13">
        <f t="shared" ref="AC514:AC577" si="148">IF($Z514="NA",1,0)</f>
        <v>1</v>
      </c>
      <c r="AD514" s="13">
        <f t="shared" ref="AD514:AD577" si="149">IF($Z514="OT",1,0)</f>
        <v>0</v>
      </c>
      <c r="AE514" s="13">
        <f t="shared" ref="AE514:AE577" si="150">IF($Z514="TS",1,0)</f>
        <v>0</v>
      </c>
      <c r="AF514" s="13">
        <f t="shared" ref="AF514:AF577" si="151">IF(Z514="NA",0,1)</f>
        <v>0</v>
      </c>
      <c r="AG514" s="7">
        <v>1400</v>
      </c>
      <c r="AH514" s="8" t="s">
        <v>1714</v>
      </c>
      <c r="AI514" s="13">
        <f t="shared" ref="AI514:AI577" si="152">IF($AH514="SIDI",1,0)</f>
        <v>1</v>
      </c>
      <c r="AJ514" s="13">
        <f t="shared" ref="AJ514:AJ577" si="153">IF($AH514="MSFI",1,0)</f>
        <v>0</v>
      </c>
      <c r="AK514" s="13">
        <f t="shared" ref="AK514:AK577" si="154">IF($AH514="SIDPI",1,0)</f>
        <v>0</v>
      </c>
      <c r="AL514" s="13">
        <f t="shared" ref="AL514:AL577" si="155">IF($AH514="CRDDI",1,0)</f>
        <v>0</v>
      </c>
      <c r="AM514" s="13">
        <v>0</v>
      </c>
      <c r="AN514" s="9">
        <v>2</v>
      </c>
      <c r="AO514" s="9">
        <v>2</v>
      </c>
      <c r="AP514" s="10" t="s">
        <v>851</v>
      </c>
      <c r="AQ514" s="13" t="s">
        <v>1707</v>
      </c>
      <c r="AR514" s="13">
        <v>0</v>
      </c>
      <c r="AS514" s="13">
        <f t="shared" ref="AS514:AS577" si="156">IF(AQ514="All Wheel Drive",1,0)</f>
        <v>0</v>
      </c>
      <c r="AT514" s="13">
        <f t="shared" ref="AT514:AT577" si="157">IF(AQ514="4-Wheel Drive",1,0)</f>
        <v>1</v>
      </c>
      <c r="AU514" s="13">
        <f t="shared" si="143"/>
        <v>0</v>
      </c>
      <c r="AV514" s="13">
        <f t="shared" ref="AV514:AV577" si="158">IF($AQ514="2-Wheel Drive, Front",1,0)</f>
        <v>0</v>
      </c>
      <c r="AW514" s="13">
        <f t="shared" ref="AW514:AW577" si="159">IF($AQ514="Part-time 4-Wheel Drive",1,0)</f>
        <v>0</v>
      </c>
      <c r="AX514" s="13">
        <v>1</v>
      </c>
      <c r="AY514" s="13">
        <v>1</v>
      </c>
      <c r="AZ514" s="13"/>
      <c r="BA514" s="13">
        <v>229.29223886161685</v>
      </c>
      <c r="BB514" s="13">
        <v>172.74591437270863</v>
      </c>
      <c r="BC514">
        <v>203.81532343254833</v>
      </c>
      <c r="BD514" s="13">
        <v>9.8006076388888879</v>
      </c>
      <c r="BE514" s="13">
        <v>7.3842386208570874</v>
      </c>
      <c r="BF514" s="13">
        <f t="shared" ref="BF514:BF577" si="160">BD514-BE514</f>
        <v>2.4163690180318005</v>
      </c>
      <c r="BG514" s="13">
        <v>8.7116512345679009</v>
      </c>
    </row>
    <row r="515" spans="1:59" x14ac:dyDescent="0.25">
      <c r="A515" s="2" t="s">
        <v>55</v>
      </c>
      <c r="B515" s="1" t="s">
        <v>55</v>
      </c>
      <c r="C515" s="1" t="s">
        <v>366</v>
      </c>
      <c r="D515" s="13" t="s">
        <v>948</v>
      </c>
      <c r="E515" s="11">
        <v>1401</v>
      </c>
      <c r="F515" s="11">
        <v>193</v>
      </c>
      <c r="G515" s="11">
        <f t="shared" si="144"/>
        <v>0</v>
      </c>
      <c r="H515" s="11">
        <f t="shared" si="145"/>
        <v>0</v>
      </c>
      <c r="I515" s="13">
        <v>0</v>
      </c>
      <c r="J515" s="4">
        <v>2.5</v>
      </c>
      <c r="K515" s="3">
        <v>4</v>
      </c>
      <c r="L515" s="13">
        <v>0.625</v>
      </c>
      <c r="M515" s="13" t="s">
        <v>883</v>
      </c>
      <c r="N515" s="13">
        <v>1</v>
      </c>
      <c r="O515" s="13">
        <v>0</v>
      </c>
      <c r="P515" s="13">
        <v>0</v>
      </c>
      <c r="Q515" s="13">
        <v>0</v>
      </c>
      <c r="R515" s="13">
        <v>1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1</v>
      </c>
      <c r="Z515" s="13" t="s">
        <v>1723</v>
      </c>
      <c r="AA515" s="13">
        <f t="shared" si="146"/>
        <v>0</v>
      </c>
      <c r="AB515" s="13">
        <f t="shared" si="147"/>
        <v>0</v>
      </c>
      <c r="AC515" s="13">
        <f t="shared" si="148"/>
        <v>1</v>
      </c>
      <c r="AD515" s="13">
        <f t="shared" si="149"/>
        <v>0</v>
      </c>
      <c r="AE515" s="13">
        <f t="shared" si="150"/>
        <v>0</v>
      </c>
      <c r="AF515" s="13">
        <f t="shared" si="151"/>
        <v>0</v>
      </c>
      <c r="AG515" s="7">
        <v>1300</v>
      </c>
      <c r="AH515" s="8" t="s">
        <v>1714</v>
      </c>
      <c r="AI515" s="13">
        <f t="shared" si="152"/>
        <v>1</v>
      </c>
      <c r="AJ515" s="13">
        <f t="shared" si="153"/>
        <v>0</v>
      </c>
      <c r="AK515" s="13">
        <f t="shared" si="154"/>
        <v>0</v>
      </c>
      <c r="AL515" s="13">
        <f t="shared" si="155"/>
        <v>0</v>
      </c>
      <c r="AM515" s="13">
        <v>0</v>
      </c>
      <c r="AN515" s="9">
        <v>2</v>
      </c>
      <c r="AO515" s="9">
        <v>2</v>
      </c>
      <c r="AP515" s="10" t="s">
        <v>851</v>
      </c>
      <c r="AQ515" s="13" t="s">
        <v>1706</v>
      </c>
      <c r="AR515" s="13">
        <v>1</v>
      </c>
      <c r="AS515" s="13">
        <f t="shared" si="156"/>
        <v>0</v>
      </c>
      <c r="AT515" s="13">
        <f t="shared" si="157"/>
        <v>0</v>
      </c>
      <c r="AU515" s="13">
        <f t="shared" ref="AU515:AU578" si="161">IF(AQ515="2-Wheel Drive, Rear",1,0)</f>
        <v>0</v>
      </c>
      <c r="AV515" s="13">
        <f t="shared" si="158"/>
        <v>1</v>
      </c>
      <c r="AW515" s="13">
        <f t="shared" si="159"/>
        <v>0</v>
      </c>
      <c r="AX515" s="13">
        <v>1</v>
      </c>
      <c r="AY515" s="13">
        <v>1</v>
      </c>
      <c r="AZ515" s="13"/>
      <c r="BA515" s="13">
        <v>211.89336978810664</v>
      </c>
      <c r="BB515" s="13">
        <v>158.45398620518239</v>
      </c>
      <c r="BC515">
        <v>187.6592307214317</v>
      </c>
      <c r="BD515" s="13">
        <v>9.0410814543758615</v>
      </c>
      <c r="BE515" s="13">
        <v>6.7353884730438898</v>
      </c>
      <c r="BF515" s="13">
        <f t="shared" si="160"/>
        <v>2.3056929813319718</v>
      </c>
      <c r="BG515" s="13">
        <v>8.003517768046212</v>
      </c>
    </row>
    <row r="516" spans="1:59" x14ac:dyDescent="0.25">
      <c r="A516" s="2" t="s">
        <v>55</v>
      </c>
      <c r="B516" s="1" t="s">
        <v>55</v>
      </c>
      <c r="C516" s="1" t="s">
        <v>366</v>
      </c>
      <c r="D516" s="13" t="s">
        <v>948</v>
      </c>
      <c r="E516" s="11">
        <v>1401</v>
      </c>
      <c r="F516" s="11">
        <v>193</v>
      </c>
      <c r="G516" s="11">
        <f t="shared" si="144"/>
        <v>0</v>
      </c>
      <c r="H516" s="11">
        <f t="shared" si="145"/>
        <v>0</v>
      </c>
      <c r="I516" s="13">
        <v>0</v>
      </c>
      <c r="J516" s="4">
        <v>2.5</v>
      </c>
      <c r="K516" s="3">
        <v>4</v>
      </c>
      <c r="L516" s="13">
        <v>0.625</v>
      </c>
      <c r="M516" s="13" t="s">
        <v>883</v>
      </c>
      <c r="N516" s="13">
        <v>1</v>
      </c>
      <c r="O516" s="13">
        <v>0</v>
      </c>
      <c r="P516" s="13">
        <v>0</v>
      </c>
      <c r="Q516" s="13">
        <v>0</v>
      </c>
      <c r="R516" s="13">
        <v>1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1</v>
      </c>
      <c r="Z516" s="13" t="s">
        <v>1721</v>
      </c>
      <c r="AA516" s="13">
        <f t="shared" si="146"/>
        <v>1</v>
      </c>
      <c r="AB516" s="13">
        <f t="shared" si="147"/>
        <v>0</v>
      </c>
      <c r="AC516" s="13">
        <f t="shared" si="148"/>
        <v>0</v>
      </c>
      <c r="AD516" s="13">
        <f t="shared" si="149"/>
        <v>0</v>
      </c>
      <c r="AE516" s="13">
        <f t="shared" si="150"/>
        <v>0</v>
      </c>
      <c r="AF516" s="13">
        <f t="shared" si="151"/>
        <v>1</v>
      </c>
      <c r="AG516" s="7">
        <v>1450</v>
      </c>
      <c r="AH516" s="8" t="s">
        <v>1714</v>
      </c>
      <c r="AI516" s="13">
        <f t="shared" si="152"/>
        <v>1</v>
      </c>
      <c r="AJ516" s="13">
        <f t="shared" si="153"/>
        <v>0</v>
      </c>
      <c r="AK516" s="13">
        <f t="shared" si="154"/>
        <v>0</v>
      </c>
      <c r="AL516" s="13">
        <f t="shared" si="155"/>
        <v>0</v>
      </c>
      <c r="AM516" s="13">
        <v>0</v>
      </c>
      <c r="AN516" s="9">
        <v>2</v>
      </c>
      <c r="AO516" s="9">
        <v>2</v>
      </c>
      <c r="AP516" s="10" t="s">
        <v>851</v>
      </c>
      <c r="AQ516" s="13" t="s">
        <v>1706</v>
      </c>
      <c r="AR516" s="13">
        <v>1</v>
      </c>
      <c r="AS516" s="13">
        <f t="shared" si="156"/>
        <v>0</v>
      </c>
      <c r="AT516" s="13">
        <f t="shared" si="157"/>
        <v>0</v>
      </c>
      <c r="AU516" s="13">
        <f t="shared" si="161"/>
        <v>0</v>
      </c>
      <c r="AV516" s="13">
        <f t="shared" si="158"/>
        <v>1</v>
      </c>
      <c r="AW516" s="13">
        <f t="shared" si="159"/>
        <v>0</v>
      </c>
      <c r="AX516" s="13">
        <v>0</v>
      </c>
      <c r="AY516" s="13">
        <v>1</v>
      </c>
      <c r="AZ516" s="13">
        <v>250</v>
      </c>
      <c r="BA516" s="13">
        <v>234.26334431119122</v>
      </c>
      <c r="BB516" s="13">
        <v>175.8528552786926</v>
      </c>
      <c r="BC516">
        <v>208.16504070092589</v>
      </c>
      <c r="BD516" s="13">
        <v>10.027778606742466</v>
      </c>
      <c r="BE516" s="13">
        <v>7.5319763594289029</v>
      </c>
      <c r="BF516" s="13">
        <f t="shared" si="160"/>
        <v>2.4958022473135628</v>
      </c>
      <c r="BG516" s="13">
        <v>8.9046850175596646</v>
      </c>
    </row>
    <row r="517" spans="1:59" x14ac:dyDescent="0.25">
      <c r="A517" s="2" t="s">
        <v>55</v>
      </c>
      <c r="B517" s="1" t="s">
        <v>55</v>
      </c>
      <c r="C517" s="1" t="s">
        <v>366</v>
      </c>
      <c r="D517" s="13" t="s">
        <v>948</v>
      </c>
      <c r="E517" s="11">
        <v>1401</v>
      </c>
      <c r="F517" s="11">
        <v>193</v>
      </c>
      <c r="G517" s="11">
        <f t="shared" si="144"/>
        <v>0</v>
      </c>
      <c r="H517" s="11">
        <f t="shared" si="145"/>
        <v>0</v>
      </c>
      <c r="I517" s="13">
        <v>0</v>
      </c>
      <c r="J517" s="4">
        <v>2.5</v>
      </c>
      <c r="K517" s="3">
        <v>4</v>
      </c>
      <c r="L517" s="13">
        <v>0.625</v>
      </c>
      <c r="M517" s="13" t="s">
        <v>884</v>
      </c>
      <c r="N517" s="13">
        <v>0</v>
      </c>
      <c r="O517" s="13">
        <v>1</v>
      </c>
      <c r="P517" s="13">
        <v>0</v>
      </c>
      <c r="Q517" s="13">
        <v>0</v>
      </c>
      <c r="R517" s="13">
        <v>0</v>
      </c>
      <c r="S517" s="13">
        <v>1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1</v>
      </c>
      <c r="Z517" s="13" t="s">
        <v>1723</v>
      </c>
      <c r="AA517" s="13">
        <f t="shared" si="146"/>
        <v>0</v>
      </c>
      <c r="AB517" s="13">
        <f t="shared" si="147"/>
        <v>0</v>
      </c>
      <c r="AC517" s="13">
        <f t="shared" si="148"/>
        <v>1</v>
      </c>
      <c r="AD517" s="13">
        <f t="shared" si="149"/>
        <v>0</v>
      </c>
      <c r="AE517" s="13">
        <f t="shared" si="150"/>
        <v>0</v>
      </c>
      <c r="AF517" s="13">
        <f t="shared" si="151"/>
        <v>0</v>
      </c>
      <c r="AG517" s="7">
        <v>1400</v>
      </c>
      <c r="AH517" s="8" t="s">
        <v>1714</v>
      </c>
      <c r="AI517" s="13">
        <f t="shared" si="152"/>
        <v>1</v>
      </c>
      <c r="AJ517" s="13">
        <f t="shared" si="153"/>
        <v>0</v>
      </c>
      <c r="AK517" s="13">
        <f t="shared" si="154"/>
        <v>0</v>
      </c>
      <c r="AL517" s="13">
        <f t="shared" si="155"/>
        <v>0</v>
      </c>
      <c r="AM517" s="13">
        <v>0</v>
      </c>
      <c r="AN517" s="9">
        <v>2</v>
      </c>
      <c r="AO517" s="9">
        <v>2</v>
      </c>
      <c r="AP517" s="10" t="s">
        <v>851</v>
      </c>
      <c r="AQ517" s="13" t="s">
        <v>1706</v>
      </c>
      <c r="AR517" s="13">
        <v>1</v>
      </c>
      <c r="AS517" s="13">
        <f t="shared" si="156"/>
        <v>0</v>
      </c>
      <c r="AT517" s="13">
        <f t="shared" si="157"/>
        <v>0</v>
      </c>
      <c r="AU517" s="13">
        <f t="shared" si="161"/>
        <v>0</v>
      </c>
      <c r="AV517" s="13">
        <f t="shared" si="158"/>
        <v>1</v>
      </c>
      <c r="AW517" s="13">
        <f t="shared" si="159"/>
        <v>0</v>
      </c>
      <c r="AX517" s="13">
        <v>0</v>
      </c>
      <c r="AY517" s="13">
        <v>1</v>
      </c>
      <c r="AZ517" s="13"/>
      <c r="BA517" s="13">
        <v>228.04946249922327</v>
      </c>
      <c r="BB517" s="13">
        <v>166.5320325607407</v>
      </c>
      <c r="BC517">
        <v>203.81532343254833</v>
      </c>
      <c r="BD517" s="13">
        <v>9.7646006739038675</v>
      </c>
      <c r="BE517" s="13">
        <v>7.1277146464646455</v>
      </c>
      <c r="BF517" s="13">
        <f t="shared" si="160"/>
        <v>2.6368860274392221</v>
      </c>
      <c r="BG517" s="13">
        <v>8.7116512345679009</v>
      </c>
    </row>
    <row r="518" spans="1:59" x14ac:dyDescent="0.25">
      <c r="A518" s="2" t="s">
        <v>57</v>
      </c>
      <c r="B518" s="1" t="s">
        <v>57</v>
      </c>
      <c r="C518" s="1" t="s">
        <v>367</v>
      </c>
      <c r="D518" s="13" t="s">
        <v>1339</v>
      </c>
      <c r="E518" s="11">
        <v>2073</v>
      </c>
      <c r="F518" s="11">
        <v>434</v>
      </c>
      <c r="G518" s="11">
        <f t="shared" si="144"/>
        <v>1</v>
      </c>
      <c r="H518" s="11">
        <f t="shared" si="145"/>
        <v>1</v>
      </c>
      <c r="I518" s="13">
        <v>0</v>
      </c>
      <c r="J518" s="4">
        <v>4</v>
      </c>
      <c r="K518" s="3">
        <v>8</v>
      </c>
      <c r="L518" s="13">
        <v>0.5</v>
      </c>
      <c r="M518" s="13" t="s">
        <v>885</v>
      </c>
      <c r="N518" s="13">
        <v>1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1</v>
      </c>
      <c r="U518" s="13">
        <v>0</v>
      </c>
      <c r="V518" s="13">
        <v>0</v>
      </c>
      <c r="W518" s="13">
        <v>0</v>
      </c>
      <c r="X518" s="13">
        <v>0</v>
      </c>
      <c r="Y518" s="13">
        <v>1</v>
      </c>
      <c r="Z518" s="13" t="s">
        <v>1721</v>
      </c>
      <c r="AA518" s="13">
        <f t="shared" si="146"/>
        <v>1</v>
      </c>
      <c r="AB518" s="13">
        <f t="shared" si="147"/>
        <v>0</v>
      </c>
      <c r="AC518" s="13">
        <f t="shared" si="148"/>
        <v>0</v>
      </c>
      <c r="AD518" s="13">
        <f t="shared" si="149"/>
        <v>0</v>
      </c>
      <c r="AE518" s="13">
        <f t="shared" si="150"/>
        <v>0</v>
      </c>
      <c r="AF518" s="13">
        <f t="shared" si="151"/>
        <v>1</v>
      </c>
      <c r="AG518" s="7">
        <v>2500</v>
      </c>
      <c r="AH518" s="8" t="s">
        <v>1714</v>
      </c>
      <c r="AI518" s="13">
        <f t="shared" si="152"/>
        <v>1</v>
      </c>
      <c r="AJ518" s="13">
        <f t="shared" si="153"/>
        <v>0</v>
      </c>
      <c r="AK518" s="13">
        <f t="shared" si="154"/>
        <v>0</v>
      </c>
      <c r="AL518" s="13">
        <f t="shared" si="155"/>
        <v>0</v>
      </c>
      <c r="AM518" s="13">
        <v>1</v>
      </c>
      <c r="AN518" s="9">
        <v>2</v>
      </c>
      <c r="AO518" s="9">
        <v>2</v>
      </c>
      <c r="AP518" s="10" t="s">
        <v>851</v>
      </c>
      <c r="AQ518" s="13" t="s">
        <v>1707</v>
      </c>
      <c r="AR518" s="13">
        <v>0</v>
      </c>
      <c r="AS518" s="13">
        <f t="shared" si="156"/>
        <v>0</v>
      </c>
      <c r="AT518" s="13">
        <f t="shared" si="157"/>
        <v>1</v>
      </c>
      <c r="AU518" s="13">
        <f t="shared" si="161"/>
        <v>0</v>
      </c>
      <c r="AV518" s="13">
        <f t="shared" si="158"/>
        <v>0</v>
      </c>
      <c r="AW518" s="13">
        <f t="shared" si="159"/>
        <v>0</v>
      </c>
      <c r="AX518" s="13">
        <v>0</v>
      </c>
      <c r="AY518" s="13">
        <v>1</v>
      </c>
      <c r="AZ518" s="13">
        <v>5500</v>
      </c>
      <c r="BA518" s="13">
        <v>375.93984962406017</v>
      </c>
      <c r="BB518" s="13">
        <v>243.58416702914312</v>
      </c>
      <c r="BC518">
        <v>316.28658422916794</v>
      </c>
      <c r="BD518" s="13">
        <v>15.955296961310349</v>
      </c>
      <c r="BE518" s="13">
        <v>10.355762824294615</v>
      </c>
      <c r="BF518" s="13">
        <f t="shared" si="160"/>
        <v>5.5995341370157341</v>
      </c>
      <c r="BG518" s="13">
        <v>13.435535893466763</v>
      </c>
    </row>
    <row r="519" spans="1:59" x14ac:dyDescent="0.25">
      <c r="A519" s="2" t="s">
        <v>57</v>
      </c>
      <c r="B519" s="1" t="s">
        <v>57</v>
      </c>
      <c r="C519" s="1" t="s">
        <v>368</v>
      </c>
      <c r="D519" s="13" t="s">
        <v>1340</v>
      </c>
      <c r="E519" s="11">
        <v>2010</v>
      </c>
      <c r="F519" s="11">
        <v>430</v>
      </c>
      <c r="G519" s="11">
        <f t="shared" si="144"/>
        <v>1</v>
      </c>
      <c r="H519" s="11">
        <f t="shared" si="145"/>
        <v>1</v>
      </c>
      <c r="I519" s="13">
        <v>0</v>
      </c>
      <c r="J519" s="4">
        <v>3</v>
      </c>
      <c r="K519" s="3">
        <v>6</v>
      </c>
      <c r="L519" s="13">
        <v>0.5</v>
      </c>
      <c r="M519" s="13" t="s">
        <v>885</v>
      </c>
      <c r="N519" s="13">
        <v>1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1</v>
      </c>
      <c r="U519" s="13">
        <v>0</v>
      </c>
      <c r="V519" s="13">
        <v>0</v>
      </c>
      <c r="W519" s="13">
        <v>0</v>
      </c>
      <c r="X519" s="13">
        <v>0</v>
      </c>
      <c r="Y519" s="13">
        <v>1</v>
      </c>
      <c r="Z519" s="13" t="s">
        <v>1724</v>
      </c>
      <c r="AA519" s="13">
        <f t="shared" si="146"/>
        <v>0</v>
      </c>
      <c r="AB519" s="13">
        <f t="shared" si="147"/>
        <v>0</v>
      </c>
      <c r="AC519" s="13">
        <f t="shared" si="148"/>
        <v>0</v>
      </c>
      <c r="AD519" s="13">
        <f t="shared" si="149"/>
        <v>1</v>
      </c>
      <c r="AE519" s="13">
        <f t="shared" si="150"/>
        <v>0</v>
      </c>
      <c r="AF519" s="13">
        <f t="shared" si="151"/>
        <v>1</v>
      </c>
      <c r="AG519" s="7">
        <v>1900</v>
      </c>
      <c r="AH519" s="8" t="s">
        <v>1714</v>
      </c>
      <c r="AI519" s="13">
        <f t="shared" si="152"/>
        <v>1</v>
      </c>
      <c r="AJ519" s="13">
        <f t="shared" si="153"/>
        <v>0</v>
      </c>
      <c r="AK519" s="13">
        <f t="shared" si="154"/>
        <v>0</v>
      </c>
      <c r="AL519" s="13">
        <f t="shared" si="155"/>
        <v>0</v>
      </c>
      <c r="AM519" s="13">
        <v>1</v>
      </c>
      <c r="AN519" s="9">
        <v>2</v>
      </c>
      <c r="AO519" s="9">
        <v>2</v>
      </c>
      <c r="AP519" s="10" t="s">
        <v>851</v>
      </c>
      <c r="AQ519" s="13" t="s">
        <v>1707</v>
      </c>
      <c r="AR519" s="13">
        <v>0</v>
      </c>
      <c r="AS519" s="13">
        <f t="shared" si="156"/>
        <v>0</v>
      </c>
      <c r="AT519" s="13">
        <f t="shared" si="157"/>
        <v>1</v>
      </c>
      <c r="AU519" s="13">
        <f t="shared" si="161"/>
        <v>0</v>
      </c>
      <c r="AV519" s="13">
        <f t="shared" si="158"/>
        <v>0</v>
      </c>
      <c r="AW519" s="13">
        <f t="shared" si="159"/>
        <v>0</v>
      </c>
      <c r="AX519" s="13">
        <v>0</v>
      </c>
      <c r="AY519" s="13">
        <v>1</v>
      </c>
      <c r="AZ519" s="13">
        <v>2500</v>
      </c>
      <c r="BA519" s="13">
        <v>259.11887155906294</v>
      </c>
      <c r="BB519" s="13">
        <v>194.49450071459643</v>
      </c>
      <c r="BC519">
        <v>229.91362704281366</v>
      </c>
      <c r="BD519" s="13">
        <v>11.031337154041447</v>
      </c>
      <c r="BE519" s="13">
        <v>8.2873394544976211</v>
      </c>
      <c r="BF519" s="13">
        <f t="shared" si="160"/>
        <v>2.7439976995438258</v>
      </c>
      <c r="BG519" s="13">
        <v>9.796525753158404</v>
      </c>
    </row>
    <row r="520" spans="1:59" x14ac:dyDescent="0.25">
      <c r="A520" s="2" t="s">
        <v>57</v>
      </c>
      <c r="B520" s="1" t="s">
        <v>57</v>
      </c>
      <c r="C520" s="1" t="s">
        <v>369</v>
      </c>
      <c r="D520" s="13" t="s">
        <v>1341</v>
      </c>
      <c r="E520" s="11">
        <v>1717</v>
      </c>
      <c r="F520" s="11">
        <v>179</v>
      </c>
      <c r="G520" s="11">
        <f t="shared" si="144"/>
        <v>0</v>
      </c>
      <c r="H520" s="11">
        <f t="shared" si="145"/>
        <v>1</v>
      </c>
      <c r="I520" s="13">
        <v>0</v>
      </c>
      <c r="J520" s="4">
        <v>2</v>
      </c>
      <c r="K520" s="3">
        <v>4</v>
      </c>
      <c r="L520" s="13">
        <v>0.5</v>
      </c>
      <c r="M520" s="13" t="s">
        <v>885</v>
      </c>
      <c r="N520" s="13">
        <v>1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1</v>
      </c>
      <c r="U520" s="13">
        <v>0</v>
      </c>
      <c r="V520" s="13">
        <v>0</v>
      </c>
      <c r="W520" s="13">
        <v>0</v>
      </c>
      <c r="X520" s="13">
        <v>0</v>
      </c>
      <c r="Y520" s="13">
        <v>1</v>
      </c>
      <c r="Z520" s="13" t="s">
        <v>1721</v>
      </c>
      <c r="AA520" s="13">
        <f t="shared" si="146"/>
        <v>1</v>
      </c>
      <c r="AB520" s="13">
        <f t="shared" si="147"/>
        <v>0</v>
      </c>
      <c r="AC520" s="13">
        <f t="shared" si="148"/>
        <v>0</v>
      </c>
      <c r="AD520" s="13">
        <f t="shared" si="149"/>
        <v>0</v>
      </c>
      <c r="AE520" s="13">
        <f t="shared" si="150"/>
        <v>0</v>
      </c>
      <c r="AF520" s="13">
        <f t="shared" si="151"/>
        <v>1</v>
      </c>
      <c r="AG520" s="7">
        <v>1800</v>
      </c>
      <c r="AH520" s="8" t="s">
        <v>1714</v>
      </c>
      <c r="AI520" s="13">
        <f t="shared" si="152"/>
        <v>1</v>
      </c>
      <c r="AJ520" s="13">
        <f t="shared" si="153"/>
        <v>0</v>
      </c>
      <c r="AK520" s="13">
        <f t="shared" si="154"/>
        <v>0</v>
      </c>
      <c r="AL520" s="13">
        <f t="shared" si="155"/>
        <v>0</v>
      </c>
      <c r="AM520" s="13">
        <v>1</v>
      </c>
      <c r="AN520" s="9">
        <v>2</v>
      </c>
      <c r="AO520" s="9">
        <v>2</v>
      </c>
      <c r="AP520" s="10" t="s">
        <v>851</v>
      </c>
      <c r="AQ520" s="13" t="s">
        <v>1704</v>
      </c>
      <c r="AR520" s="13">
        <v>1</v>
      </c>
      <c r="AS520" s="13">
        <f t="shared" si="156"/>
        <v>0</v>
      </c>
      <c r="AT520" s="13">
        <f t="shared" si="157"/>
        <v>0</v>
      </c>
      <c r="AU520" s="13">
        <f t="shared" si="161"/>
        <v>1</v>
      </c>
      <c r="AV520" s="13">
        <f t="shared" si="158"/>
        <v>0</v>
      </c>
      <c r="AW520" s="13">
        <f t="shared" si="159"/>
        <v>0</v>
      </c>
      <c r="AX520" s="13">
        <v>0</v>
      </c>
      <c r="AY520" s="13">
        <v>1</v>
      </c>
      <c r="AZ520" s="13">
        <v>2000</v>
      </c>
      <c r="BA520" s="13">
        <v>255.39054247188218</v>
      </c>
      <c r="BB520" s="13">
        <v>180.82396072826694</v>
      </c>
      <c r="BC520">
        <v>221.83558068725534</v>
      </c>
      <c r="BD520" s="13">
        <v>10.95759242954329</v>
      </c>
      <c r="BE520" s="13">
        <v>7.7502218605090478</v>
      </c>
      <c r="BF520" s="13">
        <f t="shared" si="160"/>
        <v>3.207370569034242</v>
      </c>
      <c r="BG520" s="13">
        <v>9.5142678202810131</v>
      </c>
    </row>
    <row r="521" spans="1:59" x14ac:dyDescent="0.25">
      <c r="A521" s="2" t="s">
        <v>57</v>
      </c>
      <c r="B521" s="1" t="s">
        <v>57</v>
      </c>
      <c r="C521" s="1" t="s">
        <v>370</v>
      </c>
      <c r="D521" s="13" t="s">
        <v>1342</v>
      </c>
      <c r="E521" s="11">
        <v>1785</v>
      </c>
      <c r="F521" s="11">
        <v>178</v>
      </c>
      <c r="G521" s="11">
        <f t="shared" si="144"/>
        <v>0</v>
      </c>
      <c r="H521" s="11">
        <f t="shared" si="145"/>
        <v>1</v>
      </c>
      <c r="I521" s="13">
        <v>0</v>
      </c>
      <c r="J521" s="4">
        <v>2</v>
      </c>
      <c r="K521" s="3">
        <v>4</v>
      </c>
      <c r="L521" s="13">
        <v>0.5</v>
      </c>
      <c r="M521" s="13" t="s">
        <v>885</v>
      </c>
      <c r="N521" s="13">
        <v>1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1</v>
      </c>
      <c r="U521" s="13">
        <v>0</v>
      </c>
      <c r="V521" s="13">
        <v>0</v>
      </c>
      <c r="W521" s="13">
        <v>0</v>
      </c>
      <c r="X521" s="13">
        <v>0</v>
      </c>
      <c r="Y521" s="13">
        <v>1</v>
      </c>
      <c r="Z521" s="13" t="s">
        <v>1721</v>
      </c>
      <c r="AA521" s="13">
        <f t="shared" si="146"/>
        <v>1</v>
      </c>
      <c r="AB521" s="13">
        <f t="shared" si="147"/>
        <v>0</v>
      </c>
      <c r="AC521" s="13">
        <f t="shared" si="148"/>
        <v>0</v>
      </c>
      <c r="AD521" s="13">
        <f t="shared" si="149"/>
        <v>0</v>
      </c>
      <c r="AE521" s="13">
        <f t="shared" si="150"/>
        <v>0</v>
      </c>
      <c r="AF521" s="13">
        <f t="shared" si="151"/>
        <v>1</v>
      </c>
      <c r="AG521" s="7">
        <v>1900</v>
      </c>
      <c r="AH521" s="8" t="s">
        <v>1714</v>
      </c>
      <c r="AI521" s="13">
        <f t="shared" si="152"/>
        <v>1</v>
      </c>
      <c r="AJ521" s="13">
        <f t="shared" si="153"/>
        <v>0</v>
      </c>
      <c r="AK521" s="13">
        <f t="shared" si="154"/>
        <v>0</v>
      </c>
      <c r="AL521" s="13">
        <f t="shared" si="155"/>
        <v>0</v>
      </c>
      <c r="AM521" s="13">
        <v>1</v>
      </c>
      <c r="AN521" s="9">
        <v>2</v>
      </c>
      <c r="AO521" s="9">
        <v>2</v>
      </c>
      <c r="AP521" s="10" t="s">
        <v>851</v>
      </c>
      <c r="AQ521" s="13" t="s">
        <v>1707</v>
      </c>
      <c r="AR521" s="13">
        <v>0</v>
      </c>
      <c r="AS521" s="13">
        <f t="shared" si="156"/>
        <v>0</v>
      </c>
      <c r="AT521" s="13">
        <f t="shared" si="157"/>
        <v>1</v>
      </c>
      <c r="AU521" s="13">
        <f t="shared" si="161"/>
        <v>0</v>
      </c>
      <c r="AV521" s="13">
        <f t="shared" si="158"/>
        <v>0</v>
      </c>
      <c r="AW521" s="13">
        <f t="shared" si="159"/>
        <v>0</v>
      </c>
      <c r="AX521" s="13">
        <v>0</v>
      </c>
      <c r="AY521" s="13">
        <v>1</v>
      </c>
      <c r="AZ521" s="13">
        <v>2500</v>
      </c>
      <c r="BA521" s="13">
        <v>257.87609519666938</v>
      </c>
      <c r="BB521" s="13">
        <v>191.38755980861245</v>
      </c>
      <c r="BC521">
        <v>228.04946249922327</v>
      </c>
      <c r="BD521" s="13">
        <v>10.95759242954329</v>
      </c>
      <c r="BE521" s="13">
        <v>8.1409974641719085</v>
      </c>
      <c r="BF521" s="13">
        <f t="shared" si="160"/>
        <v>2.8165949653713813</v>
      </c>
      <c r="BG521" s="13">
        <v>9.6901400424054671</v>
      </c>
    </row>
    <row r="522" spans="1:59" x14ac:dyDescent="0.25">
      <c r="A522" s="2" t="s">
        <v>57</v>
      </c>
      <c r="B522" s="1" t="s">
        <v>57</v>
      </c>
      <c r="C522" s="1" t="s">
        <v>371</v>
      </c>
      <c r="D522" s="13" t="s">
        <v>1343</v>
      </c>
      <c r="E522" s="11">
        <v>1984</v>
      </c>
      <c r="F522" s="11">
        <v>271</v>
      </c>
      <c r="G522" s="11">
        <f t="shared" si="144"/>
        <v>1</v>
      </c>
      <c r="H522" s="11">
        <f t="shared" si="145"/>
        <v>1</v>
      </c>
      <c r="I522" s="13">
        <v>0</v>
      </c>
      <c r="J522" s="4">
        <v>3</v>
      </c>
      <c r="K522" s="3">
        <v>6</v>
      </c>
      <c r="L522" s="13">
        <v>0.5</v>
      </c>
      <c r="M522" s="13" t="s">
        <v>885</v>
      </c>
      <c r="N522" s="13">
        <v>1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1</v>
      </c>
      <c r="U522" s="13">
        <v>0</v>
      </c>
      <c r="V522" s="13">
        <v>0</v>
      </c>
      <c r="W522" s="13">
        <v>0</v>
      </c>
      <c r="X522" s="13">
        <v>0</v>
      </c>
      <c r="Y522" s="13">
        <v>1</v>
      </c>
      <c r="Z522" s="13" t="s">
        <v>1721</v>
      </c>
      <c r="AA522" s="13">
        <f t="shared" si="146"/>
        <v>1</v>
      </c>
      <c r="AB522" s="13">
        <f t="shared" si="147"/>
        <v>0</v>
      </c>
      <c r="AC522" s="13">
        <f t="shared" si="148"/>
        <v>0</v>
      </c>
      <c r="AD522" s="13">
        <f t="shared" si="149"/>
        <v>0</v>
      </c>
      <c r="AE522" s="13">
        <f t="shared" si="150"/>
        <v>0</v>
      </c>
      <c r="AF522" s="13">
        <f t="shared" si="151"/>
        <v>1</v>
      </c>
      <c r="AG522" s="7">
        <v>1950</v>
      </c>
      <c r="AH522" s="8" t="s">
        <v>1714</v>
      </c>
      <c r="AI522" s="13">
        <f t="shared" si="152"/>
        <v>1</v>
      </c>
      <c r="AJ522" s="13">
        <f t="shared" si="153"/>
        <v>0</v>
      </c>
      <c r="AK522" s="13">
        <f t="shared" si="154"/>
        <v>0</v>
      </c>
      <c r="AL522" s="13">
        <f t="shared" si="155"/>
        <v>0</v>
      </c>
      <c r="AM522" s="13">
        <v>1</v>
      </c>
      <c r="AN522" s="9">
        <v>2</v>
      </c>
      <c r="AO522" s="9">
        <v>2</v>
      </c>
      <c r="AP522" s="10" t="s">
        <v>851</v>
      </c>
      <c r="AQ522" s="13" t="s">
        <v>1707</v>
      </c>
      <c r="AR522" s="13">
        <v>0</v>
      </c>
      <c r="AS522" s="13">
        <f t="shared" si="156"/>
        <v>0</v>
      </c>
      <c r="AT522" s="13">
        <f t="shared" si="157"/>
        <v>1</v>
      </c>
      <c r="AU522" s="13">
        <f t="shared" si="161"/>
        <v>0</v>
      </c>
      <c r="AV522" s="13">
        <f t="shared" si="158"/>
        <v>0</v>
      </c>
      <c r="AW522" s="13">
        <f t="shared" si="159"/>
        <v>0</v>
      </c>
      <c r="AX522" s="13">
        <v>0</v>
      </c>
      <c r="AY522" s="13">
        <v>1</v>
      </c>
      <c r="AZ522" s="13">
        <v>2750</v>
      </c>
      <c r="BA522" s="13">
        <v>279.00329335736035</v>
      </c>
      <c r="BB522" s="13">
        <v>200.08699434536754</v>
      </c>
      <c r="BC522">
        <v>243.58416702914312</v>
      </c>
      <c r="BD522" s="13">
        <v>11.877184965250953</v>
      </c>
      <c r="BE522" s="13">
        <v>8.4982814206761823</v>
      </c>
      <c r="BF522" s="13">
        <f t="shared" si="160"/>
        <v>3.3789035445747704</v>
      </c>
      <c r="BG522" s="13">
        <v>10.356674768324863</v>
      </c>
    </row>
    <row r="523" spans="1:59" x14ac:dyDescent="0.25">
      <c r="A523" s="2" t="s">
        <v>14</v>
      </c>
      <c r="B523" s="1" t="s">
        <v>87</v>
      </c>
      <c r="C523" s="1" t="s">
        <v>372</v>
      </c>
      <c r="D523" s="13" t="s">
        <v>1344</v>
      </c>
      <c r="E523" s="11">
        <v>1475</v>
      </c>
      <c r="F523" s="11">
        <v>129</v>
      </c>
      <c r="G523" s="11">
        <f t="shared" si="144"/>
        <v>0</v>
      </c>
      <c r="H523" s="11">
        <f t="shared" si="145"/>
        <v>0</v>
      </c>
      <c r="I523" s="13">
        <v>0</v>
      </c>
      <c r="J523" s="4">
        <v>1.5</v>
      </c>
      <c r="K523" s="3">
        <v>3</v>
      </c>
      <c r="L523" s="13">
        <v>0.5</v>
      </c>
      <c r="M523" s="13" t="s">
        <v>883</v>
      </c>
      <c r="N523" s="13">
        <v>1</v>
      </c>
      <c r="O523" s="13">
        <v>0</v>
      </c>
      <c r="P523" s="13">
        <v>0</v>
      </c>
      <c r="Q523" s="13">
        <v>0</v>
      </c>
      <c r="R523" s="13">
        <v>1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1</v>
      </c>
      <c r="Z523" s="13" t="s">
        <v>1721</v>
      </c>
      <c r="AA523" s="13">
        <f t="shared" si="146"/>
        <v>1</v>
      </c>
      <c r="AB523" s="13">
        <f t="shared" si="147"/>
        <v>0</v>
      </c>
      <c r="AC523" s="13">
        <f t="shared" si="148"/>
        <v>0</v>
      </c>
      <c r="AD523" s="13">
        <f t="shared" si="149"/>
        <v>0</v>
      </c>
      <c r="AE523" s="13">
        <f t="shared" si="150"/>
        <v>0</v>
      </c>
      <c r="AF523" s="13">
        <f t="shared" si="151"/>
        <v>1</v>
      </c>
      <c r="AG523" s="7">
        <v>1650</v>
      </c>
      <c r="AH523" s="8" t="s">
        <v>1714</v>
      </c>
      <c r="AI523" s="13">
        <f t="shared" si="152"/>
        <v>1</v>
      </c>
      <c r="AJ523" s="13">
        <f t="shared" si="153"/>
        <v>0</v>
      </c>
      <c r="AK523" s="13">
        <f t="shared" si="154"/>
        <v>0</v>
      </c>
      <c r="AL523" s="13">
        <f t="shared" si="155"/>
        <v>0</v>
      </c>
      <c r="AM523" s="13">
        <v>0</v>
      </c>
      <c r="AN523" s="9">
        <v>2</v>
      </c>
      <c r="AO523" s="9">
        <v>2</v>
      </c>
      <c r="AP523" s="10" t="s">
        <v>851</v>
      </c>
      <c r="AQ523" s="13" t="s">
        <v>1706</v>
      </c>
      <c r="AR523" s="13">
        <v>1</v>
      </c>
      <c r="AS523" s="13">
        <f t="shared" si="156"/>
        <v>0</v>
      </c>
      <c r="AT523" s="13">
        <f t="shared" si="157"/>
        <v>0</v>
      </c>
      <c r="AU523" s="13">
        <f t="shared" si="161"/>
        <v>0</v>
      </c>
      <c r="AV523" s="13">
        <f t="shared" si="158"/>
        <v>1</v>
      </c>
      <c r="AW523" s="13">
        <f t="shared" si="159"/>
        <v>0</v>
      </c>
      <c r="AX523" s="13">
        <v>0</v>
      </c>
      <c r="AY523" s="13">
        <v>1</v>
      </c>
      <c r="AZ523" s="13">
        <v>1250</v>
      </c>
      <c r="BA523" s="13">
        <v>226.80668613682968</v>
      </c>
      <c r="BB523" s="13">
        <v>170.88174982911826</v>
      </c>
      <c r="BC523">
        <v>201.32977070776116</v>
      </c>
      <c r="BD523" s="13">
        <v>9.7050533015903131</v>
      </c>
      <c r="BE523" s="13">
        <v>7.3161384671691003</v>
      </c>
      <c r="BF523" s="13">
        <f t="shared" si="160"/>
        <v>2.3889148344212128</v>
      </c>
      <c r="BG523" s="13">
        <v>8.630017660108944</v>
      </c>
    </row>
    <row r="524" spans="1:59" x14ac:dyDescent="0.25">
      <c r="A524" s="2" t="s">
        <v>14</v>
      </c>
      <c r="B524" s="1" t="s">
        <v>87</v>
      </c>
      <c r="C524" s="1" t="s">
        <v>372</v>
      </c>
      <c r="D524" s="13" t="s">
        <v>1344</v>
      </c>
      <c r="E524" s="11">
        <v>1475</v>
      </c>
      <c r="F524" s="11">
        <v>129</v>
      </c>
      <c r="G524" s="11">
        <f t="shared" si="144"/>
        <v>0</v>
      </c>
      <c r="H524" s="11">
        <f t="shared" si="145"/>
        <v>0</v>
      </c>
      <c r="I524" s="13">
        <v>0</v>
      </c>
      <c r="J524" s="4">
        <v>1.5</v>
      </c>
      <c r="K524" s="3">
        <v>3</v>
      </c>
      <c r="L524" s="13">
        <v>0.5</v>
      </c>
      <c r="M524" s="13" t="s">
        <v>884</v>
      </c>
      <c r="N524" s="13">
        <v>0</v>
      </c>
      <c r="O524" s="13">
        <v>1</v>
      </c>
      <c r="P524" s="13">
        <v>0</v>
      </c>
      <c r="Q524" s="13">
        <v>0</v>
      </c>
      <c r="R524" s="13">
        <v>0</v>
      </c>
      <c r="S524" s="13">
        <v>1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1</v>
      </c>
      <c r="Z524" s="13" t="s">
        <v>1721</v>
      </c>
      <c r="AA524" s="13">
        <f t="shared" si="146"/>
        <v>1</v>
      </c>
      <c r="AB524" s="13">
        <f t="shared" si="147"/>
        <v>0</v>
      </c>
      <c r="AC524" s="13">
        <f t="shared" si="148"/>
        <v>0</v>
      </c>
      <c r="AD524" s="13">
        <f t="shared" si="149"/>
        <v>0</v>
      </c>
      <c r="AE524" s="13">
        <f t="shared" si="150"/>
        <v>0</v>
      </c>
      <c r="AF524" s="13">
        <f t="shared" si="151"/>
        <v>1</v>
      </c>
      <c r="AG524" s="7">
        <v>1600</v>
      </c>
      <c r="AH524" s="8" t="s">
        <v>1714</v>
      </c>
      <c r="AI524" s="13">
        <f t="shared" si="152"/>
        <v>1</v>
      </c>
      <c r="AJ524" s="13">
        <f t="shared" si="153"/>
        <v>0</v>
      </c>
      <c r="AK524" s="13">
        <f t="shared" si="154"/>
        <v>0</v>
      </c>
      <c r="AL524" s="13">
        <f t="shared" si="155"/>
        <v>0</v>
      </c>
      <c r="AM524" s="13">
        <v>1</v>
      </c>
      <c r="AN524" s="9">
        <v>2</v>
      </c>
      <c r="AO524" s="9">
        <v>2</v>
      </c>
      <c r="AP524" s="10" t="s">
        <v>851</v>
      </c>
      <c r="AQ524" s="13" t="s">
        <v>1706</v>
      </c>
      <c r="AR524" s="13">
        <v>1</v>
      </c>
      <c r="AS524" s="13">
        <f t="shared" si="156"/>
        <v>0</v>
      </c>
      <c r="AT524" s="13">
        <f t="shared" si="157"/>
        <v>0</v>
      </c>
      <c r="AU524" s="13">
        <f t="shared" si="161"/>
        <v>0</v>
      </c>
      <c r="AV524" s="13">
        <f t="shared" si="158"/>
        <v>1</v>
      </c>
      <c r="AW524" s="13">
        <f t="shared" si="159"/>
        <v>0</v>
      </c>
      <c r="AX524" s="13">
        <v>0</v>
      </c>
      <c r="AY524" s="13">
        <v>1</v>
      </c>
      <c r="AZ524" s="13">
        <v>1000</v>
      </c>
      <c r="BA524" s="13">
        <v>226.80668613682968</v>
      </c>
      <c r="BB524" s="13">
        <v>165.28925619834712</v>
      </c>
      <c r="BC524">
        <v>199.46560616417077</v>
      </c>
      <c r="BD524" s="13">
        <v>9.6582292428012586</v>
      </c>
      <c r="BE524" s="13">
        <v>7.043660300215409</v>
      </c>
      <c r="BF524" s="13">
        <f t="shared" si="160"/>
        <v>2.6145689425858496</v>
      </c>
      <c r="BG524" s="13">
        <v>8.4816722618674127</v>
      </c>
    </row>
    <row r="525" spans="1:59" x14ac:dyDescent="0.25">
      <c r="A525" s="2" t="s">
        <v>14</v>
      </c>
      <c r="B525" s="1" t="s">
        <v>87</v>
      </c>
      <c r="C525" s="1" t="s">
        <v>373</v>
      </c>
      <c r="D525" s="13" t="s">
        <v>1345</v>
      </c>
      <c r="E525" s="11">
        <v>1605</v>
      </c>
      <c r="F525" s="11">
        <v>183</v>
      </c>
      <c r="G525" s="11">
        <f t="shared" si="144"/>
        <v>0</v>
      </c>
      <c r="H525" s="11">
        <f t="shared" si="145"/>
        <v>1</v>
      </c>
      <c r="I525" s="13">
        <v>0</v>
      </c>
      <c r="J525" s="4">
        <v>1.5</v>
      </c>
      <c r="K525" s="3">
        <v>3</v>
      </c>
      <c r="L525" s="13">
        <v>0.5</v>
      </c>
      <c r="M525" s="13" t="s">
        <v>883</v>
      </c>
      <c r="N525" s="13">
        <v>1</v>
      </c>
      <c r="O525" s="13">
        <v>0</v>
      </c>
      <c r="P525" s="13">
        <v>0</v>
      </c>
      <c r="Q525" s="13">
        <v>0</v>
      </c>
      <c r="R525" s="13">
        <v>1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1</v>
      </c>
      <c r="Z525" s="13" t="s">
        <v>1721</v>
      </c>
      <c r="AA525" s="13">
        <f t="shared" si="146"/>
        <v>1</v>
      </c>
      <c r="AB525" s="13">
        <f t="shared" si="147"/>
        <v>0</v>
      </c>
      <c r="AC525" s="13">
        <f t="shared" si="148"/>
        <v>0</v>
      </c>
      <c r="AD525" s="13">
        <f t="shared" si="149"/>
        <v>0</v>
      </c>
      <c r="AE525" s="13">
        <f t="shared" si="150"/>
        <v>0</v>
      </c>
      <c r="AF525" s="13">
        <f t="shared" si="151"/>
        <v>1</v>
      </c>
      <c r="AG525" s="7">
        <v>1750</v>
      </c>
      <c r="AH525" s="8" t="s">
        <v>1714</v>
      </c>
      <c r="AI525" s="13">
        <f t="shared" si="152"/>
        <v>1</v>
      </c>
      <c r="AJ525" s="13">
        <f t="shared" si="153"/>
        <v>0</v>
      </c>
      <c r="AK525" s="13">
        <f t="shared" si="154"/>
        <v>0</v>
      </c>
      <c r="AL525" s="13">
        <f t="shared" si="155"/>
        <v>0</v>
      </c>
      <c r="AM525" s="13">
        <v>0</v>
      </c>
      <c r="AN525" s="9">
        <v>2</v>
      </c>
      <c r="AO525" s="9">
        <v>2</v>
      </c>
      <c r="AP525" s="10" t="s">
        <v>851</v>
      </c>
      <c r="AQ525" s="13" t="s">
        <v>1703</v>
      </c>
      <c r="AR525" s="13">
        <v>0</v>
      </c>
      <c r="AS525" s="13">
        <f t="shared" si="156"/>
        <v>1</v>
      </c>
      <c r="AT525" s="13">
        <f t="shared" si="157"/>
        <v>0</v>
      </c>
      <c r="AU525" s="13">
        <f t="shared" si="161"/>
        <v>0</v>
      </c>
      <c r="AV525" s="13">
        <f t="shared" si="158"/>
        <v>0</v>
      </c>
      <c r="AW525" s="13">
        <f t="shared" si="159"/>
        <v>0</v>
      </c>
      <c r="AX525" s="13">
        <v>0</v>
      </c>
      <c r="AY525" s="13">
        <v>1</v>
      </c>
      <c r="AZ525" s="13">
        <v>1750</v>
      </c>
      <c r="BA525" s="13">
        <v>239.23444976076556</v>
      </c>
      <c r="BB525" s="13">
        <v>178.95979618467658</v>
      </c>
      <c r="BC525">
        <v>211.89336978810664</v>
      </c>
      <c r="BD525" s="13">
        <v>10.18765357772946</v>
      </c>
      <c r="BE525" s="13">
        <v>7.641104231367299</v>
      </c>
      <c r="BF525" s="13">
        <f t="shared" si="160"/>
        <v>2.5465493463621609</v>
      </c>
      <c r="BG525" s="13">
        <v>9.0417070289275667</v>
      </c>
    </row>
    <row r="526" spans="1:59" x14ac:dyDescent="0.25">
      <c r="A526" s="2" t="s">
        <v>14</v>
      </c>
      <c r="B526" s="1" t="s">
        <v>87</v>
      </c>
      <c r="C526" s="1" t="s">
        <v>373</v>
      </c>
      <c r="D526" s="13" t="s">
        <v>1345</v>
      </c>
      <c r="E526" s="11">
        <v>1605</v>
      </c>
      <c r="F526" s="11">
        <v>183</v>
      </c>
      <c r="G526" s="11">
        <f t="shared" si="144"/>
        <v>0</v>
      </c>
      <c r="H526" s="11">
        <f t="shared" si="145"/>
        <v>1</v>
      </c>
      <c r="I526" s="13">
        <v>0</v>
      </c>
      <c r="J526" s="4">
        <v>1.5</v>
      </c>
      <c r="K526" s="3">
        <v>3</v>
      </c>
      <c r="L526" s="13">
        <v>0.5</v>
      </c>
      <c r="M526" s="13" t="s">
        <v>884</v>
      </c>
      <c r="N526" s="13">
        <v>0</v>
      </c>
      <c r="O526" s="13">
        <v>1</v>
      </c>
      <c r="P526" s="13">
        <v>0</v>
      </c>
      <c r="Q526" s="13">
        <v>0</v>
      </c>
      <c r="R526" s="13">
        <v>0</v>
      </c>
      <c r="S526" s="13">
        <v>1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1</v>
      </c>
      <c r="Z526" s="13" t="s">
        <v>1721</v>
      </c>
      <c r="AA526" s="13">
        <f t="shared" si="146"/>
        <v>1</v>
      </c>
      <c r="AB526" s="13">
        <f t="shared" si="147"/>
        <v>0</v>
      </c>
      <c r="AC526" s="13">
        <f t="shared" si="148"/>
        <v>0</v>
      </c>
      <c r="AD526" s="13">
        <f t="shared" si="149"/>
        <v>0</v>
      </c>
      <c r="AE526" s="13">
        <f t="shared" si="150"/>
        <v>0</v>
      </c>
      <c r="AF526" s="13">
        <f t="shared" si="151"/>
        <v>1</v>
      </c>
      <c r="AG526" s="7">
        <v>1750</v>
      </c>
      <c r="AH526" s="8" t="s">
        <v>1714</v>
      </c>
      <c r="AI526" s="13">
        <f t="shared" si="152"/>
        <v>1</v>
      </c>
      <c r="AJ526" s="13">
        <f t="shared" si="153"/>
        <v>0</v>
      </c>
      <c r="AK526" s="13">
        <f t="shared" si="154"/>
        <v>0</v>
      </c>
      <c r="AL526" s="13">
        <f t="shared" si="155"/>
        <v>0</v>
      </c>
      <c r="AM526" s="13">
        <v>0</v>
      </c>
      <c r="AN526" s="9">
        <v>2</v>
      </c>
      <c r="AO526" s="9">
        <v>2</v>
      </c>
      <c r="AP526" s="10" t="s">
        <v>851</v>
      </c>
      <c r="AQ526" s="13" t="s">
        <v>1703</v>
      </c>
      <c r="AR526" s="13">
        <v>0</v>
      </c>
      <c r="AS526" s="13">
        <f t="shared" si="156"/>
        <v>1</v>
      </c>
      <c r="AT526" s="13">
        <f t="shared" si="157"/>
        <v>0</v>
      </c>
      <c r="AU526" s="13">
        <f t="shared" si="161"/>
        <v>0</v>
      </c>
      <c r="AV526" s="13">
        <f t="shared" si="158"/>
        <v>0</v>
      </c>
      <c r="AW526" s="13">
        <f t="shared" si="159"/>
        <v>0</v>
      </c>
      <c r="AX526" s="13">
        <v>0</v>
      </c>
      <c r="AY526" s="13">
        <v>1</v>
      </c>
      <c r="AZ526" s="13">
        <v>1750</v>
      </c>
      <c r="BA526" s="13">
        <v>246.06971975393029</v>
      </c>
      <c r="BB526" s="13">
        <v>173.36730255390543</v>
      </c>
      <c r="BC526">
        <v>213.75753433169703</v>
      </c>
      <c r="BD526" s="13">
        <v>10.494232693992215</v>
      </c>
      <c r="BE526" s="13">
        <v>7.3923147112189431</v>
      </c>
      <c r="BF526" s="13">
        <f t="shared" si="160"/>
        <v>3.1019179827732719</v>
      </c>
      <c r="BG526" s="13">
        <v>9.0983654644571992</v>
      </c>
    </row>
    <row r="527" spans="1:59" x14ac:dyDescent="0.25">
      <c r="A527" s="2" t="s">
        <v>14</v>
      </c>
      <c r="B527" s="1" t="s">
        <v>87</v>
      </c>
      <c r="C527" s="1" t="s">
        <v>374</v>
      </c>
      <c r="D527" s="13" t="s">
        <v>1346</v>
      </c>
      <c r="E527" s="11">
        <v>1534</v>
      </c>
      <c r="F527" s="11">
        <v>120</v>
      </c>
      <c r="G527" s="11">
        <f t="shared" si="144"/>
        <v>0</v>
      </c>
      <c r="H527" s="11">
        <f t="shared" si="145"/>
        <v>1</v>
      </c>
      <c r="I527" s="13">
        <v>0</v>
      </c>
      <c r="J527" s="4">
        <v>1.5</v>
      </c>
      <c r="K527" s="3">
        <v>3</v>
      </c>
      <c r="L527" s="13">
        <v>0.5</v>
      </c>
      <c r="M527" s="13" t="s">
        <v>883</v>
      </c>
      <c r="N527" s="13">
        <v>1</v>
      </c>
      <c r="O527" s="13">
        <v>0</v>
      </c>
      <c r="P527" s="13">
        <v>0</v>
      </c>
      <c r="Q527" s="13">
        <v>0</v>
      </c>
      <c r="R527" s="13">
        <v>1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1</v>
      </c>
      <c r="Z527" s="13" t="s">
        <v>1721</v>
      </c>
      <c r="AA527" s="13">
        <f t="shared" si="146"/>
        <v>1</v>
      </c>
      <c r="AB527" s="13">
        <f t="shared" si="147"/>
        <v>0</v>
      </c>
      <c r="AC527" s="13">
        <f t="shared" si="148"/>
        <v>0</v>
      </c>
      <c r="AD527" s="13">
        <f t="shared" si="149"/>
        <v>0</v>
      </c>
      <c r="AE527" s="13">
        <f t="shared" si="150"/>
        <v>0</v>
      </c>
      <c r="AF527" s="13">
        <f t="shared" si="151"/>
        <v>1</v>
      </c>
      <c r="AG527" s="7">
        <v>1650</v>
      </c>
      <c r="AH527" s="8" t="s">
        <v>1714</v>
      </c>
      <c r="AI527" s="13">
        <f t="shared" si="152"/>
        <v>1</v>
      </c>
      <c r="AJ527" s="13">
        <f t="shared" si="153"/>
        <v>0</v>
      </c>
      <c r="AK527" s="13">
        <f t="shared" si="154"/>
        <v>0</v>
      </c>
      <c r="AL527" s="13">
        <f t="shared" si="155"/>
        <v>0</v>
      </c>
      <c r="AM527" s="13">
        <v>0</v>
      </c>
      <c r="AN527" s="9">
        <v>2</v>
      </c>
      <c r="AO527" s="9">
        <v>2</v>
      </c>
      <c r="AP527" s="10" t="s">
        <v>851</v>
      </c>
      <c r="AQ527" s="13" t="s">
        <v>1706</v>
      </c>
      <c r="AR527" s="13">
        <v>1</v>
      </c>
      <c r="AS527" s="13">
        <f t="shared" si="156"/>
        <v>0</v>
      </c>
      <c r="AT527" s="13">
        <f t="shared" si="157"/>
        <v>0</v>
      </c>
      <c r="AU527" s="13">
        <f t="shared" si="161"/>
        <v>0</v>
      </c>
      <c r="AV527" s="13">
        <f t="shared" si="158"/>
        <v>1</v>
      </c>
      <c r="AW527" s="13">
        <f t="shared" si="159"/>
        <v>0</v>
      </c>
      <c r="AX527" s="13">
        <v>0</v>
      </c>
      <c r="AY527" s="13">
        <v>1</v>
      </c>
      <c r="AZ527" s="13">
        <v>1250</v>
      </c>
      <c r="BA527" s="13">
        <v>226.80668613682968</v>
      </c>
      <c r="BB527" s="13">
        <v>170.88174982911826</v>
      </c>
      <c r="BC527">
        <v>201.32977070776116</v>
      </c>
      <c r="BD527" s="13">
        <v>9.7050533015903131</v>
      </c>
      <c r="BE527" s="13">
        <v>7.3161384671691003</v>
      </c>
      <c r="BF527" s="13">
        <f t="shared" si="160"/>
        <v>2.3889148344212128</v>
      </c>
      <c r="BG527" s="13">
        <v>8.630017660108944</v>
      </c>
    </row>
    <row r="528" spans="1:59" x14ac:dyDescent="0.25">
      <c r="A528" s="2" t="s">
        <v>14</v>
      </c>
      <c r="B528" s="1" t="s">
        <v>87</v>
      </c>
      <c r="C528" s="1" t="s">
        <v>374</v>
      </c>
      <c r="D528" s="13" t="s">
        <v>1346</v>
      </c>
      <c r="E528" s="11">
        <v>1534</v>
      </c>
      <c r="F528" s="11">
        <v>120</v>
      </c>
      <c r="G528" s="11">
        <f t="shared" si="144"/>
        <v>0</v>
      </c>
      <c r="H528" s="11">
        <f t="shared" si="145"/>
        <v>1</v>
      </c>
      <c r="I528" s="13">
        <v>0</v>
      </c>
      <c r="J528" s="4">
        <v>1.5</v>
      </c>
      <c r="K528" s="3">
        <v>3</v>
      </c>
      <c r="L528" s="13">
        <v>0.5</v>
      </c>
      <c r="M528" s="13" t="s">
        <v>884</v>
      </c>
      <c r="N528" s="13">
        <v>0</v>
      </c>
      <c r="O528" s="13">
        <v>1</v>
      </c>
      <c r="P528" s="13">
        <v>0</v>
      </c>
      <c r="Q528" s="13">
        <v>0</v>
      </c>
      <c r="R528" s="13">
        <v>0</v>
      </c>
      <c r="S528" s="13">
        <v>1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1</v>
      </c>
      <c r="Z528" s="13" t="s">
        <v>1721</v>
      </c>
      <c r="AA528" s="13">
        <f t="shared" si="146"/>
        <v>1</v>
      </c>
      <c r="AB528" s="13">
        <f t="shared" si="147"/>
        <v>0</v>
      </c>
      <c r="AC528" s="13">
        <f t="shared" si="148"/>
        <v>0</v>
      </c>
      <c r="AD528" s="13">
        <f t="shared" si="149"/>
        <v>0</v>
      </c>
      <c r="AE528" s="13">
        <f t="shared" si="150"/>
        <v>0</v>
      </c>
      <c r="AF528" s="13">
        <f t="shared" si="151"/>
        <v>1</v>
      </c>
      <c r="AG528" s="7">
        <v>1600</v>
      </c>
      <c r="AH528" s="8" t="s">
        <v>1714</v>
      </c>
      <c r="AI528" s="13">
        <f t="shared" si="152"/>
        <v>1</v>
      </c>
      <c r="AJ528" s="13">
        <f t="shared" si="153"/>
        <v>0</v>
      </c>
      <c r="AK528" s="13">
        <f t="shared" si="154"/>
        <v>0</v>
      </c>
      <c r="AL528" s="13">
        <f t="shared" si="155"/>
        <v>0</v>
      </c>
      <c r="AM528" s="13">
        <v>1</v>
      </c>
      <c r="AN528" s="9">
        <v>2</v>
      </c>
      <c r="AO528" s="9">
        <v>2</v>
      </c>
      <c r="AP528" s="10" t="s">
        <v>851</v>
      </c>
      <c r="AQ528" s="13" t="s">
        <v>1706</v>
      </c>
      <c r="AR528" s="13">
        <v>1</v>
      </c>
      <c r="AS528" s="13">
        <f t="shared" si="156"/>
        <v>0</v>
      </c>
      <c r="AT528" s="13">
        <f t="shared" si="157"/>
        <v>0</v>
      </c>
      <c r="AU528" s="13">
        <f t="shared" si="161"/>
        <v>0</v>
      </c>
      <c r="AV528" s="13">
        <f t="shared" si="158"/>
        <v>1</v>
      </c>
      <c r="AW528" s="13">
        <f t="shared" si="159"/>
        <v>0</v>
      </c>
      <c r="AX528" s="13">
        <v>0</v>
      </c>
      <c r="AY528" s="13">
        <v>1</v>
      </c>
      <c r="AZ528" s="13">
        <v>1000</v>
      </c>
      <c r="BA528" s="13">
        <v>226.80668613682968</v>
      </c>
      <c r="BB528" s="13">
        <v>165.28925619834712</v>
      </c>
      <c r="BC528">
        <v>199.46560616417077</v>
      </c>
      <c r="BD528" s="13">
        <v>9.6582292428012586</v>
      </c>
      <c r="BE528" s="13">
        <v>7.043660300215409</v>
      </c>
      <c r="BF528" s="13">
        <f t="shared" si="160"/>
        <v>2.6145689425858496</v>
      </c>
      <c r="BG528" s="13">
        <v>8.4816722618674127</v>
      </c>
    </row>
    <row r="529" spans="1:59" x14ac:dyDescent="0.25">
      <c r="A529" s="2" t="s">
        <v>14</v>
      </c>
      <c r="B529" s="1" t="s">
        <v>87</v>
      </c>
      <c r="C529" s="1" t="s">
        <v>375</v>
      </c>
      <c r="D529" s="13" t="s">
        <v>1347</v>
      </c>
      <c r="E529" s="11">
        <v>1573</v>
      </c>
      <c r="F529" s="11">
        <v>120</v>
      </c>
      <c r="G529" s="11">
        <f t="shared" si="144"/>
        <v>0</v>
      </c>
      <c r="H529" s="11">
        <f t="shared" si="145"/>
        <v>1</v>
      </c>
      <c r="I529" s="13">
        <v>0</v>
      </c>
      <c r="J529" s="4">
        <v>1.5</v>
      </c>
      <c r="K529" s="3">
        <v>3</v>
      </c>
      <c r="L529" s="13">
        <v>0.5</v>
      </c>
      <c r="M529" s="13" t="s">
        <v>883</v>
      </c>
      <c r="N529" s="13">
        <v>1</v>
      </c>
      <c r="O529" s="13">
        <v>0</v>
      </c>
      <c r="P529" s="13">
        <v>0</v>
      </c>
      <c r="Q529" s="13">
        <v>0</v>
      </c>
      <c r="R529" s="13">
        <v>1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1</v>
      </c>
      <c r="Z529" s="13" t="s">
        <v>1721</v>
      </c>
      <c r="AA529" s="13">
        <f t="shared" si="146"/>
        <v>1</v>
      </c>
      <c r="AB529" s="13">
        <f t="shared" si="147"/>
        <v>0</v>
      </c>
      <c r="AC529" s="13">
        <f t="shared" si="148"/>
        <v>0</v>
      </c>
      <c r="AD529" s="13">
        <f t="shared" si="149"/>
        <v>0</v>
      </c>
      <c r="AE529" s="13">
        <f t="shared" si="150"/>
        <v>0</v>
      </c>
      <c r="AF529" s="13">
        <f t="shared" si="151"/>
        <v>1</v>
      </c>
      <c r="AG529" s="7">
        <v>1800</v>
      </c>
      <c r="AH529" s="8" t="s">
        <v>1714</v>
      </c>
      <c r="AI529" s="13">
        <f t="shared" si="152"/>
        <v>1</v>
      </c>
      <c r="AJ529" s="13">
        <f t="shared" si="153"/>
        <v>0</v>
      </c>
      <c r="AK529" s="13">
        <f t="shared" si="154"/>
        <v>0</v>
      </c>
      <c r="AL529" s="13">
        <f t="shared" si="155"/>
        <v>0</v>
      </c>
      <c r="AM529" s="13">
        <v>0</v>
      </c>
      <c r="AN529" s="9">
        <v>2</v>
      </c>
      <c r="AO529" s="9">
        <v>2</v>
      </c>
      <c r="AP529" s="10" t="s">
        <v>851</v>
      </c>
      <c r="AQ529" s="13" t="s">
        <v>1703</v>
      </c>
      <c r="AR529" s="13">
        <v>0</v>
      </c>
      <c r="AS529" s="13">
        <f t="shared" si="156"/>
        <v>1</v>
      </c>
      <c r="AT529" s="13">
        <f t="shared" si="157"/>
        <v>0</v>
      </c>
      <c r="AU529" s="13">
        <f t="shared" si="161"/>
        <v>0</v>
      </c>
      <c r="AV529" s="13">
        <f t="shared" si="158"/>
        <v>0</v>
      </c>
      <c r="AW529" s="13">
        <f t="shared" si="159"/>
        <v>0</v>
      </c>
      <c r="AX529" s="13">
        <v>0</v>
      </c>
      <c r="AY529" s="13">
        <v>1</v>
      </c>
      <c r="AZ529" s="13">
        <v>2000</v>
      </c>
      <c r="BA529" s="13">
        <v>240.47722612315914</v>
      </c>
      <c r="BB529" s="13">
        <v>184.55228981544772</v>
      </c>
      <c r="BC529">
        <v>215.62169887528739</v>
      </c>
      <c r="BD529" s="13">
        <v>10.301112965079698</v>
      </c>
      <c r="BE529" s="13">
        <v>7.9318344039971445</v>
      </c>
      <c r="BF529" s="13">
        <f t="shared" si="160"/>
        <v>2.3692785610825533</v>
      </c>
      <c r="BG529" s="13">
        <v>9.2349297149729797</v>
      </c>
    </row>
    <row r="530" spans="1:59" x14ac:dyDescent="0.25">
      <c r="A530" s="2" t="s">
        <v>14</v>
      </c>
      <c r="B530" s="1" t="s">
        <v>87</v>
      </c>
      <c r="C530" s="1" t="s">
        <v>375</v>
      </c>
      <c r="D530" s="13" t="s">
        <v>1347</v>
      </c>
      <c r="E530" s="11">
        <v>1573</v>
      </c>
      <c r="F530" s="11">
        <v>120</v>
      </c>
      <c r="G530" s="11">
        <f t="shared" si="144"/>
        <v>0</v>
      </c>
      <c r="H530" s="11">
        <f t="shared" si="145"/>
        <v>1</v>
      </c>
      <c r="I530" s="13">
        <v>0</v>
      </c>
      <c r="J530" s="4">
        <v>1.5</v>
      </c>
      <c r="K530" s="3">
        <v>3</v>
      </c>
      <c r="L530" s="13">
        <v>0.5</v>
      </c>
      <c r="M530" s="13" t="s">
        <v>884</v>
      </c>
      <c r="N530" s="13">
        <v>0</v>
      </c>
      <c r="O530" s="13">
        <v>1</v>
      </c>
      <c r="P530" s="13">
        <v>0</v>
      </c>
      <c r="Q530" s="13">
        <v>0</v>
      </c>
      <c r="R530" s="13">
        <v>0</v>
      </c>
      <c r="S530" s="13">
        <v>1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1</v>
      </c>
      <c r="Z530" s="13" t="s">
        <v>1721</v>
      </c>
      <c r="AA530" s="13">
        <f t="shared" si="146"/>
        <v>1</v>
      </c>
      <c r="AB530" s="13">
        <f t="shared" si="147"/>
        <v>0</v>
      </c>
      <c r="AC530" s="13">
        <f t="shared" si="148"/>
        <v>0</v>
      </c>
      <c r="AD530" s="13">
        <f t="shared" si="149"/>
        <v>0</v>
      </c>
      <c r="AE530" s="13">
        <f t="shared" si="150"/>
        <v>0</v>
      </c>
      <c r="AF530" s="13">
        <f t="shared" si="151"/>
        <v>1</v>
      </c>
      <c r="AG530" s="7">
        <v>1750</v>
      </c>
      <c r="AH530" s="8" t="s">
        <v>1714</v>
      </c>
      <c r="AI530" s="13">
        <f t="shared" si="152"/>
        <v>1</v>
      </c>
      <c r="AJ530" s="13">
        <f t="shared" si="153"/>
        <v>0</v>
      </c>
      <c r="AK530" s="13">
        <f t="shared" si="154"/>
        <v>0</v>
      </c>
      <c r="AL530" s="13">
        <f t="shared" si="155"/>
        <v>0</v>
      </c>
      <c r="AM530" s="13">
        <v>0</v>
      </c>
      <c r="AN530" s="9">
        <v>2</v>
      </c>
      <c r="AO530" s="9">
        <v>2</v>
      </c>
      <c r="AP530" s="10" t="s">
        <v>851</v>
      </c>
      <c r="AQ530" s="13" t="s">
        <v>1703</v>
      </c>
      <c r="AR530" s="13">
        <v>0</v>
      </c>
      <c r="AS530" s="13">
        <f t="shared" si="156"/>
        <v>1</v>
      </c>
      <c r="AT530" s="13">
        <f t="shared" si="157"/>
        <v>0</v>
      </c>
      <c r="AU530" s="13">
        <f t="shared" si="161"/>
        <v>0</v>
      </c>
      <c r="AV530" s="13">
        <f t="shared" si="158"/>
        <v>0</v>
      </c>
      <c r="AW530" s="13">
        <f t="shared" si="159"/>
        <v>0</v>
      </c>
      <c r="AX530" s="13">
        <v>0</v>
      </c>
      <c r="AY530" s="13">
        <v>1</v>
      </c>
      <c r="AZ530" s="13">
        <v>1750</v>
      </c>
      <c r="BA530" s="13">
        <v>246.06971975393029</v>
      </c>
      <c r="BB530" s="13">
        <v>173.36730255390543</v>
      </c>
      <c r="BC530">
        <v>213.75753433169703</v>
      </c>
      <c r="BD530" s="13">
        <v>10.494232693992215</v>
      </c>
      <c r="BE530" s="13">
        <v>7.3923147112189431</v>
      </c>
      <c r="BF530" s="13">
        <f t="shared" si="160"/>
        <v>3.1019179827732719</v>
      </c>
      <c r="BG530" s="13">
        <v>9.0983654644571992</v>
      </c>
    </row>
    <row r="531" spans="1:59" x14ac:dyDescent="0.25">
      <c r="A531" s="2" t="s">
        <v>14</v>
      </c>
      <c r="B531" s="1" t="s">
        <v>87</v>
      </c>
      <c r="C531" s="1" t="s">
        <v>376</v>
      </c>
      <c r="D531" s="13" t="s">
        <v>1348</v>
      </c>
      <c r="E531" s="11">
        <v>1475</v>
      </c>
      <c r="F531" s="11">
        <v>129</v>
      </c>
      <c r="G531" s="11">
        <f t="shared" si="144"/>
        <v>0</v>
      </c>
      <c r="H531" s="11">
        <f t="shared" si="145"/>
        <v>0</v>
      </c>
      <c r="I531" s="13">
        <v>0</v>
      </c>
      <c r="J531" s="4">
        <v>2</v>
      </c>
      <c r="K531" s="3">
        <v>4</v>
      </c>
      <c r="L531" s="13">
        <v>0.5</v>
      </c>
      <c r="M531" s="13" t="s">
        <v>883</v>
      </c>
      <c r="N531" s="13">
        <v>1</v>
      </c>
      <c r="O531" s="13">
        <v>0</v>
      </c>
      <c r="P531" s="13">
        <v>0</v>
      </c>
      <c r="Q531" s="13">
        <v>0</v>
      </c>
      <c r="R531" s="13">
        <v>1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1</v>
      </c>
      <c r="Z531" s="13" t="s">
        <v>1721</v>
      </c>
      <c r="AA531" s="13">
        <f t="shared" si="146"/>
        <v>1</v>
      </c>
      <c r="AB531" s="13">
        <f t="shared" si="147"/>
        <v>0</v>
      </c>
      <c r="AC531" s="13">
        <f t="shared" si="148"/>
        <v>0</v>
      </c>
      <c r="AD531" s="13">
        <f t="shared" si="149"/>
        <v>0</v>
      </c>
      <c r="AE531" s="13">
        <f t="shared" si="150"/>
        <v>0</v>
      </c>
      <c r="AF531" s="13">
        <f t="shared" si="151"/>
        <v>1</v>
      </c>
      <c r="AG531" s="7">
        <v>1650</v>
      </c>
      <c r="AH531" s="8" t="s">
        <v>1714</v>
      </c>
      <c r="AI531" s="13">
        <f t="shared" si="152"/>
        <v>1</v>
      </c>
      <c r="AJ531" s="13">
        <f t="shared" si="153"/>
        <v>0</v>
      </c>
      <c r="AK531" s="13">
        <f t="shared" si="154"/>
        <v>0</v>
      </c>
      <c r="AL531" s="13">
        <f t="shared" si="155"/>
        <v>0</v>
      </c>
      <c r="AM531" s="13">
        <v>1</v>
      </c>
      <c r="AN531" s="9">
        <v>2</v>
      </c>
      <c r="AO531" s="9">
        <v>2</v>
      </c>
      <c r="AP531" s="10" t="s">
        <v>851</v>
      </c>
      <c r="AQ531" s="13" t="s">
        <v>1706</v>
      </c>
      <c r="AR531" s="13">
        <v>1</v>
      </c>
      <c r="AS531" s="13">
        <f t="shared" si="156"/>
        <v>0</v>
      </c>
      <c r="AT531" s="13">
        <f t="shared" si="157"/>
        <v>0</v>
      </c>
      <c r="AU531" s="13">
        <f t="shared" si="161"/>
        <v>0</v>
      </c>
      <c r="AV531" s="13">
        <f t="shared" si="158"/>
        <v>1</v>
      </c>
      <c r="AW531" s="13">
        <f t="shared" si="159"/>
        <v>0</v>
      </c>
      <c r="AX531" s="13">
        <v>0</v>
      </c>
      <c r="AY531" s="13">
        <v>1</v>
      </c>
      <c r="AZ531" s="13">
        <v>1250</v>
      </c>
      <c r="BA531" s="13">
        <v>235.5061206735848</v>
      </c>
      <c r="BB531" s="13">
        <v>170.88174982911826</v>
      </c>
      <c r="BC531">
        <v>206.30087615733549</v>
      </c>
      <c r="BD531" s="13">
        <v>10.079559446572789</v>
      </c>
      <c r="BE531" s="13">
        <v>7.3232680963589338</v>
      </c>
      <c r="BF531" s="13">
        <f t="shared" si="160"/>
        <v>2.7562913502138553</v>
      </c>
      <c r="BG531" s="13">
        <v>8.8392307991015997</v>
      </c>
    </row>
    <row r="532" spans="1:59" x14ac:dyDescent="0.25">
      <c r="A532" s="2" t="s">
        <v>14</v>
      </c>
      <c r="B532" s="1" t="s">
        <v>87</v>
      </c>
      <c r="C532" s="1" t="s">
        <v>376</v>
      </c>
      <c r="D532" s="13" t="s">
        <v>1348</v>
      </c>
      <c r="E532" s="11">
        <v>1475</v>
      </c>
      <c r="F532" s="11">
        <v>129</v>
      </c>
      <c r="G532" s="11">
        <f t="shared" si="144"/>
        <v>0</v>
      </c>
      <c r="H532" s="11">
        <f t="shared" si="145"/>
        <v>0</v>
      </c>
      <c r="I532" s="13">
        <v>0</v>
      </c>
      <c r="J532" s="4">
        <v>2</v>
      </c>
      <c r="K532" s="3">
        <v>4</v>
      </c>
      <c r="L532" s="13">
        <v>0.5</v>
      </c>
      <c r="M532" s="13" t="s">
        <v>884</v>
      </c>
      <c r="N532" s="13">
        <v>0</v>
      </c>
      <c r="O532" s="13">
        <v>1</v>
      </c>
      <c r="P532" s="13">
        <v>0</v>
      </c>
      <c r="Q532" s="13">
        <v>0</v>
      </c>
      <c r="R532" s="13">
        <v>0</v>
      </c>
      <c r="S532" s="13">
        <v>1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1</v>
      </c>
      <c r="Z532" s="13" t="s">
        <v>1721</v>
      </c>
      <c r="AA532" s="13">
        <f t="shared" si="146"/>
        <v>1</v>
      </c>
      <c r="AB532" s="13">
        <f t="shared" si="147"/>
        <v>0</v>
      </c>
      <c r="AC532" s="13">
        <f t="shared" si="148"/>
        <v>0</v>
      </c>
      <c r="AD532" s="13">
        <f t="shared" si="149"/>
        <v>0</v>
      </c>
      <c r="AE532" s="13">
        <f t="shared" si="150"/>
        <v>0</v>
      </c>
      <c r="AF532" s="13">
        <f t="shared" si="151"/>
        <v>1</v>
      </c>
      <c r="AG532" s="7">
        <v>1800</v>
      </c>
      <c r="AH532" s="8" t="s">
        <v>1714</v>
      </c>
      <c r="AI532" s="13">
        <f t="shared" si="152"/>
        <v>1</v>
      </c>
      <c r="AJ532" s="13">
        <f t="shared" si="153"/>
        <v>0</v>
      </c>
      <c r="AK532" s="13">
        <f t="shared" si="154"/>
        <v>0</v>
      </c>
      <c r="AL532" s="13">
        <f t="shared" si="155"/>
        <v>0</v>
      </c>
      <c r="AM532" s="13">
        <v>1</v>
      </c>
      <c r="AN532" s="9">
        <v>2</v>
      </c>
      <c r="AO532" s="9">
        <v>2</v>
      </c>
      <c r="AP532" s="10" t="s">
        <v>851</v>
      </c>
      <c r="AQ532" s="13" t="s">
        <v>1706</v>
      </c>
      <c r="AR532" s="13">
        <v>1</v>
      </c>
      <c r="AS532" s="13">
        <f t="shared" si="156"/>
        <v>0</v>
      </c>
      <c r="AT532" s="13">
        <f t="shared" si="157"/>
        <v>0</v>
      </c>
      <c r="AU532" s="13">
        <f t="shared" si="161"/>
        <v>0</v>
      </c>
      <c r="AV532" s="13">
        <f t="shared" si="158"/>
        <v>1</v>
      </c>
      <c r="AW532" s="13">
        <f t="shared" si="159"/>
        <v>0</v>
      </c>
      <c r="AX532" s="13">
        <v>0</v>
      </c>
      <c r="AY532" s="13">
        <v>1</v>
      </c>
      <c r="AZ532" s="13">
        <v>2000</v>
      </c>
      <c r="BA532" s="13">
        <v>249.17666065991426</v>
      </c>
      <c r="BB532" s="13">
        <v>178.33840800347977</v>
      </c>
      <c r="BC532">
        <v>217.48586341887778</v>
      </c>
      <c r="BD532" s="13">
        <v>10.662009126210657</v>
      </c>
      <c r="BE532" s="13">
        <v>7.6149564832650753</v>
      </c>
      <c r="BF532" s="13">
        <f t="shared" si="160"/>
        <v>3.047052642945582</v>
      </c>
      <c r="BG532" s="13">
        <v>9.2908496861109349</v>
      </c>
    </row>
    <row r="533" spans="1:59" x14ac:dyDescent="0.25">
      <c r="A533" s="2" t="s">
        <v>14</v>
      </c>
      <c r="B533" s="1" t="s">
        <v>87</v>
      </c>
      <c r="C533" s="1" t="s">
        <v>377</v>
      </c>
      <c r="D533" s="13" t="s">
        <v>1349</v>
      </c>
      <c r="E533" s="11">
        <v>1605</v>
      </c>
      <c r="F533" s="11">
        <v>183</v>
      </c>
      <c r="G533" s="11">
        <f t="shared" si="144"/>
        <v>0</v>
      </c>
      <c r="H533" s="11">
        <f t="shared" si="145"/>
        <v>1</v>
      </c>
      <c r="I533" s="13">
        <v>0</v>
      </c>
      <c r="J533" s="4">
        <v>2</v>
      </c>
      <c r="K533" s="3">
        <v>4</v>
      </c>
      <c r="L533" s="13">
        <v>0.5</v>
      </c>
      <c r="M533" s="13" t="s">
        <v>883</v>
      </c>
      <c r="N533" s="13">
        <v>1</v>
      </c>
      <c r="O533" s="13">
        <v>0</v>
      </c>
      <c r="P533" s="13">
        <v>0</v>
      </c>
      <c r="Q533" s="13">
        <v>0</v>
      </c>
      <c r="R533" s="13">
        <v>1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1</v>
      </c>
      <c r="Z533" s="13" t="s">
        <v>1721</v>
      </c>
      <c r="AA533" s="13">
        <f t="shared" si="146"/>
        <v>1</v>
      </c>
      <c r="AB533" s="13">
        <f t="shared" si="147"/>
        <v>0</v>
      </c>
      <c r="AC533" s="13">
        <f t="shared" si="148"/>
        <v>0</v>
      </c>
      <c r="AD533" s="13">
        <f t="shared" si="149"/>
        <v>0</v>
      </c>
      <c r="AE533" s="13">
        <f t="shared" si="150"/>
        <v>0</v>
      </c>
      <c r="AF533" s="13">
        <f t="shared" si="151"/>
        <v>1</v>
      </c>
      <c r="AG533" s="7">
        <v>1750</v>
      </c>
      <c r="AH533" s="8" t="s">
        <v>1714</v>
      </c>
      <c r="AI533" s="13">
        <f t="shared" si="152"/>
        <v>1</v>
      </c>
      <c r="AJ533" s="13">
        <f t="shared" si="153"/>
        <v>0</v>
      </c>
      <c r="AK533" s="13">
        <f t="shared" si="154"/>
        <v>0</v>
      </c>
      <c r="AL533" s="13">
        <f t="shared" si="155"/>
        <v>0</v>
      </c>
      <c r="AM533" s="13">
        <v>1</v>
      </c>
      <c r="AN533" s="9">
        <v>2</v>
      </c>
      <c r="AO533" s="9">
        <v>2</v>
      </c>
      <c r="AP533" s="10" t="s">
        <v>851</v>
      </c>
      <c r="AQ533" s="13" t="s">
        <v>1703</v>
      </c>
      <c r="AR533" s="13">
        <v>0</v>
      </c>
      <c r="AS533" s="13">
        <f t="shared" si="156"/>
        <v>1</v>
      </c>
      <c r="AT533" s="13">
        <f t="shared" si="157"/>
        <v>0</v>
      </c>
      <c r="AU533" s="13">
        <f t="shared" si="161"/>
        <v>0</v>
      </c>
      <c r="AV533" s="13">
        <f t="shared" si="158"/>
        <v>0</v>
      </c>
      <c r="AW533" s="13">
        <f t="shared" si="159"/>
        <v>0</v>
      </c>
      <c r="AX533" s="13">
        <v>0</v>
      </c>
      <c r="AY533" s="13">
        <v>1</v>
      </c>
      <c r="AZ533" s="13">
        <v>1750</v>
      </c>
      <c r="BA533" s="13">
        <v>244.8269433915367</v>
      </c>
      <c r="BB533" s="13">
        <v>177.71701982228299</v>
      </c>
      <c r="BC533">
        <v>214.37892251289381</v>
      </c>
      <c r="BD533" s="13">
        <v>10.452634253066639</v>
      </c>
      <c r="BE533" s="13">
        <v>7.5999232084851922</v>
      </c>
      <c r="BF533" s="13">
        <f t="shared" si="160"/>
        <v>2.8527110445814472</v>
      </c>
      <c r="BG533" s="13">
        <v>9.1689080762209176</v>
      </c>
    </row>
    <row r="534" spans="1:59" x14ac:dyDescent="0.25">
      <c r="A534" s="2" t="s">
        <v>14</v>
      </c>
      <c r="B534" s="1" t="s">
        <v>87</v>
      </c>
      <c r="C534" s="1" t="s">
        <v>377</v>
      </c>
      <c r="D534" s="13" t="s">
        <v>1349</v>
      </c>
      <c r="E534" s="11">
        <v>1605</v>
      </c>
      <c r="F534" s="11">
        <v>183</v>
      </c>
      <c r="G534" s="11">
        <f t="shared" si="144"/>
        <v>0</v>
      </c>
      <c r="H534" s="11">
        <f t="shared" si="145"/>
        <v>1</v>
      </c>
      <c r="I534" s="13">
        <v>0</v>
      </c>
      <c r="J534" s="4">
        <v>2</v>
      </c>
      <c r="K534" s="3">
        <v>4</v>
      </c>
      <c r="L534" s="13">
        <v>0.5</v>
      </c>
      <c r="M534" s="13" t="s">
        <v>884</v>
      </c>
      <c r="N534" s="13">
        <v>0</v>
      </c>
      <c r="O534" s="13">
        <v>1</v>
      </c>
      <c r="P534" s="13">
        <v>0</v>
      </c>
      <c r="Q534" s="13">
        <v>0</v>
      </c>
      <c r="R534" s="13">
        <v>0</v>
      </c>
      <c r="S534" s="13">
        <v>1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1</v>
      </c>
      <c r="Z534" s="13" t="s">
        <v>1721</v>
      </c>
      <c r="AA534" s="13">
        <f t="shared" si="146"/>
        <v>1</v>
      </c>
      <c r="AB534" s="13">
        <f t="shared" si="147"/>
        <v>0</v>
      </c>
      <c r="AC534" s="13">
        <f t="shared" si="148"/>
        <v>0</v>
      </c>
      <c r="AD534" s="13">
        <f t="shared" si="149"/>
        <v>0</v>
      </c>
      <c r="AE534" s="13">
        <f t="shared" si="150"/>
        <v>0</v>
      </c>
      <c r="AF534" s="13">
        <f t="shared" si="151"/>
        <v>1</v>
      </c>
      <c r="AG534" s="7">
        <v>1900</v>
      </c>
      <c r="AH534" s="8" t="s">
        <v>1714</v>
      </c>
      <c r="AI534" s="13">
        <f t="shared" si="152"/>
        <v>1</v>
      </c>
      <c r="AJ534" s="13">
        <f t="shared" si="153"/>
        <v>0</v>
      </c>
      <c r="AK534" s="13">
        <f t="shared" si="154"/>
        <v>0</v>
      </c>
      <c r="AL534" s="13">
        <f t="shared" si="155"/>
        <v>0</v>
      </c>
      <c r="AM534" s="13">
        <v>1</v>
      </c>
      <c r="AN534" s="9">
        <v>2</v>
      </c>
      <c r="AO534" s="9">
        <v>2</v>
      </c>
      <c r="AP534" s="10" t="s">
        <v>851</v>
      </c>
      <c r="AQ534" s="13" t="s">
        <v>1703</v>
      </c>
      <c r="AR534" s="13">
        <v>0</v>
      </c>
      <c r="AS534" s="13">
        <f t="shared" si="156"/>
        <v>1</v>
      </c>
      <c r="AT534" s="13">
        <f t="shared" si="157"/>
        <v>0</v>
      </c>
      <c r="AU534" s="13">
        <f t="shared" si="161"/>
        <v>0</v>
      </c>
      <c r="AV534" s="13">
        <f t="shared" si="158"/>
        <v>0</v>
      </c>
      <c r="AW534" s="13">
        <f t="shared" si="159"/>
        <v>0</v>
      </c>
      <c r="AX534" s="13">
        <v>0</v>
      </c>
      <c r="AY534" s="13">
        <v>1</v>
      </c>
      <c r="AZ534" s="13">
        <v>2500</v>
      </c>
      <c r="BA534" s="13">
        <v>265.95414155222767</v>
      </c>
      <c r="BB534" s="13">
        <v>180.20257254707016</v>
      </c>
      <c r="BC534">
        <v>227.42807431802649</v>
      </c>
      <c r="BD534" s="13">
        <v>11.390150616363286</v>
      </c>
      <c r="BE534" s="13">
        <v>7.7143057828561927</v>
      </c>
      <c r="BF534" s="13">
        <f t="shared" si="160"/>
        <v>3.6758448335070932</v>
      </c>
      <c r="BG534" s="13">
        <v>9.7360253374835803</v>
      </c>
    </row>
    <row r="535" spans="1:59" x14ac:dyDescent="0.25">
      <c r="A535" s="2" t="s">
        <v>14</v>
      </c>
      <c r="B535" s="1" t="s">
        <v>87</v>
      </c>
      <c r="C535" s="1" t="s">
        <v>378</v>
      </c>
      <c r="D535" s="13" t="s">
        <v>1350</v>
      </c>
      <c r="E535" s="11">
        <v>1534</v>
      </c>
      <c r="F535" s="11">
        <v>120</v>
      </c>
      <c r="G535" s="11">
        <f t="shared" si="144"/>
        <v>0</v>
      </c>
      <c r="H535" s="11">
        <f t="shared" si="145"/>
        <v>1</v>
      </c>
      <c r="I535" s="13">
        <v>0</v>
      </c>
      <c r="J535" s="4">
        <v>2</v>
      </c>
      <c r="K535" s="3">
        <v>4</v>
      </c>
      <c r="L535" s="13">
        <v>0.5</v>
      </c>
      <c r="M535" s="13" t="s">
        <v>883</v>
      </c>
      <c r="N535" s="13">
        <v>1</v>
      </c>
      <c r="O535" s="13">
        <v>0</v>
      </c>
      <c r="P535" s="13">
        <v>0</v>
      </c>
      <c r="Q535" s="13">
        <v>0</v>
      </c>
      <c r="R535" s="13">
        <v>1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1</v>
      </c>
      <c r="Z535" s="13" t="s">
        <v>1721</v>
      </c>
      <c r="AA535" s="13">
        <f t="shared" si="146"/>
        <v>1</v>
      </c>
      <c r="AB535" s="13">
        <f t="shared" si="147"/>
        <v>0</v>
      </c>
      <c r="AC535" s="13">
        <f t="shared" si="148"/>
        <v>0</v>
      </c>
      <c r="AD535" s="13">
        <f t="shared" si="149"/>
        <v>0</v>
      </c>
      <c r="AE535" s="13">
        <f t="shared" si="150"/>
        <v>0</v>
      </c>
      <c r="AF535" s="13">
        <f t="shared" si="151"/>
        <v>1</v>
      </c>
      <c r="AG535" s="7">
        <v>1650</v>
      </c>
      <c r="AH535" s="8" t="s">
        <v>1714</v>
      </c>
      <c r="AI535" s="13">
        <f t="shared" si="152"/>
        <v>1</v>
      </c>
      <c r="AJ535" s="13">
        <f t="shared" si="153"/>
        <v>0</v>
      </c>
      <c r="AK535" s="13">
        <f t="shared" si="154"/>
        <v>0</v>
      </c>
      <c r="AL535" s="13">
        <f t="shared" si="155"/>
        <v>0</v>
      </c>
      <c r="AM535" s="13">
        <v>1</v>
      </c>
      <c r="AN535" s="9">
        <v>2</v>
      </c>
      <c r="AO535" s="9">
        <v>2</v>
      </c>
      <c r="AP535" s="10" t="s">
        <v>851</v>
      </c>
      <c r="AQ535" s="13" t="s">
        <v>1706</v>
      </c>
      <c r="AR535" s="13">
        <v>1</v>
      </c>
      <c r="AS535" s="13">
        <f t="shared" si="156"/>
        <v>0</v>
      </c>
      <c r="AT535" s="13">
        <f t="shared" si="157"/>
        <v>0</v>
      </c>
      <c r="AU535" s="13">
        <f t="shared" si="161"/>
        <v>0</v>
      </c>
      <c r="AV535" s="13">
        <f t="shared" si="158"/>
        <v>1</v>
      </c>
      <c r="AW535" s="13">
        <f t="shared" si="159"/>
        <v>0</v>
      </c>
      <c r="AX535" s="13">
        <v>0</v>
      </c>
      <c r="AY535" s="13">
        <v>1</v>
      </c>
      <c r="AZ535" s="13">
        <v>1250</v>
      </c>
      <c r="BA535" s="13">
        <v>235.5061206735848</v>
      </c>
      <c r="BB535" s="13">
        <v>170.88174982911826</v>
      </c>
      <c r="BC535">
        <v>206.30087615733549</v>
      </c>
      <c r="BD535" s="13">
        <v>10.079559446572789</v>
      </c>
      <c r="BE535" s="13">
        <v>7.3232680963589338</v>
      </c>
      <c r="BF535" s="13">
        <f t="shared" si="160"/>
        <v>2.7562913502138553</v>
      </c>
      <c r="BG535" s="13">
        <v>8.8392307991015997</v>
      </c>
    </row>
    <row r="536" spans="1:59" x14ac:dyDescent="0.25">
      <c r="A536" s="2" t="s">
        <v>14</v>
      </c>
      <c r="B536" s="1" t="s">
        <v>87</v>
      </c>
      <c r="C536" s="1" t="s">
        <v>379</v>
      </c>
      <c r="D536" s="13" t="s">
        <v>1351</v>
      </c>
      <c r="E536" s="11">
        <v>1573</v>
      </c>
      <c r="F536" s="11">
        <v>120</v>
      </c>
      <c r="G536" s="11">
        <f t="shared" si="144"/>
        <v>0</v>
      </c>
      <c r="H536" s="11">
        <f t="shared" si="145"/>
        <v>1</v>
      </c>
      <c r="I536" s="13">
        <v>0</v>
      </c>
      <c r="J536" s="4">
        <v>2</v>
      </c>
      <c r="K536" s="3">
        <v>4</v>
      </c>
      <c r="L536" s="13">
        <v>0.5</v>
      </c>
      <c r="M536" s="13" t="s">
        <v>883</v>
      </c>
      <c r="N536" s="13">
        <v>1</v>
      </c>
      <c r="O536" s="13">
        <v>0</v>
      </c>
      <c r="P536" s="13">
        <v>0</v>
      </c>
      <c r="Q536" s="13">
        <v>0</v>
      </c>
      <c r="R536" s="13">
        <v>1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1</v>
      </c>
      <c r="Z536" s="13" t="s">
        <v>1721</v>
      </c>
      <c r="AA536" s="13">
        <f t="shared" si="146"/>
        <v>1</v>
      </c>
      <c r="AB536" s="13">
        <f t="shared" si="147"/>
        <v>0</v>
      </c>
      <c r="AC536" s="13">
        <f t="shared" si="148"/>
        <v>0</v>
      </c>
      <c r="AD536" s="13">
        <f t="shared" si="149"/>
        <v>0</v>
      </c>
      <c r="AE536" s="13">
        <f t="shared" si="150"/>
        <v>0</v>
      </c>
      <c r="AF536" s="13">
        <f t="shared" si="151"/>
        <v>1</v>
      </c>
      <c r="AG536" s="7">
        <v>1750</v>
      </c>
      <c r="AH536" s="8" t="s">
        <v>1714</v>
      </c>
      <c r="AI536" s="13">
        <f t="shared" si="152"/>
        <v>1</v>
      </c>
      <c r="AJ536" s="13">
        <f t="shared" si="153"/>
        <v>0</v>
      </c>
      <c r="AK536" s="13">
        <f t="shared" si="154"/>
        <v>0</v>
      </c>
      <c r="AL536" s="13">
        <f t="shared" si="155"/>
        <v>0</v>
      </c>
      <c r="AM536" s="13">
        <v>1</v>
      </c>
      <c r="AN536" s="9">
        <v>2</v>
      </c>
      <c r="AO536" s="9">
        <v>2</v>
      </c>
      <c r="AP536" s="10" t="s">
        <v>851</v>
      </c>
      <c r="AQ536" s="13" t="s">
        <v>1703</v>
      </c>
      <c r="AR536" s="13">
        <v>0</v>
      </c>
      <c r="AS536" s="13">
        <f t="shared" si="156"/>
        <v>1</v>
      </c>
      <c r="AT536" s="13">
        <f t="shared" si="157"/>
        <v>0</v>
      </c>
      <c r="AU536" s="13">
        <f t="shared" si="161"/>
        <v>0</v>
      </c>
      <c r="AV536" s="13">
        <f t="shared" si="158"/>
        <v>0</v>
      </c>
      <c r="AW536" s="13">
        <f t="shared" si="159"/>
        <v>0</v>
      </c>
      <c r="AX536" s="13">
        <v>0</v>
      </c>
      <c r="AY536" s="13">
        <v>1</v>
      </c>
      <c r="AZ536" s="13">
        <v>1750</v>
      </c>
      <c r="BA536" s="13">
        <v>245.44833157273348</v>
      </c>
      <c r="BB536" s="13">
        <v>178.33840800347977</v>
      </c>
      <c r="BC536">
        <v>215.00031069409062</v>
      </c>
      <c r="BD536" s="13">
        <v>10.493109119487034</v>
      </c>
      <c r="BE536" s="13">
        <v>7.6393670414661132</v>
      </c>
      <c r="BF536" s="13">
        <f t="shared" si="160"/>
        <v>2.8537420780209208</v>
      </c>
      <c r="BG536" s="13">
        <v>9.2089336517631075</v>
      </c>
    </row>
    <row r="537" spans="1:59" x14ac:dyDescent="0.25">
      <c r="A537" s="2" t="s">
        <v>14</v>
      </c>
      <c r="B537" s="1" t="s">
        <v>87</v>
      </c>
      <c r="C537" s="1" t="s">
        <v>379</v>
      </c>
      <c r="D537" s="13" t="s">
        <v>1351</v>
      </c>
      <c r="E537" s="11">
        <v>1573</v>
      </c>
      <c r="F537" s="11">
        <v>120</v>
      </c>
      <c r="G537" s="11">
        <f t="shared" si="144"/>
        <v>0</v>
      </c>
      <c r="H537" s="11">
        <f t="shared" si="145"/>
        <v>1</v>
      </c>
      <c r="I537" s="13">
        <v>0</v>
      </c>
      <c r="J537" s="4">
        <v>2</v>
      </c>
      <c r="K537" s="3">
        <v>4</v>
      </c>
      <c r="L537" s="13">
        <v>0.5</v>
      </c>
      <c r="M537" s="13" t="s">
        <v>884</v>
      </c>
      <c r="N537" s="13">
        <v>0</v>
      </c>
      <c r="O537" s="13">
        <v>1</v>
      </c>
      <c r="P537" s="13">
        <v>0</v>
      </c>
      <c r="Q537" s="13">
        <v>0</v>
      </c>
      <c r="R537" s="13">
        <v>0</v>
      </c>
      <c r="S537" s="13">
        <v>1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1</v>
      </c>
      <c r="Z537" s="13" t="s">
        <v>1721</v>
      </c>
      <c r="AA537" s="13">
        <f t="shared" si="146"/>
        <v>1</v>
      </c>
      <c r="AB537" s="13">
        <f t="shared" si="147"/>
        <v>0</v>
      </c>
      <c r="AC537" s="13">
        <f t="shared" si="148"/>
        <v>0</v>
      </c>
      <c r="AD537" s="13">
        <f t="shared" si="149"/>
        <v>0</v>
      </c>
      <c r="AE537" s="13">
        <f t="shared" si="150"/>
        <v>0</v>
      </c>
      <c r="AF537" s="13">
        <f t="shared" si="151"/>
        <v>1</v>
      </c>
      <c r="AG537" s="7">
        <v>1900</v>
      </c>
      <c r="AH537" s="8" t="s">
        <v>1714</v>
      </c>
      <c r="AI537" s="13">
        <f t="shared" si="152"/>
        <v>1</v>
      </c>
      <c r="AJ537" s="13">
        <f t="shared" si="153"/>
        <v>0</v>
      </c>
      <c r="AK537" s="13">
        <f t="shared" si="154"/>
        <v>0</v>
      </c>
      <c r="AL537" s="13">
        <f t="shared" si="155"/>
        <v>0</v>
      </c>
      <c r="AM537" s="13">
        <v>1</v>
      </c>
      <c r="AN537" s="9">
        <v>2</v>
      </c>
      <c r="AO537" s="9">
        <v>2</v>
      </c>
      <c r="AP537" s="10" t="s">
        <v>851</v>
      </c>
      <c r="AQ537" s="13" t="s">
        <v>1703</v>
      </c>
      <c r="AR537" s="13">
        <v>0</v>
      </c>
      <c r="AS537" s="13">
        <f t="shared" si="156"/>
        <v>1</v>
      </c>
      <c r="AT537" s="13">
        <f t="shared" si="157"/>
        <v>0</v>
      </c>
      <c r="AU537" s="13">
        <f t="shared" si="161"/>
        <v>0</v>
      </c>
      <c r="AV537" s="13">
        <f t="shared" si="158"/>
        <v>0</v>
      </c>
      <c r="AW537" s="13">
        <f t="shared" si="159"/>
        <v>0</v>
      </c>
      <c r="AX537" s="13">
        <v>0</v>
      </c>
      <c r="AY537" s="13">
        <v>1</v>
      </c>
      <c r="AZ537" s="13">
        <v>2500</v>
      </c>
      <c r="BA537" s="13">
        <v>265.33275337103089</v>
      </c>
      <c r="BB537" s="13">
        <v>182.06673709066055</v>
      </c>
      <c r="BC537">
        <v>228.04946249922327</v>
      </c>
      <c r="BD537" s="13">
        <v>11.312907714777209</v>
      </c>
      <c r="BE537" s="13">
        <v>7.7730933914076052</v>
      </c>
      <c r="BF537" s="13">
        <f t="shared" si="160"/>
        <v>3.5398143233696038</v>
      </c>
      <c r="BG537" s="13">
        <v>9.7200125349532325</v>
      </c>
    </row>
    <row r="538" spans="1:59" x14ac:dyDescent="0.25">
      <c r="A538" s="2" t="s">
        <v>14</v>
      </c>
      <c r="B538" s="1" t="s">
        <v>87</v>
      </c>
      <c r="C538" s="1" t="s">
        <v>380</v>
      </c>
      <c r="D538" s="13" t="s">
        <v>1352</v>
      </c>
      <c r="E538" s="11">
        <v>1655</v>
      </c>
      <c r="F538" s="11">
        <v>229</v>
      </c>
      <c r="G538" s="11">
        <f t="shared" si="144"/>
        <v>1</v>
      </c>
      <c r="H538" s="11">
        <f t="shared" si="145"/>
        <v>1</v>
      </c>
      <c r="I538" s="13">
        <v>0</v>
      </c>
      <c r="J538" s="4">
        <v>2</v>
      </c>
      <c r="K538" s="3">
        <v>4</v>
      </c>
      <c r="L538" s="13">
        <v>0.5</v>
      </c>
      <c r="M538" s="13" t="s">
        <v>883</v>
      </c>
      <c r="N538" s="13">
        <v>1</v>
      </c>
      <c r="O538" s="13">
        <v>0</v>
      </c>
      <c r="P538" s="13">
        <v>0</v>
      </c>
      <c r="Q538" s="13">
        <v>0</v>
      </c>
      <c r="R538" s="13">
        <v>1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1</v>
      </c>
      <c r="Z538" s="13" t="s">
        <v>1721</v>
      </c>
      <c r="AA538" s="13">
        <f t="shared" si="146"/>
        <v>1</v>
      </c>
      <c r="AB538" s="13">
        <f t="shared" si="147"/>
        <v>0</v>
      </c>
      <c r="AC538" s="13">
        <f t="shared" si="148"/>
        <v>0</v>
      </c>
      <c r="AD538" s="13">
        <f t="shared" si="149"/>
        <v>0</v>
      </c>
      <c r="AE538" s="13">
        <f t="shared" si="150"/>
        <v>0</v>
      </c>
      <c r="AF538" s="13">
        <f t="shared" si="151"/>
        <v>1</v>
      </c>
      <c r="AG538" s="7">
        <v>1800</v>
      </c>
      <c r="AH538" s="8" t="s">
        <v>1714</v>
      </c>
      <c r="AI538" s="13">
        <f t="shared" si="152"/>
        <v>1</v>
      </c>
      <c r="AJ538" s="13">
        <f t="shared" si="153"/>
        <v>0</v>
      </c>
      <c r="AK538" s="13">
        <f t="shared" si="154"/>
        <v>0</v>
      </c>
      <c r="AL538" s="13">
        <f t="shared" si="155"/>
        <v>0</v>
      </c>
      <c r="AM538" s="13">
        <v>1</v>
      </c>
      <c r="AN538" s="9">
        <v>2</v>
      </c>
      <c r="AO538" s="9">
        <v>2</v>
      </c>
      <c r="AP538" s="10" t="s">
        <v>851</v>
      </c>
      <c r="AQ538" s="13" t="s">
        <v>1703</v>
      </c>
      <c r="AR538" s="13">
        <v>0</v>
      </c>
      <c r="AS538" s="13">
        <f t="shared" si="156"/>
        <v>1</v>
      </c>
      <c r="AT538" s="13">
        <f t="shared" si="157"/>
        <v>0</v>
      </c>
      <c r="AU538" s="13">
        <f t="shared" si="161"/>
        <v>0</v>
      </c>
      <c r="AV538" s="13">
        <f t="shared" si="158"/>
        <v>0</v>
      </c>
      <c r="AW538" s="13">
        <f t="shared" si="159"/>
        <v>0</v>
      </c>
      <c r="AX538" s="13">
        <v>0</v>
      </c>
      <c r="AY538" s="13">
        <v>1</v>
      </c>
      <c r="AZ538" s="13">
        <v>2000</v>
      </c>
      <c r="BA538" s="13">
        <v>249.17666065991426</v>
      </c>
      <c r="BB538" s="13">
        <v>183.93090163425092</v>
      </c>
      <c r="BC538">
        <v>219.97141614366495</v>
      </c>
      <c r="BD538" s="13">
        <v>10.60633559996633</v>
      </c>
      <c r="BE538" s="13">
        <v>7.7825579381911751</v>
      </c>
      <c r="BF538" s="13">
        <f t="shared" si="160"/>
        <v>2.8237776617751553</v>
      </c>
      <c r="BG538" s="13">
        <v>9.3356532104532715</v>
      </c>
    </row>
    <row r="539" spans="1:59" x14ac:dyDescent="0.25">
      <c r="A539" s="2" t="s">
        <v>14</v>
      </c>
      <c r="B539" s="1" t="s">
        <v>87</v>
      </c>
      <c r="C539" s="1" t="s">
        <v>380</v>
      </c>
      <c r="D539" s="13" t="s">
        <v>1352</v>
      </c>
      <c r="E539" s="11">
        <v>1655</v>
      </c>
      <c r="F539" s="11">
        <v>229</v>
      </c>
      <c r="G539" s="11">
        <f t="shared" si="144"/>
        <v>1</v>
      </c>
      <c r="H539" s="11">
        <f t="shared" si="145"/>
        <v>1</v>
      </c>
      <c r="I539" s="13">
        <v>0</v>
      </c>
      <c r="J539" s="4">
        <v>2</v>
      </c>
      <c r="K539" s="3">
        <v>4</v>
      </c>
      <c r="L539" s="13">
        <v>0.5</v>
      </c>
      <c r="M539" s="13" t="s">
        <v>884</v>
      </c>
      <c r="N539" s="13">
        <v>0</v>
      </c>
      <c r="O539" s="13">
        <v>1</v>
      </c>
      <c r="P539" s="13">
        <v>0</v>
      </c>
      <c r="Q539" s="13">
        <v>0</v>
      </c>
      <c r="R539" s="13">
        <v>0</v>
      </c>
      <c r="S539" s="13">
        <v>1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1</v>
      </c>
      <c r="Z539" s="13" t="s">
        <v>1721</v>
      </c>
      <c r="AA539" s="13">
        <f t="shared" si="146"/>
        <v>1</v>
      </c>
      <c r="AB539" s="13">
        <f t="shared" si="147"/>
        <v>0</v>
      </c>
      <c r="AC539" s="13">
        <f t="shared" si="148"/>
        <v>0</v>
      </c>
      <c r="AD539" s="13">
        <f t="shared" si="149"/>
        <v>0</v>
      </c>
      <c r="AE539" s="13">
        <f t="shared" si="150"/>
        <v>0</v>
      </c>
      <c r="AF539" s="13">
        <f t="shared" si="151"/>
        <v>1</v>
      </c>
      <c r="AG539" s="7">
        <v>1900</v>
      </c>
      <c r="AH539" s="8" t="s">
        <v>1714</v>
      </c>
      <c r="AI539" s="13">
        <f t="shared" si="152"/>
        <v>1</v>
      </c>
      <c r="AJ539" s="13">
        <f t="shared" si="153"/>
        <v>0</v>
      </c>
      <c r="AK539" s="13">
        <f t="shared" si="154"/>
        <v>0</v>
      </c>
      <c r="AL539" s="13">
        <f t="shared" si="155"/>
        <v>0</v>
      </c>
      <c r="AM539" s="13">
        <v>1</v>
      </c>
      <c r="AN539" s="9">
        <v>2</v>
      </c>
      <c r="AO539" s="9">
        <v>2</v>
      </c>
      <c r="AP539" s="10" t="s">
        <v>851</v>
      </c>
      <c r="AQ539" s="13" t="s">
        <v>1703</v>
      </c>
      <c r="AR539" s="13">
        <v>0</v>
      </c>
      <c r="AS539" s="13">
        <f t="shared" si="156"/>
        <v>1</v>
      </c>
      <c r="AT539" s="13">
        <f t="shared" si="157"/>
        <v>0</v>
      </c>
      <c r="AU539" s="13">
        <f t="shared" si="161"/>
        <v>0</v>
      </c>
      <c r="AV539" s="13">
        <f t="shared" si="158"/>
        <v>0</v>
      </c>
      <c r="AW539" s="13">
        <f t="shared" si="159"/>
        <v>0</v>
      </c>
      <c r="AX539" s="13">
        <v>0</v>
      </c>
      <c r="AY539" s="13">
        <v>1</v>
      </c>
      <c r="AZ539" s="13">
        <v>2500</v>
      </c>
      <c r="BA539" s="13">
        <v>265.33275337103089</v>
      </c>
      <c r="BB539" s="13">
        <v>182.06673709066055</v>
      </c>
      <c r="BC539">
        <v>228.04946249922327</v>
      </c>
      <c r="BD539" s="13">
        <v>11.312907714777209</v>
      </c>
      <c r="BE539" s="13">
        <v>7.7730933914076052</v>
      </c>
      <c r="BF539" s="13">
        <f t="shared" si="160"/>
        <v>3.5398143233696038</v>
      </c>
      <c r="BG539" s="13">
        <v>9.7200125349532325</v>
      </c>
    </row>
    <row r="540" spans="1:59" x14ac:dyDescent="0.25">
      <c r="A540" s="2" t="s">
        <v>14</v>
      </c>
      <c r="B540" s="1" t="s">
        <v>87</v>
      </c>
      <c r="C540" s="1" t="s">
        <v>1066</v>
      </c>
      <c r="D540" s="13" t="s">
        <v>1353</v>
      </c>
      <c r="E540" s="11">
        <v>1573</v>
      </c>
      <c r="F540" s="11">
        <v>229</v>
      </c>
      <c r="G540" s="11">
        <f t="shared" si="144"/>
        <v>1</v>
      </c>
      <c r="H540" s="11">
        <f t="shared" si="145"/>
        <v>1</v>
      </c>
      <c r="I540" s="13">
        <v>0</v>
      </c>
      <c r="J540" s="4">
        <v>2</v>
      </c>
      <c r="K540" s="3">
        <v>4</v>
      </c>
      <c r="L540" s="13">
        <v>0.5</v>
      </c>
      <c r="M540" s="13" t="s">
        <v>883</v>
      </c>
      <c r="N540" s="13">
        <v>1</v>
      </c>
      <c r="O540" s="13">
        <v>0</v>
      </c>
      <c r="P540" s="13">
        <v>0</v>
      </c>
      <c r="Q540" s="13">
        <v>0</v>
      </c>
      <c r="R540" s="13">
        <v>1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1</v>
      </c>
      <c r="Z540" s="13" t="s">
        <v>1721</v>
      </c>
      <c r="AA540" s="13">
        <f t="shared" si="146"/>
        <v>1</v>
      </c>
      <c r="AB540" s="13">
        <f t="shared" si="147"/>
        <v>0</v>
      </c>
      <c r="AC540" s="13">
        <f t="shared" si="148"/>
        <v>0</v>
      </c>
      <c r="AD540" s="13">
        <f t="shared" si="149"/>
        <v>0</v>
      </c>
      <c r="AE540" s="13">
        <f t="shared" si="150"/>
        <v>0</v>
      </c>
      <c r="AF540" s="13">
        <f t="shared" si="151"/>
        <v>1</v>
      </c>
      <c r="AG540" s="7">
        <v>1750</v>
      </c>
      <c r="AH540" s="8" t="s">
        <v>1714</v>
      </c>
      <c r="AI540" s="13">
        <f t="shared" si="152"/>
        <v>1</v>
      </c>
      <c r="AJ540" s="13">
        <f t="shared" si="153"/>
        <v>0</v>
      </c>
      <c r="AK540" s="13">
        <f t="shared" si="154"/>
        <v>0</v>
      </c>
      <c r="AL540" s="13">
        <f t="shared" si="155"/>
        <v>0</v>
      </c>
      <c r="AM540" s="13">
        <v>1</v>
      </c>
      <c r="AN540" s="9">
        <v>2</v>
      </c>
      <c r="AO540" s="9">
        <v>2</v>
      </c>
      <c r="AP540" s="10" t="s">
        <v>851</v>
      </c>
      <c r="AQ540" s="13" t="s">
        <v>1703</v>
      </c>
      <c r="AR540" s="13">
        <v>0</v>
      </c>
      <c r="AS540" s="13">
        <f t="shared" si="156"/>
        <v>1</v>
      </c>
      <c r="AT540" s="13">
        <f t="shared" si="157"/>
        <v>0</v>
      </c>
      <c r="AU540" s="13">
        <f t="shared" si="161"/>
        <v>0</v>
      </c>
      <c r="AV540" s="13">
        <f t="shared" si="158"/>
        <v>0</v>
      </c>
      <c r="AW540" s="13">
        <f t="shared" si="159"/>
        <v>0</v>
      </c>
      <c r="AX540" s="13">
        <v>0</v>
      </c>
      <c r="AY540" s="13">
        <v>1</v>
      </c>
      <c r="AZ540" s="13">
        <v>1750</v>
      </c>
      <c r="BA540" s="13">
        <v>244.8269433915367</v>
      </c>
      <c r="BB540" s="13">
        <v>177.71701982228299</v>
      </c>
      <c r="BC540">
        <v>214.37892251289381</v>
      </c>
      <c r="BD540" s="13">
        <v>10.452634253066639</v>
      </c>
      <c r="BE540" s="13">
        <v>7.5999232084851922</v>
      </c>
      <c r="BF540" s="13">
        <f t="shared" si="160"/>
        <v>2.8527110445814472</v>
      </c>
      <c r="BG540" s="13">
        <v>9.1689080762209176</v>
      </c>
    </row>
    <row r="541" spans="1:59" x14ac:dyDescent="0.25">
      <c r="A541" s="2" t="s">
        <v>14</v>
      </c>
      <c r="B541" s="1" t="s">
        <v>87</v>
      </c>
      <c r="C541" s="1" t="s">
        <v>1066</v>
      </c>
      <c r="D541" s="13" t="s">
        <v>1353</v>
      </c>
      <c r="E541" s="11">
        <v>1573</v>
      </c>
      <c r="F541" s="11">
        <v>229</v>
      </c>
      <c r="G541" s="11">
        <f t="shared" si="144"/>
        <v>1</v>
      </c>
      <c r="H541" s="11">
        <f t="shared" si="145"/>
        <v>1</v>
      </c>
      <c r="I541" s="13">
        <v>0</v>
      </c>
      <c r="J541" s="4">
        <v>2</v>
      </c>
      <c r="K541" s="3">
        <v>4</v>
      </c>
      <c r="L541" s="13">
        <v>0.5</v>
      </c>
      <c r="M541" s="13" t="s">
        <v>884</v>
      </c>
      <c r="N541" s="13">
        <v>0</v>
      </c>
      <c r="O541" s="13">
        <v>1</v>
      </c>
      <c r="P541" s="13">
        <v>0</v>
      </c>
      <c r="Q541" s="13">
        <v>0</v>
      </c>
      <c r="R541" s="13">
        <v>0</v>
      </c>
      <c r="S541" s="13">
        <v>1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1</v>
      </c>
      <c r="Z541" s="13" t="s">
        <v>1721</v>
      </c>
      <c r="AA541" s="13">
        <f t="shared" si="146"/>
        <v>1</v>
      </c>
      <c r="AB541" s="13">
        <f t="shared" si="147"/>
        <v>0</v>
      </c>
      <c r="AC541" s="13">
        <f t="shared" si="148"/>
        <v>0</v>
      </c>
      <c r="AD541" s="13">
        <f t="shared" si="149"/>
        <v>0</v>
      </c>
      <c r="AE541" s="13">
        <f t="shared" si="150"/>
        <v>0</v>
      </c>
      <c r="AF541" s="13">
        <f t="shared" si="151"/>
        <v>1</v>
      </c>
      <c r="AG541" s="7">
        <v>1900</v>
      </c>
      <c r="AH541" s="8" t="s">
        <v>1714</v>
      </c>
      <c r="AI541" s="13">
        <f t="shared" si="152"/>
        <v>1</v>
      </c>
      <c r="AJ541" s="13">
        <f t="shared" si="153"/>
        <v>0</v>
      </c>
      <c r="AK541" s="13">
        <f t="shared" si="154"/>
        <v>0</v>
      </c>
      <c r="AL541" s="13">
        <f t="shared" si="155"/>
        <v>0</v>
      </c>
      <c r="AM541" s="13">
        <v>1</v>
      </c>
      <c r="AN541" s="9">
        <v>2</v>
      </c>
      <c r="AO541" s="9">
        <v>2</v>
      </c>
      <c r="AP541" s="10" t="s">
        <v>851</v>
      </c>
      <c r="AQ541" s="13" t="s">
        <v>1703</v>
      </c>
      <c r="AR541" s="13">
        <v>0</v>
      </c>
      <c r="AS541" s="13">
        <f t="shared" si="156"/>
        <v>1</v>
      </c>
      <c r="AT541" s="13">
        <f t="shared" si="157"/>
        <v>0</v>
      </c>
      <c r="AU541" s="13">
        <f t="shared" si="161"/>
        <v>0</v>
      </c>
      <c r="AV541" s="13">
        <f t="shared" si="158"/>
        <v>0</v>
      </c>
      <c r="AW541" s="13">
        <f t="shared" si="159"/>
        <v>0</v>
      </c>
      <c r="AX541" s="13">
        <v>0</v>
      </c>
      <c r="AY541" s="13">
        <v>1</v>
      </c>
      <c r="AZ541" s="13">
        <v>2500</v>
      </c>
      <c r="BA541" s="13">
        <v>265.95414155222767</v>
      </c>
      <c r="BB541" s="13">
        <v>180.20257254707016</v>
      </c>
      <c r="BC541">
        <v>227.42807431802649</v>
      </c>
      <c r="BD541" s="13">
        <v>11.390150616363286</v>
      </c>
      <c r="BE541" s="13">
        <v>7.7143057828561927</v>
      </c>
      <c r="BF541" s="13">
        <f t="shared" si="160"/>
        <v>3.6758448335070932</v>
      </c>
      <c r="BG541" s="13">
        <v>9.7360253374835803</v>
      </c>
    </row>
    <row r="542" spans="1:59" x14ac:dyDescent="0.25">
      <c r="A542" s="2" t="s">
        <v>63</v>
      </c>
      <c r="B542" s="1" t="s">
        <v>64</v>
      </c>
      <c r="C542" s="1" t="s">
        <v>381</v>
      </c>
      <c r="D542" s="13" t="s">
        <v>949</v>
      </c>
      <c r="E542" s="11">
        <v>1486</v>
      </c>
      <c r="F542" s="11">
        <v>148</v>
      </c>
      <c r="G542" s="11">
        <f t="shared" si="144"/>
        <v>0</v>
      </c>
      <c r="H542" s="11">
        <f t="shared" si="145"/>
        <v>0</v>
      </c>
      <c r="I542" s="13">
        <v>0</v>
      </c>
      <c r="J542" s="4">
        <v>2.5</v>
      </c>
      <c r="K542" s="3">
        <v>4</v>
      </c>
      <c r="L542" s="13">
        <v>0.625</v>
      </c>
      <c r="M542" s="13" t="s">
        <v>886</v>
      </c>
      <c r="N542" s="13">
        <v>1</v>
      </c>
      <c r="O542" s="13">
        <v>0</v>
      </c>
      <c r="P542" s="13">
        <v>0</v>
      </c>
      <c r="Q542" s="13">
        <v>1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1</v>
      </c>
      <c r="Y542" s="13">
        <v>1</v>
      </c>
      <c r="Z542" s="13" t="s">
        <v>1723</v>
      </c>
      <c r="AA542" s="13">
        <f t="shared" si="146"/>
        <v>0</v>
      </c>
      <c r="AB542" s="13">
        <f t="shared" si="147"/>
        <v>0</v>
      </c>
      <c r="AC542" s="13">
        <f t="shared" si="148"/>
        <v>1</v>
      </c>
      <c r="AD542" s="13">
        <f t="shared" si="149"/>
        <v>0</v>
      </c>
      <c r="AE542" s="13">
        <f t="shared" si="150"/>
        <v>0</v>
      </c>
      <c r="AF542" s="13">
        <f t="shared" si="151"/>
        <v>0</v>
      </c>
      <c r="AG542" s="7">
        <v>1200</v>
      </c>
      <c r="AH542" s="8" t="s">
        <v>1714</v>
      </c>
      <c r="AI542" s="13">
        <f t="shared" si="152"/>
        <v>1</v>
      </c>
      <c r="AJ542" s="13">
        <f t="shared" si="153"/>
        <v>0</v>
      </c>
      <c r="AK542" s="13">
        <f t="shared" si="154"/>
        <v>0</v>
      </c>
      <c r="AL542" s="13">
        <f t="shared" si="155"/>
        <v>0</v>
      </c>
      <c r="AM542" s="13">
        <v>0</v>
      </c>
      <c r="AN542" s="9">
        <v>2</v>
      </c>
      <c r="AO542" s="9">
        <v>2</v>
      </c>
      <c r="AP542" s="10" t="s">
        <v>851</v>
      </c>
      <c r="AQ542" s="13" t="s">
        <v>1706</v>
      </c>
      <c r="AR542" s="13">
        <v>1</v>
      </c>
      <c r="AS542" s="13">
        <f t="shared" si="156"/>
        <v>0</v>
      </c>
      <c r="AT542" s="13">
        <f t="shared" si="157"/>
        <v>0</v>
      </c>
      <c r="AU542" s="13">
        <f t="shared" si="161"/>
        <v>0</v>
      </c>
      <c r="AV542" s="13">
        <f t="shared" si="158"/>
        <v>1</v>
      </c>
      <c r="AW542" s="13">
        <f t="shared" si="159"/>
        <v>0</v>
      </c>
      <c r="AX542" s="13">
        <v>0</v>
      </c>
      <c r="AY542" s="13">
        <v>1</v>
      </c>
      <c r="AZ542" s="13"/>
      <c r="BA542" s="13">
        <v>197.60144162058037</v>
      </c>
      <c r="BB542" s="13">
        <v>142.91928167526254</v>
      </c>
      <c r="BC542">
        <v>172.74591437270863</v>
      </c>
      <c r="BD542" s="13">
        <v>8.4005208333333314</v>
      </c>
      <c r="BE542" s="13">
        <v>6.0830676035527178</v>
      </c>
      <c r="BF542" s="13">
        <f t="shared" si="160"/>
        <v>2.3174532297806136</v>
      </c>
      <c r="BG542" s="13">
        <v>7.3504557291666659</v>
      </c>
    </row>
    <row r="543" spans="1:59" x14ac:dyDescent="0.25">
      <c r="A543" s="2" t="s">
        <v>63</v>
      </c>
      <c r="B543" s="1" t="s">
        <v>64</v>
      </c>
      <c r="C543" s="1" t="s">
        <v>382</v>
      </c>
      <c r="D543" s="13" t="s">
        <v>950</v>
      </c>
      <c r="E543" s="11">
        <v>1486</v>
      </c>
      <c r="F543" s="11">
        <v>148</v>
      </c>
      <c r="G543" s="11">
        <f t="shared" si="144"/>
        <v>0</v>
      </c>
      <c r="H543" s="11">
        <f t="shared" si="145"/>
        <v>0</v>
      </c>
      <c r="I543" s="13">
        <v>0</v>
      </c>
      <c r="J543" s="4">
        <v>2.5</v>
      </c>
      <c r="K543" s="3">
        <v>4</v>
      </c>
      <c r="L543" s="13">
        <v>0.625</v>
      </c>
      <c r="M543" s="13" t="s">
        <v>886</v>
      </c>
      <c r="N543" s="13">
        <v>1</v>
      </c>
      <c r="O543" s="13">
        <v>0</v>
      </c>
      <c r="P543" s="13">
        <v>0</v>
      </c>
      <c r="Q543" s="13">
        <v>1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1</v>
      </c>
      <c r="Y543" s="13">
        <v>1</v>
      </c>
      <c r="Z543" s="13" t="s">
        <v>1723</v>
      </c>
      <c r="AA543" s="13">
        <f t="shared" si="146"/>
        <v>0</v>
      </c>
      <c r="AB543" s="13">
        <f t="shared" si="147"/>
        <v>0</v>
      </c>
      <c r="AC543" s="13">
        <f t="shared" si="148"/>
        <v>1</v>
      </c>
      <c r="AD543" s="13">
        <f t="shared" si="149"/>
        <v>0</v>
      </c>
      <c r="AE543" s="13">
        <f t="shared" si="150"/>
        <v>0</v>
      </c>
      <c r="AF543" s="13">
        <f t="shared" si="151"/>
        <v>0</v>
      </c>
      <c r="AG543" s="7">
        <v>1300</v>
      </c>
      <c r="AH543" s="8" t="s">
        <v>1714</v>
      </c>
      <c r="AI543" s="13">
        <f t="shared" si="152"/>
        <v>1</v>
      </c>
      <c r="AJ543" s="13">
        <f t="shared" si="153"/>
        <v>0</v>
      </c>
      <c r="AK543" s="13">
        <f t="shared" si="154"/>
        <v>0</v>
      </c>
      <c r="AL543" s="13">
        <f t="shared" si="155"/>
        <v>0</v>
      </c>
      <c r="AM543" s="13">
        <v>0</v>
      </c>
      <c r="AN543" s="9">
        <v>2</v>
      </c>
      <c r="AO543" s="9">
        <v>2</v>
      </c>
      <c r="AP543" s="10" t="s">
        <v>851</v>
      </c>
      <c r="AQ543" s="13" t="s">
        <v>1703</v>
      </c>
      <c r="AR543" s="13">
        <v>0</v>
      </c>
      <c r="AS543" s="13">
        <f t="shared" si="156"/>
        <v>1</v>
      </c>
      <c r="AT543" s="13">
        <f t="shared" si="157"/>
        <v>0</v>
      </c>
      <c r="AU543" s="13">
        <f t="shared" si="161"/>
        <v>0</v>
      </c>
      <c r="AV543" s="13">
        <f t="shared" si="158"/>
        <v>0</v>
      </c>
      <c r="AW543" s="13">
        <f t="shared" si="159"/>
        <v>0</v>
      </c>
      <c r="AX543" s="13">
        <v>0</v>
      </c>
      <c r="AY543" s="13">
        <v>1</v>
      </c>
      <c r="AZ543" s="13"/>
      <c r="BA543" s="13">
        <v>212.51475796930342</v>
      </c>
      <c r="BB543" s="13">
        <v>154.10426893680483</v>
      </c>
      <c r="BC543">
        <v>186.41645435903808</v>
      </c>
      <c r="BD543" s="13">
        <v>9.0467147435897424</v>
      </c>
      <c r="BE543" s="13">
        <v>6.5451014492753616</v>
      </c>
      <c r="BF543" s="13">
        <f t="shared" si="160"/>
        <v>2.5016132943143807</v>
      </c>
      <c r="BG543" s="13">
        <v>7.784129017027829</v>
      </c>
    </row>
    <row r="544" spans="1:59" x14ac:dyDescent="0.25">
      <c r="A544" s="2" t="s">
        <v>63</v>
      </c>
      <c r="B544" s="1" t="s">
        <v>64</v>
      </c>
      <c r="C544" s="1" t="s">
        <v>383</v>
      </c>
      <c r="D544" s="13" t="s">
        <v>951</v>
      </c>
      <c r="E544" s="11">
        <v>1486</v>
      </c>
      <c r="F544" s="11">
        <v>183</v>
      </c>
      <c r="G544" s="11">
        <f t="shared" si="144"/>
        <v>0</v>
      </c>
      <c r="H544" s="11">
        <f t="shared" si="145"/>
        <v>0</v>
      </c>
      <c r="I544" s="13">
        <v>0</v>
      </c>
      <c r="J544" s="4">
        <v>2.5</v>
      </c>
      <c r="K544" s="3">
        <v>4</v>
      </c>
      <c r="L544" s="13">
        <v>0.625</v>
      </c>
      <c r="M544" s="13" t="s">
        <v>886</v>
      </c>
      <c r="N544" s="13">
        <v>1</v>
      </c>
      <c r="O544" s="13">
        <v>0</v>
      </c>
      <c r="P544" s="13">
        <v>0</v>
      </c>
      <c r="Q544" s="13">
        <v>1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1</v>
      </c>
      <c r="Y544" s="13">
        <v>1</v>
      </c>
      <c r="Z544" s="13" t="s">
        <v>1723</v>
      </c>
      <c r="AA544" s="13">
        <f t="shared" si="146"/>
        <v>0</v>
      </c>
      <c r="AB544" s="13">
        <f t="shared" si="147"/>
        <v>0</v>
      </c>
      <c r="AC544" s="13">
        <f t="shared" si="148"/>
        <v>1</v>
      </c>
      <c r="AD544" s="13">
        <f t="shared" si="149"/>
        <v>0</v>
      </c>
      <c r="AE544" s="13">
        <f t="shared" si="150"/>
        <v>0</v>
      </c>
      <c r="AF544" s="13">
        <f t="shared" si="151"/>
        <v>0</v>
      </c>
      <c r="AG544" s="7">
        <v>1300</v>
      </c>
      <c r="AH544" s="8" t="s">
        <v>1714</v>
      </c>
      <c r="AI544" s="13">
        <f t="shared" si="152"/>
        <v>1</v>
      </c>
      <c r="AJ544" s="13">
        <f t="shared" si="153"/>
        <v>0</v>
      </c>
      <c r="AK544" s="13">
        <f t="shared" si="154"/>
        <v>0</v>
      </c>
      <c r="AL544" s="13">
        <f t="shared" si="155"/>
        <v>0</v>
      </c>
      <c r="AM544" s="13">
        <v>0</v>
      </c>
      <c r="AN544" s="9">
        <v>2</v>
      </c>
      <c r="AO544" s="9">
        <v>2</v>
      </c>
      <c r="AP544" s="10" t="s">
        <v>851</v>
      </c>
      <c r="AQ544" s="13" t="s">
        <v>1703</v>
      </c>
      <c r="AR544" s="13">
        <v>0</v>
      </c>
      <c r="AS544" s="13">
        <f t="shared" si="156"/>
        <v>1</v>
      </c>
      <c r="AT544" s="13">
        <f t="shared" si="157"/>
        <v>0</v>
      </c>
      <c r="AU544" s="13">
        <f t="shared" si="161"/>
        <v>0</v>
      </c>
      <c r="AV544" s="13">
        <f t="shared" si="158"/>
        <v>0</v>
      </c>
      <c r="AW544" s="13">
        <f t="shared" si="159"/>
        <v>0</v>
      </c>
      <c r="AX544" s="13">
        <v>0</v>
      </c>
      <c r="AY544" s="13">
        <v>1</v>
      </c>
      <c r="AZ544" s="13"/>
      <c r="BA544" s="13">
        <v>221.21419250605854</v>
      </c>
      <c r="BB544" s="13">
        <v>157.83259802398558</v>
      </c>
      <c r="BC544">
        <v>190.76617162741564</v>
      </c>
      <c r="BD544" s="13">
        <v>9.4085833333333326</v>
      </c>
      <c r="BE544" s="13">
        <v>6.6975493197036773</v>
      </c>
      <c r="BF544" s="13">
        <f t="shared" si="160"/>
        <v>2.7110340136296553</v>
      </c>
      <c r="BG544" s="13">
        <v>8.1108477011494244</v>
      </c>
    </row>
    <row r="545" spans="1:59" x14ac:dyDescent="0.25">
      <c r="A545" s="2" t="s">
        <v>63</v>
      </c>
      <c r="B545" s="1" t="s">
        <v>64</v>
      </c>
      <c r="C545" s="1" t="s">
        <v>384</v>
      </c>
      <c r="D545" s="13" t="s">
        <v>952</v>
      </c>
      <c r="E545" s="11">
        <v>1486</v>
      </c>
      <c r="F545" s="11">
        <v>183</v>
      </c>
      <c r="G545" s="11">
        <f t="shared" si="144"/>
        <v>0</v>
      </c>
      <c r="H545" s="11">
        <f t="shared" si="145"/>
        <v>0</v>
      </c>
      <c r="I545" s="13">
        <v>0</v>
      </c>
      <c r="J545" s="4">
        <v>2</v>
      </c>
      <c r="K545" s="3">
        <v>4</v>
      </c>
      <c r="L545" s="13">
        <v>0.5</v>
      </c>
      <c r="M545" s="13" t="s">
        <v>886</v>
      </c>
      <c r="N545" s="13">
        <v>1</v>
      </c>
      <c r="O545" s="13">
        <v>0</v>
      </c>
      <c r="P545" s="13">
        <v>0</v>
      </c>
      <c r="Q545" s="13">
        <v>1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1</v>
      </c>
      <c r="Y545" s="13">
        <v>1</v>
      </c>
      <c r="Z545" s="13" t="s">
        <v>1721</v>
      </c>
      <c r="AA545" s="13">
        <f t="shared" si="146"/>
        <v>1</v>
      </c>
      <c r="AB545" s="13">
        <f t="shared" si="147"/>
        <v>0</v>
      </c>
      <c r="AC545" s="13">
        <f t="shared" si="148"/>
        <v>0</v>
      </c>
      <c r="AD545" s="13">
        <f t="shared" si="149"/>
        <v>0</v>
      </c>
      <c r="AE545" s="13">
        <f t="shared" si="150"/>
        <v>0</v>
      </c>
      <c r="AF545" s="13">
        <f t="shared" si="151"/>
        <v>1</v>
      </c>
      <c r="AG545" s="7">
        <v>1300</v>
      </c>
      <c r="AH545" s="8" t="s">
        <v>1716</v>
      </c>
      <c r="AI545" s="13">
        <f t="shared" si="152"/>
        <v>0</v>
      </c>
      <c r="AJ545" s="13">
        <f t="shared" si="153"/>
        <v>0</v>
      </c>
      <c r="AK545" s="13">
        <f t="shared" si="154"/>
        <v>1</v>
      </c>
      <c r="AL545" s="13">
        <f t="shared" si="155"/>
        <v>0</v>
      </c>
      <c r="AM545" s="13">
        <v>0</v>
      </c>
      <c r="AN545" s="9">
        <v>2</v>
      </c>
      <c r="AO545" s="9">
        <v>2</v>
      </c>
      <c r="AP545" s="10" t="s">
        <v>851</v>
      </c>
      <c r="AQ545" s="13" t="s">
        <v>1706</v>
      </c>
      <c r="AR545" s="13">
        <v>1</v>
      </c>
      <c r="AS545" s="13">
        <f t="shared" si="156"/>
        <v>0</v>
      </c>
      <c r="AT545" s="13">
        <f t="shared" si="157"/>
        <v>0</v>
      </c>
      <c r="AU545" s="13">
        <f t="shared" si="161"/>
        <v>0</v>
      </c>
      <c r="AV545" s="13">
        <f t="shared" si="158"/>
        <v>1</v>
      </c>
      <c r="AW545" s="13">
        <f t="shared" si="159"/>
        <v>0</v>
      </c>
      <c r="AX545" s="13">
        <v>0</v>
      </c>
      <c r="AY545" s="13">
        <v>1</v>
      </c>
      <c r="AZ545" s="13"/>
      <c r="BA545" s="13">
        <v>217.48586341887778</v>
      </c>
      <c r="BB545" s="13">
        <v>163.42509165475673</v>
      </c>
      <c r="BC545">
        <v>193.25172435220281</v>
      </c>
      <c r="BD545" s="13">
        <v>9.2565536954394343</v>
      </c>
      <c r="BE545" s="13">
        <v>6.9582908081510286</v>
      </c>
      <c r="BF545" s="13">
        <f t="shared" si="160"/>
        <v>2.2982628872884057</v>
      </c>
      <c r="BG545" s="13">
        <v>8.2223311706773679</v>
      </c>
    </row>
    <row r="546" spans="1:59" x14ac:dyDescent="0.25">
      <c r="A546" s="2" t="s">
        <v>63</v>
      </c>
      <c r="B546" s="1" t="s">
        <v>64</v>
      </c>
      <c r="C546" s="1" t="s">
        <v>384</v>
      </c>
      <c r="D546" s="13" t="s">
        <v>952</v>
      </c>
      <c r="E546" s="11">
        <v>1486</v>
      </c>
      <c r="F546" s="11">
        <v>183</v>
      </c>
      <c r="G546" s="11">
        <f t="shared" si="144"/>
        <v>0</v>
      </c>
      <c r="H546" s="11">
        <f t="shared" si="145"/>
        <v>0</v>
      </c>
      <c r="I546" s="13">
        <v>0</v>
      </c>
      <c r="J546" s="4">
        <v>2.5</v>
      </c>
      <c r="K546" s="3">
        <v>4</v>
      </c>
      <c r="L546" s="13">
        <v>0.625</v>
      </c>
      <c r="M546" s="13" t="s">
        <v>886</v>
      </c>
      <c r="N546" s="13">
        <v>1</v>
      </c>
      <c r="O546" s="13">
        <v>0</v>
      </c>
      <c r="P546" s="13">
        <v>0</v>
      </c>
      <c r="Q546" s="13">
        <v>1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1</v>
      </c>
      <c r="Y546" s="13">
        <v>1</v>
      </c>
      <c r="Z546" s="13" t="s">
        <v>1723</v>
      </c>
      <c r="AA546" s="13">
        <f t="shared" si="146"/>
        <v>0</v>
      </c>
      <c r="AB546" s="13">
        <f t="shared" si="147"/>
        <v>0</v>
      </c>
      <c r="AC546" s="13">
        <f t="shared" si="148"/>
        <v>1</v>
      </c>
      <c r="AD546" s="13">
        <f t="shared" si="149"/>
        <v>0</v>
      </c>
      <c r="AE546" s="13">
        <f t="shared" si="150"/>
        <v>0</v>
      </c>
      <c r="AF546" s="13">
        <f t="shared" si="151"/>
        <v>0</v>
      </c>
      <c r="AG546" s="7">
        <v>1250</v>
      </c>
      <c r="AH546" s="8" t="s">
        <v>1714</v>
      </c>
      <c r="AI546" s="13">
        <f t="shared" si="152"/>
        <v>1</v>
      </c>
      <c r="AJ546" s="13">
        <f t="shared" si="153"/>
        <v>0</v>
      </c>
      <c r="AK546" s="13">
        <f t="shared" si="154"/>
        <v>0</v>
      </c>
      <c r="AL546" s="13">
        <f t="shared" si="155"/>
        <v>0</v>
      </c>
      <c r="AM546" s="13">
        <v>0</v>
      </c>
      <c r="AN546" s="9">
        <v>2</v>
      </c>
      <c r="AO546" s="9">
        <v>2</v>
      </c>
      <c r="AP546" s="10" t="s">
        <v>851</v>
      </c>
      <c r="AQ546" s="13" t="s">
        <v>1706</v>
      </c>
      <c r="AR546" s="13">
        <v>1</v>
      </c>
      <c r="AS546" s="13">
        <f t="shared" si="156"/>
        <v>0</v>
      </c>
      <c r="AT546" s="13">
        <f t="shared" si="157"/>
        <v>0</v>
      </c>
      <c r="AU546" s="13">
        <f t="shared" si="161"/>
        <v>0</v>
      </c>
      <c r="AV546" s="13">
        <f t="shared" si="158"/>
        <v>1</v>
      </c>
      <c r="AW546" s="13">
        <f t="shared" si="159"/>
        <v>0</v>
      </c>
      <c r="AX546" s="13">
        <v>0</v>
      </c>
      <c r="AY546" s="13">
        <v>1</v>
      </c>
      <c r="AZ546" s="13"/>
      <c r="BA546" s="13">
        <v>201.32977070776116</v>
      </c>
      <c r="BB546" s="13">
        <v>150.99732803082085</v>
      </c>
      <c r="BC546">
        <v>178.95979618467658</v>
      </c>
      <c r="BD546" s="13">
        <v>8.5631597022496315</v>
      </c>
      <c r="BE546" s="13">
        <v>6.4312669065482568</v>
      </c>
      <c r="BF546" s="13">
        <f t="shared" si="160"/>
        <v>2.1318927957013747</v>
      </c>
      <c r="BG546" s="13">
        <v>7.6038050072520447</v>
      </c>
    </row>
    <row r="547" spans="1:59" x14ac:dyDescent="0.25">
      <c r="A547" s="2" t="s">
        <v>63</v>
      </c>
      <c r="B547" s="1" t="s">
        <v>64</v>
      </c>
      <c r="C547" s="1" t="s">
        <v>385</v>
      </c>
      <c r="D547" s="13" t="s">
        <v>1354</v>
      </c>
      <c r="E547" s="11">
        <v>1338</v>
      </c>
      <c r="F547" s="11">
        <v>93</v>
      </c>
      <c r="G547" s="11">
        <f t="shared" si="144"/>
        <v>0</v>
      </c>
      <c r="H547" s="11">
        <f t="shared" si="145"/>
        <v>0</v>
      </c>
      <c r="I547" s="13">
        <v>0</v>
      </c>
      <c r="J547" s="4">
        <v>1.6</v>
      </c>
      <c r="K547" s="3">
        <v>4</v>
      </c>
      <c r="L547" s="13">
        <v>0.4</v>
      </c>
      <c r="M547" s="13" t="s">
        <v>886</v>
      </c>
      <c r="N547" s="13">
        <v>1</v>
      </c>
      <c r="O547" s="13">
        <v>0</v>
      </c>
      <c r="P547" s="13">
        <v>0</v>
      </c>
      <c r="Q547" s="13">
        <v>1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1</v>
      </c>
      <c r="Y547" s="13">
        <v>1</v>
      </c>
      <c r="Z547" s="13" t="s">
        <v>1723</v>
      </c>
      <c r="AA547" s="13">
        <f t="shared" si="146"/>
        <v>0</v>
      </c>
      <c r="AB547" s="13">
        <f t="shared" si="147"/>
        <v>0</v>
      </c>
      <c r="AC547" s="13">
        <f t="shared" si="148"/>
        <v>1</v>
      </c>
      <c r="AD547" s="13">
        <f t="shared" si="149"/>
        <v>0</v>
      </c>
      <c r="AE547" s="13">
        <f t="shared" si="150"/>
        <v>0</v>
      </c>
      <c r="AF547" s="13">
        <f t="shared" si="151"/>
        <v>0</v>
      </c>
      <c r="AG547" s="7">
        <v>1150</v>
      </c>
      <c r="AH547" s="8" t="s">
        <v>1715</v>
      </c>
      <c r="AI547" s="13">
        <f t="shared" si="152"/>
        <v>0</v>
      </c>
      <c r="AJ547" s="13">
        <f t="shared" si="153"/>
        <v>1</v>
      </c>
      <c r="AK547" s="13">
        <f t="shared" si="154"/>
        <v>0</v>
      </c>
      <c r="AL547" s="13">
        <f t="shared" si="155"/>
        <v>0</v>
      </c>
      <c r="AM547" s="13">
        <v>0</v>
      </c>
      <c r="AN547" s="9">
        <v>2</v>
      </c>
      <c r="AO547" s="9">
        <v>2</v>
      </c>
      <c r="AP547" s="10" t="s">
        <v>851</v>
      </c>
      <c r="AQ547" s="13" t="s">
        <v>1706</v>
      </c>
      <c r="AR547" s="13">
        <v>1</v>
      </c>
      <c r="AS547" s="13">
        <f t="shared" si="156"/>
        <v>0</v>
      </c>
      <c r="AT547" s="13">
        <f t="shared" si="157"/>
        <v>0</v>
      </c>
      <c r="AU547" s="13">
        <f t="shared" si="161"/>
        <v>0</v>
      </c>
      <c r="AV547" s="13">
        <f t="shared" si="158"/>
        <v>1</v>
      </c>
      <c r="AW547" s="13">
        <f t="shared" si="159"/>
        <v>0</v>
      </c>
      <c r="AX547" s="13">
        <v>0</v>
      </c>
      <c r="AY547" s="13">
        <v>1</v>
      </c>
      <c r="AZ547" s="13"/>
      <c r="BA547" s="13">
        <v>180.20257254707016</v>
      </c>
      <c r="BB547" s="13">
        <v>154.10426893680483</v>
      </c>
      <c r="BC547">
        <v>168.39619710433109</v>
      </c>
      <c r="BD547" s="13">
        <v>7.681680176267081</v>
      </c>
      <c r="BE547" s="13">
        <v>6.5452289389520866</v>
      </c>
      <c r="BF547" s="13">
        <f t="shared" si="160"/>
        <v>1.1364512373149944</v>
      </c>
      <c r="BG547" s="13">
        <v>7.1702800361336942</v>
      </c>
    </row>
    <row r="548" spans="1:59" x14ac:dyDescent="0.25">
      <c r="A548" s="2" t="s">
        <v>63</v>
      </c>
      <c r="B548" s="1" t="s">
        <v>64</v>
      </c>
      <c r="C548" s="1" t="s">
        <v>386</v>
      </c>
      <c r="D548" s="13" t="s">
        <v>953</v>
      </c>
      <c r="E548" s="11">
        <v>1615</v>
      </c>
      <c r="F548" s="11">
        <v>224</v>
      </c>
      <c r="G548" s="11">
        <f t="shared" si="144"/>
        <v>1</v>
      </c>
      <c r="H548" s="11">
        <f t="shared" si="145"/>
        <v>1</v>
      </c>
      <c r="I548" s="13">
        <v>0</v>
      </c>
      <c r="J548" s="4">
        <v>3.5</v>
      </c>
      <c r="K548" s="3">
        <v>6</v>
      </c>
      <c r="L548" s="13">
        <v>0.58333333333333337</v>
      </c>
      <c r="M548" s="13" t="s">
        <v>887</v>
      </c>
      <c r="N548" s="13">
        <v>1</v>
      </c>
      <c r="O548" s="13">
        <v>0</v>
      </c>
      <c r="P548" s="13">
        <v>0</v>
      </c>
      <c r="Q548" s="13">
        <v>1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1</v>
      </c>
      <c r="X548" s="13">
        <v>0</v>
      </c>
      <c r="Y548" s="13">
        <v>1</v>
      </c>
      <c r="Z548" s="13" t="s">
        <v>1723</v>
      </c>
      <c r="AA548" s="13">
        <f t="shared" si="146"/>
        <v>0</v>
      </c>
      <c r="AB548" s="13">
        <f t="shared" si="147"/>
        <v>0</v>
      </c>
      <c r="AC548" s="13">
        <f t="shared" si="148"/>
        <v>1</v>
      </c>
      <c r="AD548" s="13">
        <f t="shared" si="149"/>
        <v>0</v>
      </c>
      <c r="AE548" s="13">
        <f t="shared" si="150"/>
        <v>0</v>
      </c>
      <c r="AF548" s="13">
        <f t="shared" si="151"/>
        <v>0</v>
      </c>
      <c r="AG548" s="7">
        <v>1900</v>
      </c>
      <c r="AH548" s="8" t="s">
        <v>1715</v>
      </c>
      <c r="AI548" s="13">
        <f t="shared" si="152"/>
        <v>0</v>
      </c>
      <c r="AJ548" s="13">
        <f t="shared" si="153"/>
        <v>1</v>
      </c>
      <c r="AK548" s="13">
        <f t="shared" si="154"/>
        <v>0</v>
      </c>
      <c r="AL548" s="13">
        <f t="shared" si="155"/>
        <v>0</v>
      </c>
      <c r="AM548" s="13">
        <v>0</v>
      </c>
      <c r="AN548" s="9">
        <v>2</v>
      </c>
      <c r="AO548" s="9">
        <v>2</v>
      </c>
      <c r="AP548" s="10" t="s">
        <v>851</v>
      </c>
      <c r="AQ548" s="13" t="s">
        <v>1706</v>
      </c>
      <c r="AR548" s="13">
        <v>1</v>
      </c>
      <c r="AS548" s="13">
        <f t="shared" si="156"/>
        <v>0</v>
      </c>
      <c r="AT548" s="13">
        <f t="shared" si="157"/>
        <v>0</v>
      </c>
      <c r="AU548" s="13">
        <f t="shared" si="161"/>
        <v>0</v>
      </c>
      <c r="AV548" s="13">
        <f t="shared" si="158"/>
        <v>1</v>
      </c>
      <c r="AW548" s="13">
        <f t="shared" si="159"/>
        <v>0</v>
      </c>
      <c r="AX548" s="13">
        <v>0</v>
      </c>
      <c r="AY548" s="13">
        <v>1</v>
      </c>
      <c r="AZ548" s="13">
        <v>2500</v>
      </c>
      <c r="BA548" s="13">
        <v>275.8963524513764</v>
      </c>
      <c r="BB548" s="13">
        <v>183.93090163425092</v>
      </c>
      <c r="BC548">
        <v>234.884732492388</v>
      </c>
      <c r="BD548" s="13">
        <v>11.760729166666666</v>
      </c>
      <c r="BE548" s="13">
        <v>7.8309584450030227</v>
      </c>
      <c r="BF548" s="13">
        <f t="shared" si="160"/>
        <v>3.9297707216636431</v>
      </c>
      <c r="BG548" s="13">
        <v>9.6936942691784083</v>
      </c>
    </row>
    <row r="549" spans="1:59" x14ac:dyDescent="0.25">
      <c r="A549" s="2" t="s">
        <v>63</v>
      </c>
      <c r="B549" s="1" t="s">
        <v>64</v>
      </c>
      <c r="C549" s="1" t="s">
        <v>387</v>
      </c>
      <c r="D549" s="13" t="s">
        <v>954</v>
      </c>
      <c r="E549" s="11">
        <v>1338</v>
      </c>
      <c r="F549" s="11">
        <v>109</v>
      </c>
      <c r="G549" s="11">
        <f t="shared" si="144"/>
        <v>0</v>
      </c>
      <c r="H549" s="11">
        <f t="shared" si="145"/>
        <v>0</v>
      </c>
      <c r="I549" s="13">
        <v>0</v>
      </c>
      <c r="J549" s="4">
        <v>1.6</v>
      </c>
      <c r="K549" s="3">
        <v>4</v>
      </c>
      <c r="L549" s="13">
        <v>0.4</v>
      </c>
      <c r="M549" s="13" t="s">
        <v>887</v>
      </c>
      <c r="N549" s="13">
        <v>1</v>
      </c>
      <c r="O549" s="13">
        <v>0</v>
      </c>
      <c r="P549" s="13">
        <v>0</v>
      </c>
      <c r="Q549" s="13">
        <v>1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1</v>
      </c>
      <c r="X549" s="13">
        <v>0</v>
      </c>
      <c r="Y549" s="13">
        <v>1</v>
      </c>
      <c r="Z549" s="13" t="s">
        <v>1721</v>
      </c>
      <c r="AA549" s="13">
        <f t="shared" si="146"/>
        <v>1</v>
      </c>
      <c r="AB549" s="13">
        <f t="shared" si="147"/>
        <v>0</v>
      </c>
      <c r="AC549" s="13">
        <f t="shared" si="148"/>
        <v>0</v>
      </c>
      <c r="AD549" s="13">
        <f t="shared" si="149"/>
        <v>0</v>
      </c>
      <c r="AE549" s="13">
        <f t="shared" si="150"/>
        <v>0</v>
      </c>
      <c r="AF549" s="13">
        <f t="shared" si="151"/>
        <v>1</v>
      </c>
      <c r="AG549" s="7">
        <v>1550</v>
      </c>
      <c r="AH549" s="8" t="s">
        <v>1714</v>
      </c>
      <c r="AI549" s="13">
        <f t="shared" si="152"/>
        <v>1</v>
      </c>
      <c r="AJ549" s="13">
        <f t="shared" si="153"/>
        <v>0</v>
      </c>
      <c r="AK549" s="13">
        <f t="shared" si="154"/>
        <v>0</v>
      </c>
      <c r="AL549" s="13">
        <f t="shared" si="155"/>
        <v>0</v>
      </c>
      <c r="AM549" s="13">
        <v>0</v>
      </c>
      <c r="AN549" s="9">
        <v>2</v>
      </c>
      <c r="AO549" s="9">
        <v>2</v>
      </c>
      <c r="AP549" s="10" t="s">
        <v>851</v>
      </c>
      <c r="AQ549" s="13" t="s">
        <v>1706</v>
      </c>
      <c r="AR549" s="13">
        <v>1</v>
      </c>
      <c r="AS549" s="13">
        <f t="shared" si="156"/>
        <v>0</v>
      </c>
      <c r="AT549" s="13">
        <f t="shared" si="157"/>
        <v>0</v>
      </c>
      <c r="AU549" s="13">
        <f t="shared" si="161"/>
        <v>0</v>
      </c>
      <c r="AV549" s="13">
        <f t="shared" si="158"/>
        <v>1</v>
      </c>
      <c r="AW549" s="13">
        <f t="shared" si="159"/>
        <v>0</v>
      </c>
      <c r="AX549" s="13">
        <v>0</v>
      </c>
      <c r="AY549" s="13">
        <v>1</v>
      </c>
      <c r="AZ549" s="13">
        <v>750</v>
      </c>
      <c r="BA549" s="13">
        <v>205.05809979494191</v>
      </c>
      <c r="BB549" s="13">
        <v>167.77480892313429</v>
      </c>
      <c r="BC549">
        <v>190.76617162741564</v>
      </c>
      <c r="BD549" s="13">
        <v>8.7116512345679009</v>
      </c>
      <c r="BE549" s="13">
        <v>7.1277146464646455</v>
      </c>
      <c r="BF549" s="13">
        <f t="shared" si="160"/>
        <v>1.5839365881032554</v>
      </c>
      <c r="BG549" s="13">
        <v>8.1108477011494244</v>
      </c>
    </row>
    <row r="550" spans="1:59" x14ac:dyDescent="0.25">
      <c r="A550" s="2" t="s">
        <v>63</v>
      </c>
      <c r="B550" s="1" t="s">
        <v>64</v>
      </c>
      <c r="C550" s="1" t="s">
        <v>387</v>
      </c>
      <c r="D550" s="13" t="s">
        <v>954</v>
      </c>
      <c r="E550" s="11">
        <v>1338</v>
      </c>
      <c r="F550" s="11">
        <v>109</v>
      </c>
      <c r="G550" s="11">
        <f t="shared" si="144"/>
        <v>0</v>
      </c>
      <c r="H550" s="11">
        <f t="shared" si="145"/>
        <v>0</v>
      </c>
      <c r="I550" s="13">
        <v>0</v>
      </c>
      <c r="J550" s="4">
        <v>1.8</v>
      </c>
      <c r="K550" s="3">
        <v>4</v>
      </c>
      <c r="L550" s="13">
        <v>0.45</v>
      </c>
      <c r="M550" s="13" t="s">
        <v>886</v>
      </c>
      <c r="N550" s="13">
        <v>1</v>
      </c>
      <c r="O550" s="13">
        <v>0</v>
      </c>
      <c r="P550" s="13">
        <v>0</v>
      </c>
      <c r="Q550" s="13">
        <v>1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1</v>
      </c>
      <c r="Y550" s="13">
        <v>1</v>
      </c>
      <c r="Z550" s="13" t="s">
        <v>1723</v>
      </c>
      <c r="AA550" s="13">
        <f t="shared" si="146"/>
        <v>0</v>
      </c>
      <c r="AB550" s="13">
        <f t="shared" si="147"/>
        <v>0</v>
      </c>
      <c r="AC550" s="13">
        <f t="shared" si="148"/>
        <v>1</v>
      </c>
      <c r="AD550" s="13">
        <f t="shared" si="149"/>
        <v>0</v>
      </c>
      <c r="AE550" s="13">
        <f t="shared" si="150"/>
        <v>0</v>
      </c>
      <c r="AF550" s="13">
        <f t="shared" si="151"/>
        <v>0</v>
      </c>
      <c r="AG550" s="7">
        <v>1200</v>
      </c>
      <c r="AH550" s="8" t="s">
        <v>1715</v>
      </c>
      <c r="AI550" s="13">
        <f t="shared" si="152"/>
        <v>0</v>
      </c>
      <c r="AJ550" s="13">
        <f t="shared" si="153"/>
        <v>1</v>
      </c>
      <c r="AK550" s="13">
        <f t="shared" si="154"/>
        <v>0</v>
      </c>
      <c r="AL550" s="13">
        <f t="shared" si="155"/>
        <v>0</v>
      </c>
      <c r="AM550" s="13">
        <v>0</v>
      </c>
      <c r="AN550" s="9">
        <v>2</v>
      </c>
      <c r="AO550" s="9">
        <v>2</v>
      </c>
      <c r="AP550" s="10" t="s">
        <v>851</v>
      </c>
      <c r="AQ550" s="13" t="s">
        <v>1706</v>
      </c>
      <c r="AR550" s="13">
        <v>1</v>
      </c>
      <c r="AS550" s="13">
        <f t="shared" si="156"/>
        <v>0</v>
      </c>
      <c r="AT550" s="13">
        <f t="shared" si="157"/>
        <v>0</v>
      </c>
      <c r="AU550" s="13">
        <f t="shared" si="161"/>
        <v>0</v>
      </c>
      <c r="AV550" s="13">
        <f t="shared" si="158"/>
        <v>1</v>
      </c>
      <c r="AW550" s="13">
        <f t="shared" si="159"/>
        <v>0</v>
      </c>
      <c r="AX550" s="13">
        <v>0</v>
      </c>
      <c r="AY550" s="13">
        <v>1</v>
      </c>
      <c r="AZ550" s="13"/>
      <c r="BA550" s="13">
        <v>192.00894798980923</v>
      </c>
      <c r="BB550" s="13">
        <v>149.13316348723049</v>
      </c>
      <c r="BC550">
        <v>172.74591437270863</v>
      </c>
      <c r="BD550" s="13">
        <v>8.1789586846787312</v>
      </c>
      <c r="BE550" s="13">
        <v>6.3571509009009004</v>
      </c>
      <c r="BF550" s="13">
        <f t="shared" si="160"/>
        <v>1.8218077837778308</v>
      </c>
      <c r="BG550" s="13">
        <v>7.2919605332638886</v>
      </c>
    </row>
    <row r="551" spans="1:59" x14ac:dyDescent="0.25">
      <c r="A551" s="2" t="s">
        <v>63</v>
      </c>
      <c r="B551" s="1" t="s">
        <v>64</v>
      </c>
      <c r="C551" s="1" t="s">
        <v>387</v>
      </c>
      <c r="D551" s="13" t="s">
        <v>954</v>
      </c>
      <c r="E551" s="11">
        <v>1338</v>
      </c>
      <c r="F551" s="11">
        <v>109</v>
      </c>
      <c r="G551" s="11">
        <f t="shared" si="144"/>
        <v>0</v>
      </c>
      <c r="H551" s="11">
        <f t="shared" si="145"/>
        <v>0</v>
      </c>
      <c r="I551" s="13">
        <v>0</v>
      </c>
      <c r="J551" s="4">
        <v>1.8</v>
      </c>
      <c r="K551" s="3">
        <v>4</v>
      </c>
      <c r="L551" s="13">
        <v>0.45</v>
      </c>
      <c r="M551" s="13" t="s">
        <v>884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1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1</v>
      </c>
      <c r="Z551" s="13" t="s">
        <v>1723</v>
      </c>
      <c r="AA551" s="13">
        <f t="shared" si="146"/>
        <v>0</v>
      </c>
      <c r="AB551" s="13">
        <f t="shared" si="147"/>
        <v>0</v>
      </c>
      <c r="AC551" s="13">
        <f t="shared" si="148"/>
        <v>1</v>
      </c>
      <c r="AD551" s="13">
        <f t="shared" si="149"/>
        <v>0</v>
      </c>
      <c r="AE551" s="13">
        <f t="shared" si="150"/>
        <v>0</v>
      </c>
      <c r="AF551" s="13">
        <f t="shared" si="151"/>
        <v>0</v>
      </c>
      <c r="AG551" s="7">
        <v>1300</v>
      </c>
      <c r="AH551" s="8" t="s">
        <v>1715</v>
      </c>
      <c r="AI551" s="13">
        <f t="shared" si="152"/>
        <v>0</v>
      </c>
      <c r="AJ551" s="13">
        <f t="shared" si="153"/>
        <v>1</v>
      </c>
      <c r="AK551" s="13">
        <f t="shared" si="154"/>
        <v>0</v>
      </c>
      <c r="AL551" s="13">
        <f t="shared" si="155"/>
        <v>0</v>
      </c>
      <c r="AM551" s="13">
        <v>0</v>
      </c>
      <c r="AN551" s="9">
        <v>2</v>
      </c>
      <c r="AO551" s="9">
        <v>2</v>
      </c>
      <c r="AP551" s="10" t="s">
        <v>851</v>
      </c>
      <c r="AQ551" s="13" t="s">
        <v>1706</v>
      </c>
      <c r="AR551" s="13">
        <v>1</v>
      </c>
      <c r="AS551" s="13">
        <f t="shared" si="156"/>
        <v>0</v>
      </c>
      <c r="AT551" s="13">
        <f t="shared" si="157"/>
        <v>0</v>
      </c>
      <c r="AU551" s="13">
        <f t="shared" si="161"/>
        <v>0</v>
      </c>
      <c r="AV551" s="13">
        <f t="shared" si="158"/>
        <v>1</v>
      </c>
      <c r="AW551" s="13">
        <f t="shared" si="159"/>
        <v>0</v>
      </c>
      <c r="AX551" s="13">
        <v>0</v>
      </c>
      <c r="AY551" s="13">
        <v>1</v>
      </c>
      <c r="AZ551" s="13"/>
      <c r="BA551" s="13">
        <v>206.9222643385323</v>
      </c>
      <c r="BB551" s="13">
        <v>157.83259802398558</v>
      </c>
      <c r="BC551">
        <v>184.55228981544772</v>
      </c>
      <c r="BD551" s="13">
        <v>8.8716029499771167</v>
      </c>
      <c r="BE551" s="13">
        <v>6.720416666666666</v>
      </c>
      <c r="BF551" s="13">
        <f t="shared" si="160"/>
        <v>2.1511862833104507</v>
      </c>
      <c r="BG551" s="13">
        <v>7.8420022315425424</v>
      </c>
    </row>
    <row r="552" spans="1:59" x14ac:dyDescent="0.25">
      <c r="A552" s="2" t="s">
        <v>63</v>
      </c>
      <c r="B552" s="1" t="s">
        <v>64</v>
      </c>
      <c r="C552" s="1" t="s">
        <v>388</v>
      </c>
      <c r="D552" s="13" t="s">
        <v>955</v>
      </c>
      <c r="E552" s="11">
        <v>1393</v>
      </c>
      <c r="F552" s="11">
        <v>140</v>
      </c>
      <c r="G552" s="11">
        <f t="shared" si="144"/>
        <v>0</v>
      </c>
      <c r="H552" s="11">
        <f t="shared" si="145"/>
        <v>0</v>
      </c>
      <c r="I552" s="13">
        <v>0</v>
      </c>
      <c r="J552" s="4">
        <v>1.6</v>
      </c>
      <c r="K552" s="3">
        <v>4</v>
      </c>
      <c r="L552" s="13">
        <v>0.4</v>
      </c>
      <c r="M552" s="13" t="s">
        <v>887</v>
      </c>
      <c r="N552" s="13">
        <v>1</v>
      </c>
      <c r="O552" s="13">
        <v>0</v>
      </c>
      <c r="P552" s="13">
        <v>0</v>
      </c>
      <c r="Q552" s="13">
        <v>1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1</v>
      </c>
      <c r="X552" s="13">
        <v>0</v>
      </c>
      <c r="Y552" s="13">
        <v>1</v>
      </c>
      <c r="Z552" s="13" t="s">
        <v>1721</v>
      </c>
      <c r="AA552" s="13">
        <f t="shared" si="146"/>
        <v>1</v>
      </c>
      <c r="AB552" s="13">
        <f t="shared" si="147"/>
        <v>0</v>
      </c>
      <c r="AC552" s="13">
        <f t="shared" si="148"/>
        <v>0</v>
      </c>
      <c r="AD552" s="13">
        <f t="shared" si="149"/>
        <v>0</v>
      </c>
      <c r="AE552" s="13">
        <f t="shared" si="150"/>
        <v>0</v>
      </c>
      <c r="AF552" s="13">
        <f t="shared" si="151"/>
        <v>1</v>
      </c>
      <c r="AG552" s="7">
        <v>1650</v>
      </c>
      <c r="AH552" s="8" t="s">
        <v>1714</v>
      </c>
      <c r="AI552" s="13">
        <f t="shared" si="152"/>
        <v>1</v>
      </c>
      <c r="AJ552" s="13">
        <f t="shared" si="153"/>
        <v>0</v>
      </c>
      <c r="AK552" s="13">
        <f t="shared" si="154"/>
        <v>0</v>
      </c>
      <c r="AL552" s="13">
        <f t="shared" si="155"/>
        <v>0</v>
      </c>
      <c r="AM552" s="13">
        <v>0</v>
      </c>
      <c r="AN552" s="9">
        <v>2</v>
      </c>
      <c r="AO552" s="9">
        <v>2</v>
      </c>
      <c r="AP552" s="10" t="s">
        <v>851</v>
      </c>
      <c r="AQ552" s="13" t="s">
        <v>1706</v>
      </c>
      <c r="AR552" s="13">
        <v>1</v>
      </c>
      <c r="AS552" s="13">
        <f t="shared" si="156"/>
        <v>0</v>
      </c>
      <c r="AT552" s="13">
        <f t="shared" si="157"/>
        <v>0</v>
      </c>
      <c r="AU552" s="13">
        <f t="shared" si="161"/>
        <v>0</v>
      </c>
      <c r="AV552" s="13">
        <f t="shared" si="158"/>
        <v>1</v>
      </c>
      <c r="AW552" s="13">
        <f t="shared" si="159"/>
        <v>0</v>
      </c>
      <c r="AX552" s="13">
        <v>0</v>
      </c>
      <c r="AY552" s="13">
        <v>1</v>
      </c>
      <c r="AZ552" s="13">
        <v>1250</v>
      </c>
      <c r="BA552" s="13">
        <v>221.21419250605854</v>
      </c>
      <c r="BB552" s="13">
        <v>184.55228981544772</v>
      </c>
      <c r="BC552">
        <v>205.05809979494191</v>
      </c>
      <c r="BD552" s="13">
        <v>9.4085833333333326</v>
      </c>
      <c r="BE552" s="13">
        <v>7.8404861111111099</v>
      </c>
      <c r="BF552" s="13">
        <f t="shared" si="160"/>
        <v>1.5680972222222227</v>
      </c>
      <c r="BG552" s="13">
        <v>8.7116512345679009</v>
      </c>
    </row>
    <row r="553" spans="1:59" x14ac:dyDescent="0.25">
      <c r="A553" s="2" t="s">
        <v>63</v>
      </c>
      <c r="B553" s="1" t="s">
        <v>64</v>
      </c>
      <c r="C553" s="1" t="s">
        <v>388</v>
      </c>
      <c r="D553" s="13" t="s">
        <v>955</v>
      </c>
      <c r="E553" s="11">
        <v>1393</v>
      </c>
      <c r="F553" s="11">
        <v>140</v>
      </c>
      <c r="G553" s="11">
        <f t="shared" si="144"/>
        <v>0</v>
      </c>
      <c r="H553" s="11">
        <f t="shared" si="145"/>
        <v>0</v>
      </c>
      <c r="I553" s="13">
        <v>0</v>
      </c>
      <c r="J553" s="4">
        <v>1.6</v>
      </c>
      <c r="K553" s="3">
        <v>4</v>
      </c>
      <c r="L553" s="13">
        <v>0.4</v>
      </c>
      <c r="M553" s="13" t="s">
        <v>884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1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1</v>
      </c>
      <c r="Z553" s="13" t="s">
        <v>1721</v>
      </c>
      <c r="AA553" s="13">
        <f t="shared" si="146"/>
        <v>1</v>
      </c>
      <c r="AB553" s="13">
        <f t="shared" si="147"/>
        <v>0</v>
      </c>
      <c r="AC553" s="13">
        <f t="shared" si="148"/>
        <v>0</v>
      </c>
      <c r="AD553" s="13">
        <f t="shared" si="149"/>
        <v>0</v>
      </c>
      <c r="AE553" s="13">
        <f t="shared" si="150"/>
        <v>0</v>
      </c>
      <c r="AF553" s="13">
        <f t="shared" si="151"/>
        <v>1</v>
      </c>
      <c r="AG553" s="7">
        <v>1650</v>
      </c>
      <c r="AH553" s="8" t="s">
        <v>1714</v>
      </c>
      <c r="AI553" s="13">
        <f t="shared" si="152"/>
        <v>1</v>
      </c>
      <c r="AJ553" s="13">
        <f t="shared" si="153"/>
        <v>0</v>
      </c>
      <c r="AK553" s="13">
        <f t="shared" si="154"/>
        <v>0</v>
      </c>
      <c r="AL553" s="13">
        <f t="shared" si="155"/>
        <v>0</v>
      </c>
      <c r="AM553" s="13">
        <v>0</v>
      </c>
      <c r="AN553" s="9">
        <v>2</v>
      </c>
      <c r="AO553" s="9">
        <v>2</v>
      </c>
      <c r="AP553" s="10" t="s">
        <v>851</v>
      </c>
      <c r="AQ553" s="13" t="s">
        <v>1706</v>
      </c>
      <c r="AR553" s="13">
        <v>1</v>
      </c>
      <c r="AS553" s="13">
        <f t="shared" si="156"/>
        <v>0</v>
      </c>
      <c r="AT553" s="13">
        <f t="shared" si="157"/>
        <v>0</v>
      </c>
      <c r="AU553" s="13">
        <f t="shared" si="161"/>
        <v>0</v>
      </c>
      <c r="AV553" s="13">
        <f t="shared" si="158"/>
        <v>1</v>
      </c>
      <c r="AW553" s="13">
        <f t="shared" si="159"/>
        <v>0</v>
      </c>
      <c r="AX553" s="13">
        <v>0</v>
      </c>
      <c r="AY553" s="13">
        <v>1</v>
      </c>
      <c r="AZ553" s="13">
        <v>1250</v>
      </c>
      <c r="BA553" s="13">
        <v>221.21419250605854</v>
      </c>
      <c r="BB553" s="13">
        <v>178.33840800347977</v>
      </c>
      <c r="BC553">
        <v>205.05809979494191</v>
      </c>
      <c r="BD553" s="13">
        <v>9.4085833333333326</v>
      </c>
      <c r="BE553" s="13">
        <v>7.5875672043010747</v>
      </c>
      <c r="BF553" s="13">
        <f t="shared" si="160"/>
        <v>1.821016129032258</v>
      </c>
      <c r="BG553" s="13">
        <v>8.7116512345679009</v>
      </c>
    </row>
    <row r="554" spans="1:59" x14ac:dyDescent="0.25">
      <c r="A554" s="2" t="s">
        <v>266</v>
      </c>
      <c r="B554" s="1" t="s">
        <v>266</v>
      </c>
      <c r="C554" s="1" t="s">
        <v>389</v>
      </c>
      <c r="D554" s="13" t="s">
        <v>1355</v>
      </c>
      <c r="E554" s="11">
        <v>2440</v>
      </c>
      <c r="F554" s="11">
        <v>465</v>
      </c>
      <c r="G554" s="11">
        <f t="shared" si="144"/>
        <v>1</v>
      </c>
      <c r="H554" s="11">
        <f t="shared" si="145"/>
        <v>1</v>
      </c>
      <c r="I554" s="13">
        <v>0</v>
      </c>
      <c r="J554" s="4">
        <v>6.6</v>
      </c>
      <c r="K554" s="3">
        <v>12</v>
      </c>
      <c r="L554" s="13">
        <v>0.54999999999999993</v>
      </c>
      <c r="M554" s="13" t="s">
        <v>883</v>
      </c>
      <c r="N554" s="13">
        <v>1</v>
      </c>
      <c r="O554" s="13">
        <v>0</v>
      </c>
      <c r="P554" s="13">
        <v>0</v>
      </c>
      <c r="Q554" s="13">
        <v>0</v>
      </c>
      <c r="R554" s="13">
        <v>1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1</v>
      </c>
      <c r="Z554" s="13" t="s">
        <v>1721</v>
      </c>
      <c r="AA554" s="13">
        <f t="shared" si="146"/>
        <v>1</v>
      </c>
      <c r="AB554" s="13">
        <f t="shared" si="147"/>
        <v>0</v>
      </c>
      <c r="AC554" s="13">
        <f t="shared" si="148"/>
        <v>0</v>
      </c>
      <c r="AD554" s="13">
        <f t="shared" si="149"/>
        <v>0</v>
      </c>
      <c r="AE554" s="13">
        <f t="shared" si="150"/>
        <v>0</v>
      </c>
      <c r="AF554" s="13">
        <f t="shared" si="151"/>
        <v>1</v>
      </c>
      <c r="AG554" s="7">
        <v>3200</v>
      </c>
      <c r="AH554" s="8" t="s">
        <v>1714</v>
      </c>
      <c r="AI554" s="13">
        <f t="shared" si="152"/>
        <v>1</v>
      </c>
      <c r="AJ554" s="13">
        <f t="shared" si="153"/>
        <v>0</v>
      </c>
      <c r="AK554" s="13">
        <f t="shared" si="154"/>
        <v>0</v>
      </c>
      <c r="AL554" s="13">
        <f t="shared" si="155"/>
        <v>0</v>
      </c>
      <c r="AM554" s="13">
        <v>0</v>
      </c>
      <c r="AN554" s="9">
        <v>2</v>
      </c>
      <c r="AO554" s="9">
        <v>2</v>
      </c>
      <c r="AP554" s="10" t="s">
        <v>851</v>
      </c>
      <c r="AQ554" s="13" t="s">
        <v>1704</v>
      </c>
      <c r="AR554" s="13">
        <v>1</v>
      </c>
      <c r="AS554" s="13">
        <f t="shared" si="156"/>
        <v>0</v>
      </c>
      <c r="AT554" s="13">
        <f t="shared" si="157"/>
        <v>0</v>
      </c>
      <c r="AU554" s="13">
        <f t="shared" si="161"/>
        <v>1</v>
      </c>
      <c r="AV554" s="13">
        <f t="shared" si="158"/>
        <v>0</v>
      </c>
      <c r="AW554" s="13">
        <f t="shared" si="159"/>
        <v>0</v>
      </c>
      <c r="AX554" s="13">
        <v>0</v>
      </c>
      <c r="AY554" s="13">
        <v>1</v>
      </c>
      <c r="AZ554" s="13">
        <v>9000</v>
      </c>
      <c r="BA554" s="13">
        <v>458.5844777232337</v>
      </c>
      <c r="BB554" s="13">
        <v>301.37326788044493</v>
      </c>
      <c r="BC554">
        <v>387.74622506679924</v>
      </c>
      <c r="BD554" s="13">
        <v>19.620345114264182</v>
      </c>
      <c r="BE554" s="13">
        <v>12.871613795267201</v>
      </c>
      <c r="BF554" s="13">
        <f t="shared" si="160"/>
        <v>6.7487313189969811</v>
      </c>
      <c r="BG554" s="13">
        <v>16.58344320123334</v>
      </c>
    </row>
    <row r="555" spans="1:59" x14ac:dyDescent="0.25">
      <c r="A555" s="2" t="s">
        <v>111</v>
      </c>
      <c r="B555" s="1" t="s">
        <v>111</v>
      </c>
      <c r="C555" s="1" t="s">
        <v>390</v>
      </c>
      <c r="D555" s="13" t="s">
        <v>1356</v>
      </c>
      <c r="E555" s="11">
        <v>1350</v>
      </c>
      <c r="F555" s="11">
        <v>150</v>
      </c>
      <c r="G555" s="11">
        <f t="shared" si="144"/>
        <v>0</v>
      </c>
      <c r="H555" s="11">
        <f t="shared" si="145"/>
        <v>0</v>
      </c>
      <c r="I555" s="13">
        <v>0</v>
      </c>
      <c r="J555" s="4">
        <v>2</v>
      </c>
      <c r="K555" s="3">
        <v>4</v>
      </c>
      <c r="L555" s="13">
        <v>0.5</v>
      </c>
      <c r="M555" s="13" t="s">
        <v>887</v>
      </c>
      <c r="N555" s="13">
        <v>1</v>
      </c>
      <c r="O555" s="13">
        <v>0</v>
      </c>
      <c r="P555" s="13">
        <v>0</v>
      </c>
      <c r="Q555" s="13">
        <v>1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1</v>
      </c>
      <c r="X555" s="13">
        <v>0</v>
      </c>
      <c r="Y555" s="13">
        <v>1</v>
      </c>
      <c r="Z555" s="13" t="s">
        <v>1723</v>
      </c>
      <c r="AA555" s="13">
        <f t="shared" si="146"/>
        <v>0</v>
      </c>
      <c r="AB555" s="13">
        <f t="shared" si="147"/>
        <v>0</v>
      </c>
      <c r="AC555" s="13">
        <f t="shared" si="148"/>
        <v>1</v>
      </c>
      <c r="AD555" s="13">
        <f t="shared" si="149"/>
        <v>0</v>
      </c>
      <c r="AE555" s="13">
        <f t="shared" si="150"/>
        <v>0</v>
      </c>
      <c r="AF555" s="13">
        <f t="shared" si="151"/>
        <v>0</v>
      </c>
      <c r="AG555" s="7">
        <v>1200</v>
      </c>
      <c r="AH555" s="8" t="s">
        <v>1714</v>
      </c>
      <c r="AI555" s="13">
        <f t="shared" si="152"/>
        <v>1</v>
      </c>
      <c r="AJ555" s="13">
        <f t="shared" si="153"/>
        <v>0</v>
      </c>
      <c r="AK555" s="13">
        <f t="shared" si="154"/>
        <v>0</v>
      </c>
      <c r="AL555" s="13">
        <f t="shared" si="155"/>
        <v>0</v>
      </c>
      <c r="AM555" s="13">
        <v>0</v>
      </c>
      <c r="AN555" s="9">
        <v>2</v>
      </c>
      <c r="AO555" s="9">
        <v>2</v>
      </c>
      <c r="AP555" s="10" t="s">
        <v>851</v>
      </c>
      <c r="AQ555" s="13" t="s">
        <v>1703</v>
      </c>
      <c r="AR555" s="13">
        <v>0</v>
      </c>
      <c r="AS555" s="13">
        <f t="shared" si="156"/>
        <v>1</v>
      </c>
      <c r="AT555" s="13">
        <f t="shared" si="157"/>
        <v>0</v>
      </c>
      <c r="AU555" s="13">
        <f t="shared" si="161"/>
        <v>0</v>
      </c>
      <c r="AV555" s="13">
        <f t="shared" si="158"/>
        <v>0</v>
      </c>
      <c r="AW555" s="13">
        <f t="shared" si="159"/>
        <v>0</v>
      </c>
      <c r="AX555" s="13">
        <v>0</v>
      </c>
      <c r="AY555" s="13">
        <v>1</v>
      </c>
      <c r="AZ555" s="13"/>
      <c r="BA555" s="13">
        <v>198.22282980177718</v>
      </c>
      <c r="BB555" s="13">
        <v>146.64761076244329</v>
      </c>
      <c r="BC555">
        <v>175.23146709749582</v>
      </c>
      <c r="BD555" s="13">
        <v>8.4496191560723677</v>
      </c>
      <c r="BE555" s="13">
        <v>6.2507197271680388</v>
      </c>
      <c r="BF555" s="13">
        <f t="shared" si="160"/>
        <v>2.1988994289043289</v>
      </c>
      <c r="BG555" s="13">
        <v>7.4601194856050599</v>
      </c>
    </row>
    <row r="556" spans="1:59" x14ac:dyDescent="0.25">
      <c r="A556" s="2" t="s">
        <v>111</v>
      </c>
      <c r="B556" s="1" t="s">
        <v>111</v>
      </c>
      <c r="C556" s="1" t="s">
        <v>390</v>
      </c>
      <c r="D556" s="13" t="s">
        <v>1356</v>
      </c>
      <c r="E556" s="11">
        <v>1350</v>
      </c>
      <c r="F556" s="11">
        <v>150</v>
      </c>
      <c r="G556" s="11">
        <f t="shared" si="144"/>
        <v>0</v>
      </c>
      <c r="H556" s="11">
        <f t="shared" si="145"/>
        <v>0</v>
      </c>
      <c r="I556" s="13">
        <v>0</v>
      </c>
      <c r="J556" s="4">
        <v>2</v>
      </c>
      <c r="K556" s="3">
        <v>4</v>
      </c>
      <c r="L556" s="13">
        <v>0.5</v>
      </c>
      <c r="M556" s="13" t="s">
        <v>884</v>
      </c>
      <c r="N556" s="13">
        <v>0</v>
      </c>
      <c r="O556" s="13">
        <v>1</v>
      </c>
      <c r="P556" s="13">
        <v>0</v>
      </c>
      <c r="Q556" s="13">
        <v>0</v>
      </c>
      <c r="R556" s="13">
        <v>0</v>
      </c>
      <c r="S556" s="13">
        <v>1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1</v>
      </c>
      <c r="Z556" s="13" t="s">
        <v>1723</v>
      </c>
      <c r="AA556" s="13">
        <f t="shared" si="146"/>
        <v>0</v>
      </c>
      <c r="AB556" s="13">
        <f t="shared" si="147"/>
        <v>0</v>
      </c>
      <c r="AC556" s="13">
        <f t="shared" si="148"/>
        <v>1</v>
      </c>
      <c r="AD556" s="13">
        <f t="shared" si="149"/>
        <v>0</v>
      </c>
      <c r="AE556" s="13">
        <f t="shared" si="150"/>
        <v>0</v>
      </c>
      <c r="AF556" s="13">
        <f t="shared" si="151"/>
        <v>0</v>
      </c>
      <c r="AG556" s="7">
        <v>1400</v>
      </c>
      <c r="AH556" s="8" t="s">
        <v>1714</v>
      </c>
      <c r="AI556" s="13">
        <f t="shared" si="152"/>
        <v>1</v>
      </c>
      <c r="AJ556" s="13">
        <f t="shared" si="153"/>
        <v>0</v>
      </c>
      <c r="AK556" s="13">
        <f t="shared" si="154"/>
        <v>0</v>
      </c>
      <c r="AL556" s="13">
        <f t="shared" si="155"/>
        <v>0</v>
      </c>
      <c r="AM556" s="13">
        <v>0</v>
      </c>
      <c r="AN556" s="9">
        <v>2</v>
      </c>
      <c r="AO556" s="9">
        <v>2</v>
      </c>
      <c r="AP556" s="10" t="s">
        <v>851</v>
      </c>
      <c r="AQ556" s="13" t="s">
        <v>1703</v>
      </c>
      <c r="AR556" s="13">
        <v>0</v>
      </c>
      <c r="AS556" s="13">
        <f t="shared" si="156"/>
        <v>1</v>
      </c>
      <c r="AT556" s="13">
        <f t="shared" si="157"/>
        <v>0</v>
      </c>
      <c r="AU556" s="13">
        <f t="shared" si="161"/>
        <v>0</v>
      </c>
      <c r="AV556" s="13">
        <f t="shared" si="158"/>
        <v>0</v>
      </c>
      <c r="AW556" s="13">
        <f t="shared" si="159"/>
        <v>0</v>
      </c>
      <c r="AX556" s="13">
        <v>0</v>
      </c>
      <c r="AY556" s="13">
        <v>1</v>
      </c>
      <c r="AZ556" s="13"/>
      <c r="BA556" s="13">
        <v>231.77779158640402</v>
      </c>
      <c r="BB556" s="13">
        <v>174.61007891629902</v>
      </c>
      <c r="BC556">
        <v>205.67948797613869</v>
      </c>
      <c r="BD556" s="13">
        <v>9.9089036988980954</v>
      </c>
      <c r="BE556" s="13">
        <v>7.4573049263140083</v>
      </c>
      <c r="BF556" s="13">
        <f t="shared" si="160"/>
        <v>2.4515987725840871</v>
      </c>
      <c r="BG556" s="13">
        <v>8.8056762891666676</v>
      </c>
    </row>
    <row r="557" spans="1:59" x14ac:dyDescent="0.25">
      <c r="A557" s="2" t="s">
        <v>111</v>
      </c>
      <c r="B557" s="1" t="s">
        <v>111</v>
      </c>
      <c r="C557" s="1" t="s">
        <v>391</v>
      </c>
      <c r="D557" s="13" t="s">
        <v>1357</v>
      </c>
      <c r="E557" s="11">
        <v>1350</v>
      </c>
      <c r="F557" s="11">
        <v>150</v>
      </c>
      <c r="G557" s="11">
        <f t="shared" si="144"/>
        <v>0</v>
      </c>
      <c r="H557" s="11">
        <f t="shared" si="145"/>
        <v>0</v>
      </c>
      <c r="I557" s="13">
        <v>0</v>
      </c>
      <c r="J557" s="4">
        <v>2</v>
      </c>
      <c r="K557" s="3">
        <v>4</v>
      </c>
      <c r="L557" s="13">
        <v>0.5</v>
      </c>
      <c r="M557" s="13" t="s">
        <v>887</v>
      </c>
      <c r="N557" s="13">
        <v>1</v>
      </c>
      <c r="O557" s="13">
        <v>0</v>
      </c>
      <c r="P557" s="13">
        <v>0</v>
      </c>
      <c r="Q557" s="13">
        <v>1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1</v>
      </c>
      <c r="X557" s="13">
        <v>0</v>
      </c>
      <c r="Y557" s="13">
        <v>1</v>
      </c>
      <c r="Z557" s="13" t="s">
        <v>1723</v>
      </c>
      <c r="AA557" s="13">
        <f t="shared" si="146"/>
        <v>0</v>
      </c>
      <c r="AB557" s="13">
        <f t="shared" si="147"/>
        <v>0</v>
      </c>
      <c r="AC557" s="13">
        <f t="shared" si="148"/>
        <v>1</v>
      </c>
      <c r="AD557" s="13">
        <f t="shared" si="149"/>
        <v>0</v>
      </c>
      <c r="AE557" s="13">
        <f t="shared" si="150"/>
        <v>0</v>
      </c>
      <c r="AF557" s="13">
        <f t="shared" si="151"/>
        <v>0</v>
      </c>
      <c r="AG557" s="7">
        <v>1300</v>
      </c>
      <c r="AH557" s="8" t="s">
        <v>1714</v>
      </c>
      <c r="AI557" s="13">
        <f t="shared" si="152"/>
        <v>1</v>
      </c>
      <c r="AJ557" s="13">
        <f t="shared" si="153"/>
        <v>0</v>
      </c>
      <c r="AK557" s="13">
        <f t="shared" si="154"/>
        <v>0</v>
      </c>
      <c r="AL557" s="13">
        <f t="shared" si="155"/>
        <v>0</v>
      </c>
      <c r="AM557" s="13">
        <v>0</v>
      </c>
      <c r="AN557" s="9">
        <v>2</v>
      </c>
      <c r="AO557" s="9">
        <v>2</v>
      </c>
      <c r="AP557" s="10" t="s">
        <v>851</v>
      </c>
      <c r="AQ557" s="13" t="s">
        <v>1703</v>
      </c>
      <c r="AR557" s="13">
        <v>0</v>
      </c>
      <c r="AS557" s="13">
        <f t="shared" si="156"/>
        <v>1</v>
      </c>
      <c r="AT557" s="13">
        <f t="shared" si="157"/>
        <v>0</v>
      </c>
      <c r="AU557" s="13">
        <f t="shared" si="161"/>
        <v>0</v>
      </c>
      <c r="AV557" s="13">
        <f t="shared" si="158"/>
        <v>0</v>
      </c>
      <c r="AW557" s="13">
        <f t="shared" si="159"/>
        <v>0</v>
      </c>
      <c r="AX557" s="13">
        <v>0</v>
      </c>
      <c r="AY557" s="13">
        <v>1</v>
      </c>
      <c r="AZ557" s="13"/>
      <c r="BA557" s="13">
        <v>202.57254707015474</v>
      </c>
      <c r="BB557" s="13">
        <v>153.48288075560802</v>
      </c>
      <c r="BC557">
        <v>180.82396072826694</v>
      </c>
      <c r="BD557" s="13">
        <v>8.6705144604057534</v>
      </c>
      <c r="BE557" s="13">
        <v>6.5724611763566259</v>
      </c>
      <c r="BF557" s="13">
        <f t="shared" si="160"/>
        <v>2.0980532840491275</v>
      </c>
      <c r="BG557" s="13">
        <v>7.7263930405457177</v>
      </c>
    </row>
    <row r="558" spans="1:59" x14ac:dyDescent="0.25">
      <c r="A558" s="2" t="s">
        <v>111</v>
      </c>
      <c r="B558" s="1" t="s">
        <v>111</v>
      </c>
      <c r="C558" s="1" t="s">
        <v>391</v>
      </c>
      <c r="D558" s="13" t="s">
        <v>1357</v>
      </c>
      <c r="E558" s="11">
        <v>1350</v>
      </c>
      <c r="F558" s="11">
        <v>150</v>
      </c>
      <c r="G558" s="11">
        <f t="shared" si="144"/>
        <v>0</v>
      </c>
      <c r="H558" s="11">
        <f t="shared" si="145"/>
        <v>0</v>
      </c>
      <c r="I558" s="13">
        <v>0</v>
      </c>
      <c r="J558" s="4">
        <v>2</v>
      </c>
      <c r="K558" s="3">
        <v>4</v>
      </c>
      <c r="L558" s="13">
        <v>0.5</v>
      </c>
      <c r="M558" s="13" t="s">
        <v>884</v>
      </c>
      <c r="N558" s="13">
        <v>0</v>
      </c>
      <c r="O558" s="13">
        <v>1</v>
      </c>
      <c r="P558" s="13">
        <v>0</v>
      </c>
      <c r="Q558" s="13">
        <v>0</v>
      </c>
      <c r="R558" s="13">
        <v>0</v>
      </c>
      <c r="S558" s="13">
        <v>1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1</v>
      </c>
      <c r="Z558" s="13" t="s">
        <v>1723</v>
      </c>
      <c r="AA558" s="13">
        <f t="shared" si="146"/>
        <v>0</v>
      </c>
      <c r="AB558" s="13">
        <f t="shared" si="147"/>
        <v>0</v>
      </c>
      <c r="AC558" s="13">
        <f t="shared" si="148"/>
        <v>1</v>
      </c>
      <c r="AD558" s="13">
        <f t="shared" si="149"/>
        <v>0</v>
      </c>
      <c r="AE558" s="13">
        <f t="shared" si="150"/>
        <v>0</v>
      </c>
      <c r="AF558" s="13">
        <f t="shared" si="151"/>
        <v>0</v>
      </c>
      <c r="AG558" s="7">
        <v>1450</v>
      </c>
      <c r="AH558" s="8" t="s">
        <v>1714</v>
      </c>
      <c r="AI558" s="13">
        <f t="shared" si="152"/>
        <v>1</v>
      </c>
      <c r="AJ558" s="13">
        <f t="shared" si="153"/>
        <v>0</v>
      </c>
      <c r="AK558" s="13">
        <f t="shared" si="154"/>
        <v>0</v>
      </c>
      <c r="AL558" s="13">
        <f t="shared" si="155"/>
        <v>0</v>
      </c>
      <c r="AM558" s="13">
        <v>0</v>
      </c>
      <c r="AN558" s="9">
        <v>2</v>
      </c>
      <c r="AO558" s="9">
        <v>2</v>
      </c>
      <c r="AP558" s="10" t="s">
        <v>851</v>
      </c>
      <c r="AQ558" s="13" t="s">
        <v>1703</v>
      </c>
      <c r="AR558" s="13">
        <v>0</v>
      </c>
      <c r="AS558" s="13">
        <f t="shared" si="156"/>
        <v>1</v>
      </c>
      <c r="AT558" s="13">
        <f t="shared" si="157"/>
        <v>0</v>
      </c>
      <c r="AU558" s="13">
        <f t="shared" si="161"/>
        <v>0</v>
      </c>
      <c r="AV558" s="13">
        <f t="shared" si="158"/>
        <v>0</v>
      </c>
      <c r="AW558" s="13">
        <f t="shared" si="159"/>
        <v>0</v>
      </c>
      <c r="AX558" s="13">
        <v>0</v>
      </c>
      <c r="AY558" s="13">
        <v>1</v>
      </c>
      <c r="AZ558" s="13">
        <v>250</v>
      </c>
      <c r="BA558" s="13">
        <v>235.5061206735848</v>
      </c>
      <c r="BB558" s="13">
        <v>178.33840800347977</v>
      </c>
      <c r="BC558">
        <v>209.40781706331947</v>
      </c>
      <c r="BD558" s="13">
        <v>10.05800884867455</v>
      </c>
      <c r="BE558" s="13">
        <v>7.6393670414661132</v>
      </c>
      <c r="BF558" s="13">
        <f t="shared" si="160"/>
        <v>2.418641807208437</v>
      </c>
      <c r="BG558" s="13">
        <v>8.9696105910093351</v>
      </c>
    </row>
    <row r="559" spans="1:59" x14ac:dyDescent="0.25">
      <c r="A559" s="2" t="s">
        <v>111</v>
      </c>
      <c r="B559" s="1" t="s">
        <v>111</v>
      </c>
      <c r="C559" s="1" t="s">
        <v>392</v>
      </c>
      <c r="D559" s="13" t="s">
        <v>1358</v>
      </c>
      <c r="E559" s="11">
        <v>1627</v>
      </c>
      <c r="F559" s="11">
        <v>141</v>
      </c>
      <c r="G559" s="11">
        <f t="shared" si="144"/>
        <v>0</v>
      </c>
      <c r="H559" s="11">
        <f t="shared" si="145"/>
        <v>1</v>
      </c>
      <c r="I559" s="13">
        <v>0</v>
      </c>
      <c r="J559" s="4">
        <v>2.5</v>
      </c>
      <c r="K559" s="3">
        <v>4</v>
      </c>
      <c r="L559" s="13">
        <v>0.625</v>
      </c>
      <c r="M559" s="13" t="s">
        <v>887</v>
      </c>
      <c r="N559" s="13">
        <v>1</v>
      </c>
      <c r="O559" s="13">
        <v>0</v>
      </c>
      <c r="P559" s="13">
        <v>0</v>
      </c>
      <c r="Q559" s="13">
        <v>1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1</v>
      </c>
      <c r="X559" s="13">
        <v>0</v>
      </c>
      <c r="Y559" s="13">
        <v>1</v>
      </c>
      <c r="Z559" s="13" t="s">
        <v>1723</v>
      </c>
      <c r="AA559" s="13">
        <f t="shared" si="146"/>
        <v>0</v>
      </c>
      <c r="AB559" s="13">
        <f t="shared" si="147"/>
        <v>0</v>
      </c>
      <c r="AC559" s="13">
        <f t="shared" si="148"/>
        <v>1</v>
      </c>
      <c r="AD559" s="13">
        <f t="shared" si="149"/>
        <v>0</v>
      </c>
      <c r="AE559" s="13">
        <f t="shared" si="150"/>
        <v>0</v>
      </c>
      <c r="AF559" s="13">
        <f t="shared" si="151"/>
        <v>0</v>
      </c>
      <c r="AG559" s="7">
        <v>1300</v>
      </c>
      <c r="AH559" s="8" t="s">
        <v>1715</v>
      </c>
      <c r="AI559" s="13">
        <f t="shared" si="152"/>
        <v>0</v>
      </c>
      <c r="AJ559" s="13">
        <f t="shared" si="153"/>
        <v>1</v>
      </c>
      <c r="AK559" s="13">
        <f t="shared" si="154"/>
        <v>0</v>
      </c>
      <c r="AL559" s="13">
        <f t="shared" si="155"/>
        <v>0</v>
      </c>
      <c r="AM559" s="13">
        <v>0</v>
      </c>
      <c r="AN559" s="9">
        <v>2</v>
      </c>
      <c r="AO559" s="9">
        <v>2</v>
      </c>
      <c r="AP559" s="10" t="s">
        <v>851</v>
      </c>
      <c r="AQ559" s="13" t="s">
        <v>1703</v>
      </c>
      <c r="AR559" s="13">
        <v>0</v>
      </c>
      <c r="AS559" s="13">
        <f t="shared" si="156"/>
        <v>1</v>
      </c>
      <c r="AT559" s="13">
        <f t="shared" si="157"/>
        <v>0</v>
      </c>
      <c r="AU559" s="13">
        <f t="shared" si="161"/>
        <v>0</v>
      </c>
      <c r="AV559" s="13">
        <f t="shared" si="158"/>
        <v>0</v>
      </c>
      <c r="AW559" s="13">
        <f t="shared" si="159"/>
        <v>0</v>
      </c>
      <c r="AX559" s="13">
        <v>0</v>
      </c>
      <c r="AY559" s="13">
        <v>1</v>
      </c>
      <c r="AZ559" s="13"/>
      <c r="BA559" s="13">
        <v>217.48586341887778</v>
      </c>
      <c r="BB559" s="13">
        <v>163.42509165475673</v>
      </c>
      <c r="BC559">
        <v>193.25172435220281</v>
      </c>
      <c r="BD559" s="13">
        <v>9.2793772840304918</v>
      </c>
      <c r="BE559" s="13">
        <v>6.9905931035575897</v>
      </c>
      <c r="BF559" s="13">
        <f t="shared" si="160"/>
        <v>2.2887841804729021</v>
      </c>
      <c r="BG559" s="13">
        <v>8.2494382639843611</v>
      </c>
    </row>
    <row r="560" spans="1:59" x14ac:dyDescent="0.25">
      <c r="A560" s="2" t="s">
        <v>111</v>
      </c>
      <c r="B560" s="1" t="s">
        <v>111</v>
      </c>
      <c r="C560" s="1" t="s">
        <v>392</v>
      </c>
      <c r="D560" s="13" t="s">
        <v>1358</v>
      </c>
      <c r="E560" s="11">
        <v>1627</v>
      </c>
      <c r="F560" s="11">
        <v>141</v>
      </c>
      <c r="G560" s="11">
        <f t="shared" si="144"/>
        <v>0</v>
      </c>
      <c r="H560" s="11">
        <f t="shared" si="145"/>
        <v>1</v>
      </c>
      <c r="I560" s="13">
        <v>0</v>
      </c>
      <c r="J560" s="4">
        <v>3.6</v>
      </c>
      <c r="K560" s="3">
        <v>6</v>
      </c>
      <c r="L560" s="13">
        <v>0.6</v>
      </c>
      <c r="M560" s="13" t="s">
        <v>887</v>
      </c>
      <c r="N560" s="13">
        <v>1</v>
      </c>
      <c r="O560" s="13">
        <v>0</v>
      </c>
      <c r="P560" s="13">
        <v>0</v>
      </c>
      <c r="Q560" s="13">
        <v>1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1</v>
      </c>
      <c r="X560" s="13">
        <v>0</v>
      </c>
      <c r="Y560" s="13">
        <v>1</v>
      </c>
      <c r="Z560" s="13" t="s">
        <v>1723</v>
      </c>
      <c r="AA560" s="13">
        <f t="shared" si="146"/>
        <v>0</v>
      </c>
      <c r="AB560" s="13">
        <f t="shared" si="147"/>
        <v>0</v>
      </c>
      <c r="AC560" s="13">
        <f t="shared" si="148"/>
        <v>1</v>
      </c>
      <c r="AD560" s="13">
        <f t="shared" si="149"/>
        <v>0</v>
      </c>
      <c r="AE560" s="13">
        <f t="shared" si="150"/>
        <v>0</v>
      </c>
      <c r="AF560" s="13">
        <f t="shared" si="151"/>
        <v>0</v>
      </c>
      <c r="AG560" s="7">
        <v>1650</v>
      </c>
      <c r="AH560" s="8" t="s">
        <v>1715</v>
      </c>
      <c r="AI560" s="13">
        <f t="shared" si="152"/>
        <v>0</v>
      </c>
      <c r="AJ560" s="13">
        <f t="shared" si="153"/>
        <v>1</v>
      </c>
      <c r="AK560" s="13">
        <f t="shared" si="154"/>
        <v>0</v>
      </c>
      <c r="AL560" s="13">
        <f t="shared" si="155"/>
        <v>0</v>
      </c>
      <c r="AM560" s="13">
        <v>0</v>
      </c>
      <c r="AN560" s="9">
        <v>2</v>
      </c>
      <c r="AO560" s="9">
        <v>2</v>
      </c>
      <c r="AP560" s="10" t="s">
        <v>851</v>
      </c>
      <c r="AQ560" s="13" t="s">
        <v>1703</v>
      </c>
      <c r="AR560" s="13">
        <v>0</v>
      </c>
      <c r="AS560" s="13">
        <f t="shared" si="156"/>
        <v>1</v>
      </c>
      <c r="AT560" s="13">
        <f t="shared" si="157"/>
        <v>0</v>
      </c>
      <c r="AU560" s="13">
        <f t="shared" si="161"/>
        <v>0</v>
      </c>
      <c r="AV560" s="13">
        <f t="shared" si="158"/>
        <v>0</v>
      </c>
      <c r="AW560" s="13">
        <f t="shared" si="159"/>
        <v>0</v>
      </c>
      <c r="AX560" s="13">
        <v>0</v>
      </c>
      <c r="AY560" s="13">
        <v>1</v>
      </c>
      <c r="AZ560" s="13">
        <v>1250</v>
      </c>
      <c r="BA560" s="13">
        <v>278.38190517616357</v>
      </c>
      <c r="BB560" s="13">
        <v>194.49450071459643</v>
      </c>
      <c r="BC560">
        <v>240.47722612315914</v>
      </c>
      <c r="BD560" s="13">
        <v>11.92100710722328</v>
      </c>
      <c r="BE560" s="13">
        <v>8.3060396325134906</v>
      </c>
      <c r="BF560" s="13">
        <f t="shared" si="160"/>
        <v>3.6149674747097897</v>
      </c>
      <c r="BG560" s="13">
        <v>10.294260313681209</v>
      </c>
    </row>
    <row r="561" spans="1:59" x14ac:dyDescent="0.25">
      <c r="A561" s="2" t="s">
        <v>113</v>
      </c>
      <c r="B561" s="1" t="s">
        <v>114</v>
      </c>
      <c r="C561" s="1" t="s">
        <v>393</v>
      </c>
      <c r="D561" s="13" t="s">
        <v>956</v>
      </c>
      <c r="E561" s="11">
        <v>1617</v>
      </c>
      <c r="F561" s="11">
        <v>175</v>
      </c>
      <c r="G561" s="11">
        <f t="shared" si="144"/>
        <v>0</v>
      </c>
      <c r="H561" s="11">
        <f t="shared" si="145"/>
        <v>1</v>
      </c>
      <c r="I561" s="13">
        <v>0</v>
      </c>
      <c r="J561" s="4">
        <v>3.5</v>
      </c>
      <c r="K561" s="3">
        <v>6</v>
      </c>
      <c r="L561" s="13">
        <v>0.58333333333333337</v>
      </c>
      <c r="M561" s="13" t="s">
        <v>883</v>
      </c>
      <c r="N561" s="13">
        <v>1</v>
      </c>
      <c r="O561" s="13">
        <v>0</v>
      </c>
      <c r="P561" s="13">
        <v>0</v>
      </c>
      <c r="Q561" s="13">
        <v>0</v>
      </c>
      <c r="R561" s="13">
        <v>1</v>
      </c>
      <c r="S561" s="13">
        <v>0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 t="s">
        <v>1723</v>
      </c>
      <c r="AA561" s="13">
        <f t="shared" si="146"/>
        <v>0</v>
      </c>
      <c r="AB561" s="13">
        <f t="shared" si="147"/>
        <v>0</v>
      </c>
      <c r="AC561" s="13">
        <f t="shared" si="148"/>
        <v>1</v>
      </c>
      <c r="AD561" s="13">
        <f t="shared" si="149"/>
        <v>0</v>
      </c>
      <c r="AE561" s="13">
        <f t="shared" si="150"/>
        <v>0</v>
      </c>
      <c r="AF561" s="13">
        <f t="shared" si="151"/>
        <v>0</v>
      </c>
      <c r="AG561" s="7">
        <v>1550</v>
      </c>
      <c r="AH561" s="8" t="s">
        <v>1716</v>
      </c>
      <c r="AI561" s="13">
        <f t="shared" si="152"/>
        <v>0</v>
      </c>
      <c r="AJ561" s="13">
        <f t="shared" si="153"/>
        <v>0</v>
      </c>
      <c r="AK561" s="13">
        <f t="shared" si="154"/>
        <v>1</v>
      </c>
      <c r="AL561" s="13">
        <f t="shared" si="155"/>
        <v>0</v>
      </c>
      <c r="AM561" s="13">
        <v>0</v>
      </c>
      <c r="AN561" s="9">
        <v>2</v>
      </c>
      <c r="AO561" s="9">
        <v>2</v>
      </c>
      <c r="AP561" s="10" t="s">
        <v>851</v>
      </c>
      <c r="AQ561" s="13" t="s">
        <v>1706</v>
      </c>
      <c r="AR561" s="13">
        <v>1</v>
      </c>
      <c r="AS561" s="13">
        <f t="shared" si="156"/>
        <v>0</v>
      </c>
      <c r="AT561" s="13">
        <f t="shared" si="157"/>
        <v>0</v>
      </c>
      <c r="AU561" s="13">
        <f t="shared" si="161"/>
        <v>0</v>
      </c>
      <c r="AV561" s="13">
        <f t="shared" si="158"/>
        <v>1</v>
      </c>
      <c r="AW561" s="13">
        <f t="shared" si="159"/>
        <v>0</v>
      </c>
      <c r="AX561" s="13">
        <v>0</v>
      </c>
      <c r="AY561" s="13">
        <v>1</v>
      </c>
      <c r="AZ561" s="13">
        <v>750</v>
      </c>
      <c r="BA561" s="13">
        <v>254.76915429068541</v>
      </c>
      <c r="BB561" s="13">
        <v>177.71701982228299</v>
      </c>
      <c r="BC561">
        <v>219.97141614366495</v>
      </c>
      <c r="BD561" s="13">
        <v>10.921113927890447</v>
      </c>
      <c r="BE561" s="13">
        <v>7.6187796240512196</v>
      </c>
      <c r="BF561" s="13">
        <f t="shared" si="160"/>
        <v>3.3023343038392277</v>
      </c>
      <c r="BG561" s="13">
        <v>9.4350770296325397</v>
      </c>
    </row>
    <row r="562" spans="1:59" x14ac:dyDescent="0.25">
      <c r="A562" s="2" t="s">
        <v>113</v>
      </c>
      <c r="B562" s="1" t="s">
        <v>114</v>
      </c>
      <c r="C562" s="1" t="s">
        <v>394</v>
      </c>
      <c r="D562" s="13" t="s">
        <v>957</v>
      </c>
      <c r="E562" s="11">
        <v>1647</v>
      </c>
      <c r="F562" s="11">
        <v>121</v>
      </c>
      <c r="G562" s="11">
        <f t="shared" si="144"/>
        <v>0</v>
      </c>
      <c r="H562" s="11">
        <f t="shared" si="145"/>
        <v>1</v>
      </c>
      <c r="I562" s="13">
        <v>0</v>
      </c>
      <c r="J562" s="4">
        <v>2.5</v>
      </c>
      <c r="K562" s="3">
        <v>4</v>
      </c>
      <c r="L562" s="13">
        <v>0.625</v>
      </c>
      <c r="M562" s="13" t="s">
        <v>887</v>
      </c>
      <c r="N562" s="13">
        <v>1</v>
      </c>
      <c r="O562" s="13">
        <v>0</v>
      </c>
      <c r="P562" s="13">
        <v>0</v>
      </c>
      <c r="Q562" s="13">
        <v>1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1</v>
      </c>
      <c r="X562" s="13">
        <v>0</v>
      </c>
      <c r="Y562" s="13">
        <v>1</v>
      </c>
      <c r="Z562" s="13" t="s">
        <v>1723</v>
      </c>
      <c r="AA562" s="13">
        <f t="shared" si="146"/>
        <v>0</v>
      </c>
      <c r="AB562" s="13">
        <f t="shared" si="147"/>
        <v>0</v>
      </c>
      <c r="AC562" s="13">
        <f t="shared" si="148"/>
        <v>1</v>
      </c>
      <c r="AD562" s="13">
        <f t="shared" si="149"/>
        <v>0</v>
      </c>
      <c r="AE562" s="13">
        <f t="shared" si="150"/>
        <v>0</v>
      </c>
      <c r="AF562" s="13">
        <f t="shared" si="151"/>
        <v>0</v>
      </c>
      <c r="AG562" s="7">
        <v>900</v>
      </c>
      <c r="AH562" s="8" t="s">
        <v>1716</v>
      </c>
      <c r="AI562" s="13">
        <f t="shared" si="152"/>
        <v>0</v>
      </c>
      <c r="AJ562" s="13">
        <f t="shared" si="153"/>
        <v>0</v>
      </c>
      <c r="AK562" s="13">
        <f t="shared" si="154"/>
        <v>1</v>
      </c>
      <c r="AL562" s="13">
        <f t="shared" si="155"/>
        <v>0</v>
      </c>
      <c r="AM562" s="13">
        <v>1</v>
      </c>
      <c r="AN562" s="9">
        <v>2</v>
      </c>
      <c r="AO562" s="9">
        <v>2</v>
      </c>
      <c r="AP562" s="10" t="s">
        <v>851</v>
      </c>
      <c r="AQ562" s="13" t="s">
        <v>1706</v>
      </c>
      <c r="AR562" s="13">
        <v>1</v>
      </c>
      <c r="AS562" s="13">
        <f t="shared" si="156"/>
        <v>0</v>
      </c>
      <c r="AT562" s="13">
        <f t="shared" si="157"/>
        <v>0</v>
      </c>
      <c r="AU562" s="13">
        <f t="shared" si="161"/>
        <v>0</v>
      </c>
      <c r="AV562" s="13">
        <f t="shared" si="158"/>
        <v>1</v>
      </c>
      <c r="AW562" s="13">
        <f t="shared" si="159"/>
        <v>0</v>
      </c>
      <c r="AX562" s="13">
        <v>0</v>
      </c>
      <c r="AY562" s="13">
        <v>1</v>
      </c>
      <c r="AZ562" s="13"/>
      <c r="BA562" s="13">
        <v>126.14180078294912</v>
      </c>
      <c r="BB562" s="13">
        <v>126.14180078294912</v>
      </c>
      <c r="BC562">
        <v>126.14180078294912</v>
      </c>
      <c r="BD562" s="13">
        <v>5.4401226572919787</v>
      </c>
      <c r="BE562" s="13">
        <v>5.4431440384452205</v>
      </c>
      <c r="BF562" s="13">
        <f t="shared" si="160"/>
        <v>-3.0213811532417978E-3</v>
      </c>
      <c r="BG562" s="13">
        <v>5.4414818636228333</v>
      </c>
    </row>
    <row r="563" spans="1:59" x14ac:dyDescent="0.25">
      <c r="A563" s="2" t="s">
        <v>113</v>
      </c>
      <c r="B563" s="1" t="s">
        <v>114</v>
      </c>
      <c r="C563" s="1" t="s">
        <v>395</v>
      </c>
      <c r="D563" s="13" t="s">
        <v>958</v>
      </c>
      <c r="E563" s="11">
        <v>1634</v>
      </c>
      <c r="F563" s="11">
        <v>119</v>
      </c>
      <c r="G563" s="11">
        <f t="shared" si="144"/>
        <v>0</v>
      </c>
      <c r="H563" s="11">
        <f t="shared" si="145"/>
        <v>1</v>
      </c>
      <c r="I563" s="13">
        <v>0</v>
      </c>
      <c r="J563" s="4">
        <v>2.5</v>
      </c>
      <c r="K563" s="3">
        <v>4</v>
      </c>
      <c r="L563" s="13">
        <v>0.625</v>
      </c>
      <c r="M563" s="13" t="s">
        <v>887</v>
      </c>
      <c r="N563" s="13">
        <v>1</v>
      </c>
      <c r="O563" s="13">
        <v>0</v>
      </c>
      <c r="P563" s="13">
        <v>0</v>
      </c>
      <c r="Q563" s="13">
        <v>1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1</v>
      </c>
      <c r="X563" s="13">
        <v>0</v>
      </c>
      <c r="Y563" s="13">
        <v>1</v>
      </c>
      <c r="Z563" s="13" t="s">
        <v>1723</v>
      </c>
      <c r="AA563" s="13">
        <f t="shared" si="146"/>
        <v>0</v>
      </c>
      <c r="AB563" s="13">
        <f t="shared" si="147"/>
        <v>0</v>
      </c>
      <c r="AC563" s="13">
        <f t="shared" si="148"/>
        <v>1</v>
      </c>
      <c r="AD563" s="13">
        <f t="shared" si="149"/>
        <v>0</v>
      </c>
      <c r="AE563" s="13">
        <f t="shared" si="150"/>
        <v>0</v>
      </c>
      <c r="AF563" s="13">
        <f t="shared" si="151"/>
        <v>0</v>
      </c>
      <c r="AG563" s="7">
        <v>850</v>
      </c>
      <c r="AH563" s="8" t="s">
        <v>1716</v>
      </c>
      <c r="AI563" s="13">
        <f t="shared" si="152"/>
        <v>0</v>
      </c>
      <c r="AJ563" s="13">
        <f t="shared" si="153"/>
        <v>0</v>
      </c>
      <c r="AK563" s="13">
        <f t="shared" si="154"/>
        <v>1</v>
      </c>
      <c r="AL563" s="13">
        <f t="shared" si="155"/>
        <v>0</v>
      </c>
      <c r="AM563" s="13">
        <v>1</v>
      </c>
      <c r="AN563" s="9">
        <v>2</v>
      </c>
      <c r="AO563" s="9">
        <v>2</v>
      </c>
      <c r="AP563" s="10" t="s">
        <v>851</v>
      </c>
      <c r="AQ563" s="13" t="s">
        <v>1706</v>
      </c>
      <c r="AR563" s="13">
        <v>1</v>
      </c>
      <c r="AS563" s="13">
        <f t="shared" si="156"/>
        <v>0</v>
      </c>
      <c r="AT563" s="13">
        <f t="shared" si="157"/>
        <v>0</v>
      </c>
      <c r="AU563" s="13">
        <f t="shared" si="161"/>
        <v>0</v>
      </c>
      <c r="AV563" s="13">
        <f t="shared" si="158"/>
        <v>1</v>
      </c>
      <c r="AW563" s="13">
        <f t="shared" si="159"/>
        <v>0</v>
      </c>
      <c r="AX563" s="13">
        <v>0</v>
      </c>
      <c r="AY563" s="13">
        <v>1</v>
      </c>
      <c r="AZ563" s="13"/>
      <c r="BA563" s="13">
        <v>127.3845771453427</v>
      </c>
      <c r="BB563" s="13">
        <v>122.41347169576835</v>
      </c>
      <c r="BC563">
        <v>124.89902442055552</v>
      </c>
      <c r="BD563" s="13">
        <v>5.4747919925269368</v>
      </c>
      <c r="BE563" s="13">
        <v>5.2880976468824938</v>
      </c>
      <c r="BF563" s="13">
        <f t="shared" si="160"/>
        <v>0.18669434564444298</v>
      </c>
      <c r="BG563" s="13">
        <v>5.3907744479688056</v>
      </c>
    </row>
    <row r="564" spans="1:59" x14ac:dyDescent="0.25">
      <c r="A564" s="2" t="s">
        <v>113</v>
      </c>
      <c r="B564" s="1" t="s">
        <v>114</v>
      </c>
      <c r="C564" s="1" t="s">
        <v>396</v>
      </c>
      <c r="D564" s="13" t="s">
        <v>959</v>
      </c>
      <c r="E564" s="11">
        <v>1594</v>
      </c>
      <c r="F564" s="11">
        <v>175</v>
      </c>
      <c r="G564" s="11">
        <f t="shared" si="144"/>
        <v>0</v>
      </c>
      <c r="H564" s="11">
        <f t="shared" si="145"/>
        <v>1</v>
      </c>
      <c r="I564" s="13">
        <v>0</v>
      </c>
      <c r="J564" s="4">
        <v>3.5</v>
      </c>
      <c r="K564" s="3">
        <v>6</v>
      </c>
      <c r="L564" s="13">
        <v>0.58333333333333337</v>
      </c>
      <c r="M564" s="13" t="s">
        <v>883</v>
      </c>
      <c r="N564" s="13">
        <v>1</v>
      </c>
      <c r="O564" s="13">
        <v>0</v>
      </c>
      <c r="P564" s="13">
        <v>0</v>
      </c>
      <c r="Q564" s="13">
        <v>0</v>
      </c>
      <c r="R564" s="13">
        <v>1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1</v>
      </c>
      <c r="Z564" s="13" t="s">
        <v>1723</v>
      </c>
      <c r="AA564" s="13">
        <f t="shared" si="146"/>
        <v>0</v>
      </c>
      <c r="AB564" s="13">
        <f t="shared" si="147"/>
        <v>0</v>
      </c>
      <c r="AC564" s="13">
        <f t="shared" si="148"/>
        <v>1</v>
      </c>
      <c r="AD564" s="13">
        <f t="shared" si="149"/>
        <v>0</v>
      </c>
      <c r="AE564" s="13">
        <f t="shared" si="150"/>
        <v>0</v>
      </c>
      <c r="AF564" s="13">
        <f t="shared" si="151"/>
        <v>0</v>
      </c>
      <c r="AG564" s="7">
        <v>1450</v>
      </c>
      <c r="AH564" s="8" t="s">
        <v>1716</v>
      </c>
      <c r="AI564" s="13">
        <f t="shared" si="152"/>
        <v>0</v>
      </c>
      <c r="AJ564" s="13">
        <f t="shared" si="153"/>
        <v>0</v>
      </c>
      <c r="AK564" s="13">
        <f t="shared" si="154"/>
        <v>1</v>
      </c>
      <c r="AL564" s="13">
        <f t="shared" si="155"/>
        <v>0</v>
      </c>
      <c r="AM564" s="13">
        <v>0</v>
      </c>
      <c r="AN564" s="9">
        <v>2</v>
      </c>
      <c r="AO564" s="9">
        <v>2</v>
      </c>
      <c r="AP564" s="10" t="s">
        <v>851</v>
      </c>
      <c r="AQ564" s="13" t="s">
        <v>1706</v>
      </c>
      <c r="AR564" s="13">
        <v>1</v>
      </c>
      <c r="AS564" s="13">
        <f t="shared" si="156"/>
        <v>0</v>
      </c>
      <c r="AT564" s="13">
        <f t="shared" si="157"/>
        <v>0</v>
      </c>
      <c r="AU564" s="13">
        <f t="shared" si="161"/>
        <v>0</v>
      </c>
      <c r="AV564" s="13">
        <f t="shared" si="158"/>
        <v>1</v>
      </c>
      <c r="AW564" s="13">
        <f t="shared" si="159"/>
        <v>0</v>
      </c>
      <c r="AX564" s="13">
        <v>0</v>
      </c>
      <c r="AY564" s="13">
        <v>1</v>
      </c>
      <c r="AZ564" s="13">
        <v>250</v>
      </c>
      <c r="BA564" s="13">
        <v>246.69110793512709</v>
      </c>
      <c r="BB564" s="13">
        <v>169.01758528552787</v>
      </c>
      <c r="BC564">
        <v>211.89336978810664</v>
      </c>
      <c r="BD564" s="13">
        <v>10.570444287655247</v>
      </c>
      <c r="BE564" s="13">
        <v>7.2427871711258964</v>
      </c>
      <c r="BF564" s="13">
        <f t="shared" si="160"/>
        <v>3.3276571165293509</v>
      </c>
      <c r="BG564" s="13">
        <v>9.0729915228848661</v>
      </c>
    </row>
    <row r="565" spans="1:59" x14ac:dyDescent="0.25">
      <c r="A565" s="2" t="s">
        <v>113</v>
      </c>
      <c r="B565" s="1" t="s">
        <v>114</v>
      </c>
      <c r="C565" s="1" t="s">
        <v>397</v>
      </c>
      <c r="D565" s="13" t="s">
        <v>960</v>
      </c>
      <c r="E565" s="11">
        <v>1547</v>
      </c>
      <c r="F565" s="11">
        <v>158</v>
      </c>
      <c r="G565" s="11">
        <f t="shared" si="144"/>
        <v>0</v>
      </c>
      <c r="H565" s="11">
        <f t="shared" si="145"/>
        <v>1</v>
      </c>
      <c r="I565" s="13">
        <v>0</v>
      </c>
      <c r="J565" s="4">
        <v>2.5</v>
      </c>
      <c r="K565" s="3">
        <v>4</v>
      </c>
      <c r="L565" s="13">
        <v>0.625</v>
      </c>
      <c r="M565" s="13" t="s">
        <v>883</v>
      </c>
      <c r="N565" s="13">
        <v>1</v>
      </c>
      <c r="O565" s="13">
        <v>0</v>
      </c>
      <c r="P565" s="13">
        <v>0</v>
      </c>
      <c r="Q565" s="13">
        <v>0</v>
      </c>
      <c r="R565" s="13">
        <v>1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1</v>
      </c>
      <c r="Z565" s="13" t="s">
        <v>1723</v>
      </c>
      <c r="AA565" s="13">
        <f t="shared" si="146"/>
        <v>0</v>
      </c>
      <c r="AB565" s="13">
        <f t="shared" si="147"/>
        <v>0</v>
      </c>
      <c r="AC565" s="13">
        <f t="shared" si="148"/>
        <v>1</v>
      </c>
      <c r="AD565" s="13">
        <f t="shared" si="149"/>
        <v>0</v>
      </c>
      <c r="AE565" s="13">
        <f t="shared" si="150"/>
        <v>0</v>
      </c>
      <c r="AF565" s="13">
        <f t="shared" si="151"/>
        <v>0</v>
      </c>
      <c r="AG565" s="7">
        <v>1100</v>
      </c>
      <c r="AH565" s="8" t="s">
        <v>1716</v>
      </c>
      <c r="AI565" s="13">
        <f t="shared" si="152"/>
        <v>0</v>
      </c>
      <c r="AJ565" s="13">
        <f t="shared" si="153"/>
        <v>0</v>
      </c>
      <c r="AK565" s="13">
        <f t="shared" si="154"/>
        <v>1</v>
      </c>
      <c r="AL565" s="13">
        <f t="shared" si="155"/>
        <v>0</v>
      </c>
      <c r="AM565" s="13">
        <v>0</v>
      </c>
      <c r="AN565" s="9">
        <v>2</v>
      </c>
      <c r="AO565" s="9">
        <v>2</v>
      </c>
      <c r="AP565" s="10" t="s">
        <v>851</v>
      </c>
      <c r="AQ565" s="13" t="s">
        <v>1706</v>
      </c>
      <c r="AR565" s="13">
        <v>1</v>
      </c>
      <c r="AS565" s="13">
        <f t="shared" si="156"/>
        <v>0</v>
      </c>
      <c r="AT565" s="13">
        <f t="shared" si="157"/>
        <v>0</v>
      </c>
      <c r="AU565" s="13">
        <f t="shared" si="161"/>
        <v>0</v>
      </c>
      <c r="AV565" s="13">
        <f t="shared" si="158"/>
        <v>1</v>
      </c>
      <c r="AW565" s="13">
        <f t="shared" si="159"/>
        <v>0</v>
      </c>
      <c r="AX565" s="13">
        <v>0</v>
      </c>
      <c r="AY565" s="13">
        <v>1</v>
      </c>
      <c r="AZ565" s="13"/>
      <c r="BA565" s="13">
        <v>189.52339526502206</v>
      </c>
      <c r="BB565" s="13">
        <v>132.35568259491706</v>
      </c>
      <c r="BC565">
        <v>164.04647983595353</v>
      </c>
      <c r="BD565" s="13">
        <v>8.1108477011494244</v>
      </c>
      <c r="BE565" s="13">
        <v>5.677520953468294</v>
      </c>
      <c r="BF565" s="13">
        <f t="shared" si="160"/>
        <v>2.4333267476811304</v>
      </c>
      <c r="BG565" s="13">
        <v>6.9224941604887036</v>
      </c>
    </row>
    <row r="566" spans="1:59" x14ac:dyDescent="0.25">
      <c r="A566" s="2" t="s">
        <v>113</v>
      </c>
      <c r="B566" s="1" t="s">
        <v>114</v>
      </c>
      <c r="C566" s="1" t="s">
        <v>397</v>
      </c>
      <c r="D566" s="13" t="s">
        <v>960</v>
      </c>
      <c r="E566" s="11">
        <v>1547</v>
      </c>
      <c r="F566" s="11">
        <v>170</v>
      </c>
      <c r="G566" s="11">
        <f t="shared" si="144"/>
        <v>0</v>
      </c>
      <c r="H566" s="11">
        <f t="shared" si="145"/>
        <v>1</v>
      </c>
      <c r="I566" s="13">
        <v>0</v>
      </c>
      <c r="J566" s="4">
        <v>3.5</v>
      </c>
      <c r="K566" s="3">
        <v>6</v>
      </c>
      <c r="L566" s="13">
        <v>0.58333333333333337</v>
      </c>
      <c r="M566" s="13" t="s">
        <v>883</v>
      </c>
      <c r="N566" s="13">
        <v>1</v>
      </c>
      <c r="O566" s="13">
        <v>0</v>
      </c>
      <c r="P566" s="13">
        <v>0</v>
      </c>
      <c r="Q566" s="13">
        <v>0</v>
      </c>
      <c r="R566" s="13">
        <v>1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1</v>
      </c>
      <c r="Z566" s="13" t="s">
        <v>1723</v>
      </c>
      <c r="AA566" s="13">
        <f t="shared" si="146"/>
        <v>0</v>
      </c>
      <c r="AB566" s="13">
        <f t="shared" si="147"/>
        <v>0</v>
      </c>
      <c r="AC566" s="13">
        <f t="shared" si="148"/>
        <v>1</v>
      </c>
      <c r="AD566" s="13">
        <f t="shared" si="149"/>
        <v>0</v>
      </c>
      <c r="AE566" s="13">
        <f t="shared" si="150"/>
        <v>0</v>
      </c>
      <c r="AF566" s="13">
        <f t="shared" si="151"/>
        <v>0</v>
      </c>
      <c r="AG566" s="7">
        <v>1450</v>
      </c>
      <c r="AH566" s="8" t="s">
        <v>1716</v>
      </c>
      <c r="AI566" s="13">
        <f t="shared" si="152"/>
        <v>0</v>
      </c>
      <c r="AJ566" s="13">
        <f t="shared" si="153"/>
        <v>0</v>
      </c>
      <c r="AK566" s="13">
        <f t="shared" si="154"/>
        <v>1</v>
      </c>
      <c r="AL566" s="13">
        <f t="shared" si="155"/>
        <v>0</v>
      </c>
      <c r="AM566" s="13">
        <v>0</v>
      </c>
      <c r="AN566" s="9">
        <v>2</v>
      </c>
      <c r="AO566" s="9">
        <v>2</v>
      </c>
      <c r="AP566" s="10" t="s">
        <v>851</v>
      </c>
      <c r="AQ566" s="13" t="s">
        <v>1706</v>
      </c>
      <c r="AR566" s="13">
        <v>1</v>
      </c>
      <c r="AS566" s="13">
        <f t="shared" si="156"/>
        <v>0</v>
      </c>
      <c r="AT566" s="13">
        <f t="shared" si="157"/>
        <v>0</v>
      </c>
      <c r="AU566" s="13">
        <f t="shared" si="161"/>
        <v>0</v>
      </c>
      <c r="AV566" s="13">
        <f t="shared" si="158"/>
        <v>1</v>
      </c>
      <c r="AW566" s="13">
        <f t="shared" si="159"/>
        <v>0</v>
      </c>
      <c r="AX566" s="13">
        <v>0</v>
      </c>
      <c r="AY566" s="13">
        <v>1</v>
      </c>
      <c r="AZ566" s="13">
        <v>250</v>
      </c>
      <c r="BA566" s="13">
        <v>245.44833157273348</v>
      </c>
      <c r="BB566" s="13">
        <v>166.5320325607407</v>
      </c>
      <c r="BC566">
        <v>210.02920524451625</v>
      </c>
      <c r="BD566" s="13">
        <v>10.503276860881885</v>
      </c>
      <c r="BE566" s="13">
        <v>7.1205509406697898</v>
      </c>
      <c r="BF566" s="13">
        <f t="shared" si="160"/>
        <v>3.3827259202120947</v>
      </c>
      <c r="BG566" s="13">
        <v>8.9810494550739897</v>
      </c>
    </row>
    <row r="567" spans="1:59" x14ac:dyDescent="0.25">
      <c r="A567" s="2" t="s">
        <v>113</v>
      </c>
      <c r="B567" s="1" t="s">
        <v>114</v>
      </c>
      <c r="C567" s="1" t="s">
        <v>398</v>
      </c>
      <c r="D567" s="13" t="s">
        <v>961</v>
      </c>
      <c r="E567" s="11">
        <v>1602</v>
      </c>
      <c r="F567" s="11">
        <v>121</v>
      </c>
      <c r="G567" s="11">
        <f t="shared" si="144"/>
        <v>0</v>
      </c>
      <c r="H567" s="11">
        <f t="shared" si="145"/>
        <v>1</v>
      </c>
      <c r="I567" s="13">
        <v>0</v>
      </c>
      <c r="J567" s="4">
        <v>2.5</v>
      </c>
      <c r="K567" s="3">
        <v>4</v>
      </c>
      <c r="L567" s="13">
        <v>0.625</v>
      </c>
      <c r="M567" s="13" t="s">
        <v>887</v>
      </c>
      <c r="N567" s="13">
        <v>1</v>
      </c>
      <c r="O567" s="13">
        <v>0</v>
      </c>
      <c r="P567" s="13">
        <v>0</v>
      </c>
      <c r="Q567" s="13">
        <v>1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1</v>
      </c>
      <c r="X567" s="13">
        <v>0</v>
      </c>
      <c r="Y567" s="13">
        <v>1</v>
      </c>
      <c r="Z567" s="13" t="s">
        <v>1723</v>
      </c>
      <c r="AA567" s="13">
        <f t="shared" si="146"/>
        <v>0</v>
      </c>
      <c r="AB567" s="13">
        <f t="shared" si="147"/>
        <v>0</v>
      </c>
      <c r="AC567" s="13">
        <f t="shared" si="148"/>
        <v>1</v>
      </c>
      <c r="AD567" s="13">
        <f t="shared" si="149"/>
        <v>0</v>
      </c>
      <c r="AE567" s="13">
        <f t="shared" si="150"/>
        <v>0</v>
      </c>
      <c r="AF567" s="13">
        <f t="shared" si="151"/>
        <v>0</v>
      </c>
      <c r="AG567" s="7">
        <v>750</v>
      </c>
      <c r="AH567" s="8" t="s">
        <v>1716</v>
      </c>
      <c r="AI567" s="13">
        <f t="shared" si="152"/>
        <v>0</v>
      </c>
      <c r="AJ567" s="13">
        <f t="shared" si="153"/>
        <v>0</v>
      </c>
      <c r="AK567" s="13">
        <f t="shared" si="154"/>
        <v>1</v>
      </c>
      <c r="AL567" s="13">
        <f t="shared" si="155"/>
        <v>0</v>
      </c>
      <c r="AM567" s="13">
        <v>1</v>
      </c>
      <c r="AN567" s="9">
        <v>2</v>
      </c>
      <c r="AO567" s="9">
        <v>2</v>
      </c>
      <c r="AP567" s="10" t="s">
        <v>851</v>
      </c>
      <c r="AQ567" s="13" t="s">
        <v>1706</v>
      </c>
      <c r="AR567" s="13">
        <v>1</v>
      </c>
      <c r="AS567" s="13">
        <f t="shared" si="156"/>
        <v>0</v>
      </c>
      <c r="AT567" s="13">
        <f t="shared" si="157"/>
        <v>0</v>
      </c>
      <c r="AU567" s="13">
        <f t="shared" si="161"/>
        <v>0</v>
      </c>
      <c r="AV567" s="13">
        <f t="shared" si="158"/>
        <v>1</v>
      </c>
      <c r="AW567" s="13">
        <f t="shared" si="159"/>
        <v>0</v>
      </c>
      <c r="AX567" s="13">
        <v>0</v>
      </c>
      <c r="AY567" s="13">
        <v>1</v>
      </c>
      <c r="AZ567" s="13"/>
      <c r="BA567" s="13">
        <v>107.50015534704531</v>
      </c>
      <c r="BB567" s="13">
        <v>103.77182625986454</v>
      </c>
      <c r="BC567">
        <v>105.63599080345492</v>
      </c>
      <c r="BD567" s="13">
        <v>4.6129642014072063</v>
      </c>
      <c r="BE567" s="13">
        <v>4.4623264758406815</v>
      </c>
      <c r="BF567" s="13">
        <f t="shared" si="160"/>
        <v>0.15063772556652477</v>
      </c>
      <c r="BG567" s="13">
        <v>4.5451742079932389</v>
      </c>
    </row>
    <row r="568" spans="1:59" x14ac:dyDescent="0.25">
      <c r="A568" s="2" t="s">
        <v>113</v>
      </c>
      <c r="B568" s="1" t="s">
        <v>114</v>
      </c>
      <c r="C568" s="1" t="s">
        <v>399</v>
      </c>
      <c r="D568" s="13" t="s">
        <v>962</v>
      </c>
      <c r="E568" s="11">
        <v>1602</v>
      </c>
      <c r="F568" s="11">
        <v>121</v>
      </c>
      <c r="G568" s="11">
        <f t="shared" si="144"/>
        <v>0</v>
      </c>
      <c r="H568" s="11">
        <f t="shared" si="145"/>
        <v>1</v>
      </c>
      <c r="I568" s="13">
        <v>0</v>
      </c>
      <c r="J568" s="4">
        <v>2.5</v>
      </c>
      <c r="K568" s="3">
        <v>4</v>
      </c>
      <c r="L568" s="13">
        <v>0.625</v>
      </c>
      <c r="M568" s="13" t="s">
        <v>887</v>
      </c>
      <c r="N568" s="13">
        <v>1</v>
      </c>
      <c r="O568" s="13">
        <v>0</v>
      </c>
      <c r="P568" s="13">
        <v>0</v>
      </c>
      <c r="Q568" s="13">
        <v>1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1</v>
      </c>
      <c r="X568" s="13">
        <v>0</v>
      </c>
      <c r="Y568" s="13">
        <v>1</v>
      </c>
      <c r="Z568" s="13" t="s">
        <v>1723</v>
      </c>
      <c r="AA568" s="13">
        <f t="shared" si="146"/>
        <v>0</v>
      </c>
      <c r="AB568" s="13">
        <f t="shared" si="147"/>
        <v>0</v>
      </c>
      <c r="AC568" s="13">
        <f t="shared" si="148"/>
        <v>1</v>
      </c>
      <c r="AD568" s="13">
        <f t="shared" si="149"/>
        <v>0</v>
      </c>
      <c r="AE568" s="13">
        <f t="shared" si="150"/>
        <v>0</v>
      </c>
      <c r="AF568" s="13">
        <f t="shared" si="151"/>
        <v>0</v>
      </c>
      <c r="AG568" s="7">
        <v>850</v>
      </c>
      <c r="AH568" s="8" t="s">
        <v>1716</v>
      </c>
      <c r="AI568" s="13">
        <f t="shared" si="152"/>
        <v>0</v>
      </c>
      <c r="AJ568" s="13">
        <f t="shared" si="153"/>
        <v>0</v>
      </c>
      <c r="AK568" s="13">
        <f t="shared" si="154"/>
        <v>1</v>
      </c>
      <c r="AL568" s="13">
        <f t="shared" si="155"/>
        <v>0</v>
      </c>
      <c r="AM568" s="13">
        <v>1</v>
      </c>
      <c r="AN568" s="9">
        <v>2</v>
      </c>
      <c r="AO568" s="9">
        <v>2</v>
      </c>
      <c r="AP568" s="10" t="s">
        <v>851</v>
      </c>
      <c r="AQ568" s="13" t="s">
        <v>1706</v>
      </c>
      <c r="AR568" s="13">
        <v>1</v>
      </c>
      <c r="AS568" s="13">
        <f t="shared" si="156"/>
        <v>0</v>
      </c>
      <c r="AT568" s="13">
        <f t="shared" si="157"/>
        <v>0</v>
      </c>
      <c r="AU568" s="13">
        <f t="shared" si="161"/>
        <v>0</v>
      </c>
      <c r="AV568" s="13">
        <f t="shared" si="158"/>
        <v>1</v>
      </c>
      <c r="AW568" s="13">
        <f t="shared" si="159"/>
        <v>0</v>
      </c>
      <c r="AX568" s="13">
        <v>0</v>
      </c>
      <c r="AY568" s="13">
        <v>1</v>
      </c>
      <c r="AZ568" s="13"/>
      <c r="BA568" s="13">
        <v>124.27763623935873</v>
      </c>
      <c r="BB568" s="13">
        <v>117.442366246194</v>
      </c>
      <c r="BC568">
        <v>121.17069533337477</v>
      </c>
      <c r="BD568" s="13">
        <v>5.322331437898292</v>
      </c>
      <c r="BE568" s="13">
        <v>5.0045656028368786</v>
      </c>
      <c r="BF568" s="13">
        <f t="shared" si="160"/>
        <v>0.31776583506141343</v>
      </c>
      <c r="BG568" s="13">
        <v>5.08735967551348</v>
      </c>
    </row>
    <row r="569" spans="1:59" x14ac:dyDescent="0.25">
      <c r="A569" s="2" t="s">
        <v>113</v>
      </c>
      <c r="B569" s="1" t="s">
        <v>114</v>
      </c>
      <c r="C569" s="1" t="s">
        <v>400</v>
      </c>
      <c r="D569" s="13" t="s">
        <v>963</v>
      </c>
      <c r="E569" s="11">
        <v>1547</v>
      </c>
      <c r="F569" s="11">
        <v>158</v>
      </c>
      <c r="G569" s="11">
        <f t="shared" si="144"/>
        <v>0</v>
      </c>
      <c r="H569" s="11">
        <f t="shared" si="145"/>
        <v>1</v>
      </c>
      <c r="I569" s="13">
        <v>0</v>
      </c>
      <c r="J569" s="4">
        <v>2.5</v>
      </c>
      <c r="K569" s="3">
        <v>4</v>
      </c>
      <c r="L569" s="13">
        <v>0.625</v>
      </c>
      <c r="M569" s="13" t="s">
        <v>883</v>
      </c>
      <c r="N569" s="13">
        <v>1</v>
      </c>
      <c r="O569" s="13">
        <v>0</v>
      </c>
      <c r="P569" s="13">
        <v>0</v>
      </c>
      <c r="Q569" s="13">
        <v>0</v>
      </c>
      <c r="R569" s="13">
        <v>1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1</v>
      </c>
      <c r="Z569" s="13" t="s">
        <v>1723</v>
      </c>
      <c r="AA569" s="13">
        <f t="shared" si="146"/>
        <v>0</v>
      </c>
      <c r="AB569" s="13">
        <f t="shared" si="147"/>
        <v>0</v>
      </c>
      <c r="AC569" s="13">
        <f t="shared" si="148"/>
        <v>1</v>
      </c>
      <c r="AD569" s="13">
        <f t="shared" si="149"/>
        <v>0</v>
      </c>
      <c r="AE569" s="13">
        <f t="shared" si="150"/>
        <v>0</v>
      </c>
      <c r="AF569" s="13">
        <f t="shared" si="151"/>
        <v>0</v>
      </c>
      <c r="AG569" s="7">
        <v>1200</v>
      </c>
      <c r="AH569" s="8" t="s">
        <v>1716</v>
      </c>
      <c r="AI569" s="13">
        <f t="shared" si="152"/>
        <v>0</v>
      </c>
      <c r="AJ569" s="13">
        <f t="shared" si="153"/>
        <v>0</v>
      </c>
      <c r="AK569" s="13">
        <f t="shared" si="154"/>
        <v>1</v>
      </c>
      <c r="AL569" s="13">
        <f t="shared" si="155"/>
        <v>0</v>
      </c>
      <c r="AM569" s="13">
        <v>0</v>
      </c>
      <c r="AN569" s="9">
        <v>2</v>
      </c>
      <c r="AO569" s="9">
        <v>2</v>
      </c>
      <c r="AP569" s="10" t="s">
        <v>851</v>
      </c>
      <c r="AQ569" s="13" t="s">
        <v>1706</v>
      </c>
      <c r="AR569" s="13">
        <v>1</v>
      </c>
      <c r="AS569" s="13">
        <f t="shared" si="156"/>
        <v>0</v>
      </c>
      <c r="AT569" s="13">
        <f t="shared" si="157"/>
        <v>0</v>
      </c>
      <c r="AU569" s="13">
        <f t="shared" si="161"/>
        <v>0</v>
      </c>
      <c r="AV569" s="13">
        <f t="shared" si="158"/>
        <v>1</v>
      </c>
      <c r="AW569" s="13">
        <f t="shared" si="159"/>
        <v>0</v>
      </c>
      <c r="AX569" s="13">
        <v>0</v>
      </c>
      <c r="AY569" s="13">
        <v>1</v>
      </c>
      <c r="AZ569" s="13"/>
      <c r="BA569" s="13">
        <v>197.60144162058037</v>
      </c>
      <c r="BB569" s="13">
        <v>141.67650531286895</v>
      </c>
      <c r="BC569">
        <v>172.74591437270863</v>
      </c>
      <c r="BD569" s="13">
        <v>8.4245910936007622</v>
      </c>
      <c r="BE569" s="13">
        <v>6.043276201536246</v>
      </c>
      <c r="BF569" s="13">
        <f t="shared" si="160"/>
        <v>2.3813148920645162</v>
      </c>
      <c r="BG569" s="13">
        <v>7.3530063032280983</v>
      </c>
    </row>
    <row r="570" spans="1:59" x14ac:dyDescent="0.25">
      <c r="A570" s="2" t="s">
        <v>113</v>
      </c>
      <c r="B570" s="1" t="s">
        <v>114</v>
      </c>
      <c r="C570" s="1" t="s">
        <v>401</v>
      </c>
      <c r="D570" s="13" t="s">
        <v>964</v>
      </c>
      <c r="E570" s="11">
        <v>1547</v>
      </c>
      <c r="F570" s="11">
        <v>158</v>
      </c>
      <c r="G570" s="11">
        <f t="shared" si="144"/>
        <v>0</v>
      </c>
      <c r="H570" s="11">
        <f t="shared" si="145"/>
        <v>1</v>
      </c>
      <c r="I570" s="13">
        <v>0</v>
      </c>
      <c r="J570" s="4">
        <v>2.5</v>
      </c>
      <c r="K570" s="3">
        <v>4</v>
      </c>
      <c r="L570" s="13">
        <v>0.625</v>
      </c>
      <c r="M570" s="13" t="s">
        <v>883</v>
      </c>
      <c r="N570" s="13">
        <v>1</v>
      </c>
      <c r="O570" s="13">
        <v>0</v>
      </c>
      <c r="P570" s="13">
        <v>0</v>
      </c>
      <c r="Q570" s="13">
        <v>0</v>
      </c>
      <c r="R570" s="13">
        <v>1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1</v>
      </c>
      <c r="Z570" s="13" t="s">
        <v>1723</v>
      </c>
      <c r="AA570" s="13">
        <f t="shared" si="146"/>
        <v>0</v>
      </c>
      <c r="AB570" s="13">
        <f t="shared" si="147"/>
        <v>0</v>
      </c>
      <c r="AC570" s="13">
        <f t="shared" si="148"/>
        <v>1</v>
      </c>
      <c r="AD570" s="13">
        <f t="shared" si="149"/>
        <v>0</v>
      </c>
      <c r="AE570" s="13">
        <f t="shared" si="150"/>
        <v>0</v>
      </c>
      <c r="AF570" s="13">
        <f t="shared" si="151"/>
        <v>0</v>
      </c>
      <c r="AG570" s="7">
        <v>1200</v>
      </c>
      <c r="AH570" s="8" t="s">
        <v>1716</v>
      </c>
      <c r="AI570" s="13">
        <f t="shared" si="152"/>
        <v>0</v>
      </c>
      <c r="AJ570" s="13">
        <f t="shared" si="153"/>
        <v>0</v>
      </c>
      <c r="AK570" s="13">
        <f t="shared" si="154"/>
        <v>1</v>
      </c>
      <c r="AL570" s="13">
        <f t="shared" si="155"/>
        <v>0</v>
      </c>
      <c r="AM570" s="13">
        <v>0</v>
      </c>
      <c r="AN570" s="9">
        <v>2</v>
      </c>
      <c r="AO570" s="9">
        <v>2</v>
      </c>
      <c r="AP570" s="10" t="s">
        <v>851</v>
      </c>
      <c r="AQ570" s="13" t="s">
        <v>1706</v>
      </c>
      <c r="AR570" s="13">
        <v>1</v>
      </c>
      <c r="AS570" s="13">
        <f t="shared" si="156"/>
        <v>0</v>
      </c>
      <c r="AT570" s="13">
        <f t="shared" si="157"/>
        <v>0</v>
      </c>
      <c r="AU570" s="13">
        <f t="shared" si="161"/>
        <v>0</v>
      </c>
      <c r="AV570" s="13">
        <f t="shared" si="158"/>
        <v>1</v>
      </c>
      <c r="AW570" s="13">
        <f t="shared" si="159"/>
        <v>0</v>
      </c>
      <c r="AX570" s="13">
        <v>0</v>
      </c>
      <c r="AY570" s="13">
        <v>1</v>
      </c>
      <c r="AZ570" s="13"/>
      <c r="BA570" s="13">
        <v>195.1158888957932</v>
      </c>
      <c r="BB570" s="13">
        <v>139.81234076927856</v>
      </c>
      <c r="BC570">
        <v>170.26036164792146</v>
      </c>
      <c r="BD570" s="13">
        <v>8.3371879803540008</v>
      </c>
      <c r="BE570" s="13">
        <v>5.9822725970236297</v>
      </c>
      <c r="BF570" s="13">
        <f t="shared" si="160"/>
        <v>2.3549153833303711</v>
      </c>
      <c r="BG570" s="13">
        <v>7.2774762872733518</v>
      </c>
    </row>
    <row r="571" spans="1:59" x14ac:dyDescent="0.25">
      <c r="A571" s="2" t="s">
        <v>113</v>
      </c>
      <c r="B571" s="1" t="s">
        <v>114</v>
      </c>
      <c r="C571" s="1" t="s">
        <v>402</v>
      </c>
      <c r="D571" s="13" t="s">
        <v>965</v>
      </c>
      <c r="E571" s="11">
        <v>1562</v>
      </c>
      <c r="F571" s="11">
        <v>171</v>
      </c>
      <c r="G571" s="11">
        <f t="shared" si="144"/>
        <v>0</v>
      </c>
      <c r="H571" s="11">
        <f t="shared" si="145"/>
        <v>1</v>
      </c>
      <c r="I571" s="13">
        <v>0</v>
      </c>
      <c r="J571" s="4">
        <v>3.5</v>
      </c>
      <c r="K571" s="3">
        <v>6</v>
      </c>
      <c r="L571" s="13">
        <v>0.58333333333333337</v>
      </c>
      <c r="M571" s="13" t="s">
        <v>883</v>
      </c>
      <c r="N571" s="13">
        <v>1</v>
      </c>
      <c r="O571" s="13">
        <v>0</v>
      </c>
      <c r="P571" s="13">
        <v>0</v>
      </c>
      <c r="Q571" s="13">
        <v>0</v>
      </c>
      <c r="R571" s="13">
        <v>1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1</v>
      </c>
      <c r="Z571" s="13" t="s">
        <v>1723</v>
      </c>
      <c r="AA571" s="13">
        <f t="shared" si="146"/>
        <v>0</v>
      </c>
      <c r="AB571" s="13">
        <f t="shared" si="147"/>
        <v>0</v>
      </c>
      <c r="AC571" s="13">
        <f t="shared" si="148"/>
        <v>1</v>
      </c>
      <c r="AD571" s="13">
        <f t="shared" si="149"/>
        <v>0</v>
      </c>
      <c r="AE571" s="13">
        <f t="shared" si="150"/>
        <v>0</v>
      </c>
      <c r="AF571" s="13">
        <f t="shared" si="151"/>
        <v>0</v>
      </c>
      <c r="AG571" s="7">
        <v>1450</v>
      </c>
      <c r="AH571" s="8" t="s">
        <v>1716</v>
      </c>
      <c r="AI571" s="13">
        <f t="shared" si="152"/>
        <v>0</v>
      </c>
      <c r="AJ571" s="13">
        <f t="shared" si="153"/>
        <v>0</v>
      </c>
      <c r="AK571" s="13">
        <f t="shared" si="154"/>
        <v>1</v>
      </c>
      <c r="AL571" s="13">
        <f t="shared" si="155"/>
        <v>0</v>
      </c>
      <c r="AM571" s="13">
        <v>0</v>
      </c>
      <c r="AN571" s="9">
        <v>2</v>
      </c>
      <c r="AO571" s="9">
        <v>2</v>
      </c>
      <c r="AP571" s="10" t="s">
        <v>851</v>
      </c>
      <c r="AQ571" s="13" t="s">
        <v>1706</v>
      </c>
      <c r="AR571" s="13">
        <v>1</v>
      </c>
      <c r="AS571" s="13">
        <f t="shared" si="156"/>
        <v>0</v>
      </c>
      <c r="AT571" s="13">
        <f t="shared" si="157"/>
        <v>0</v>
      </c>
      <c r="AU571" s="13">
        <f t="shared" si="161"/>
        <v>0</v>
      </c>
      <c r="AV571" s="13">
        <f t="shared" si="158"/>
        <v>1</v>
      </c>
      <c r="AW571" s="13">
        <f t="shared" si="159"/>
        <v>0</v>
      </c>
      <c r="AX571" s="13">
        <v>0</v>
      </c>
      <c r="AY571" s="13">
        <v>1</v>
      </c>
      <c r="AZ571" s="13">
        <v>250</v>
      </c>
      <c r="BA571" s="13">
        <v>249.17666065991426</v>
      </c>
      <c r="BB571" s="13">
        <v>172.12452619151185</v>
      </c>
      <c r="BC571">
        <v>214.37892251289381</v>
      </c>
      <c r="BD571" s="13">
        <v>10.66616709897033</v>
      </c>
      <c r="BE571" s="13">
        <v>7.3554666408157212</v>
      </c>
      <c r="BF571" s="13">
        <f t="shared" si="160"/>
        <v>3.3107004581546091</v>
      </c>
      <c r="BG571" s="13">
        <v>9.1763483102963512</v>
      </c>
    </row>
    <row r="572" spans="1:59" x14ac:dyDescent="0.25">
      <c r="A572" s="2" t="s">
        <v>113</v>
      </c>
      <c r="B572" s="1" t="s">
        <v>114</v>
      </c>
      <c r="C572" s="1" t="s">
        <v>403</v>
      </c>
      <c r="D572" s="13" t="s">
        <v>966</v>
      </c>
      <c r="E572" s="11">
        <v>1304</v>
      </c>
      <c r="F572" s="11">
        <v>95</v>
      </c>
      <c r="G572" s="11">
        <f t="shared" si="144"/>
        <v>0</v>
      </c>
      <c r="H572" s="11">
        <f t="shared" si="145"/>
        <v>0</v>
      </c>
      <c r="I572" s="13">
        <v>0</v>
      </c>
      <c r="J572" s="4">
        <v>1.8</v>
      </c>
      <c r="K572" s="3">
        <v>4</v>
      </c>
      <c r="L572" s="13">
        <v>0.45</v>
      </c>
      <c r="M572" s="13" t="s">
        <v>886</v>
      </c>
      <c r="N572" s="13">
        <v>1</v>
      </c>
      <c r="O572" s="13">
        <v>0</v>
      </c>
      <c r="P572" s="13">
        <v>0</v>
      </c>
      <c r="Q572" s="13">
        <v>1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1</v>
      </c>
      <c r="Y572" s="13">
        <v>1</v>
      </c>
      <c r="Z572" s="13" t="s">
        <v>1723</v>
      </c>
      <c r="AA572" s="13">
        <f t="shared" si="146"/>
        <v>0</v>
      </c>
      <c r="AB572" s="13">
        <f t="shared" si="147"/>
        <v>0</v>
      </c>
      <c r="AC572" s="13">
        <f t="shared" si="148"/>
        <v>1</v>
      </c>
      <c r="AD572" s="13">
        <f t="shared" si="149"/>
        <v>0</v>
      </c>
      <c r="AE572" s="13">
        <f t="shared" si="150"/>
        <v>0</v>
      </c>
      <c r="AF572" s="13">
        <f t="shared" si="151"/>
        <v>0</v>
      </c>
      <c r="AG572" s="7">
        <v>1200</v>
      </c>
      <c r="AH572" s="8" t="s">
        <v>1715</v>
      </c>
      <c r="AI572" s="13">
        <f t="shared" si="152"/>
        <v>0</v>
      </c>
      <c r="AJ572" s="13">
        <f t="shared" si="153"/>
        <v>1</v>
      </c>
      <c r="AK572" s="13">
        <f t="shared" si="154"/>
        <v>0</v>
      </c>
      <c r="AL572" s="13">
        <f t="shared" si="155"/>
        <v>0</v>
      </c>
      <c r="AM572" s="13">
        <v>0</v>
      </c>
      <c r="AN572" s="9">
        <v>2</v>
      </c>
      <c r="AO572" s="9">
        <v>2</v>
      </c>
      <c r="AP572" s="10" t="s">
        <v>851</v>
      </c>
      <c r="AQ572" s="13" t="s">
        <v>1706</v>
      </c>
      <c r="AR572" s="13">
        <v>1</v>
      </c>
      <c r="AS572" s="13">
        <f t="shared" si="156"/>
        <v>0</v>
      </c>
      <c r="AT572" s="13">
        <f t="shared" si="157"/>
        <v>0</v>
      </c>
      <c r="AU572" s="13">
        <f t="shared" si="161"/>
        <v>0</v>
      </c>
      <c r="AV572" s="13">
        <f t="shared" si="158"/>
        <v>1</v>
      </c>
      <c r="AW572" s="13">
        <f t="shared" si="159"/>
        <v>0</v>
      </c>
      <c r="AX572" s="13">
        <v>0</v>
      </c>
      <c r="AY572" s="13">
        <v>1</v>
      </c>
      <c r="AZ572" s="13"/>
      <c r="BA572" s="13">
        <v>193.25172435220281</v>
      </c>
      <c r="BB572" s="13">
        <v>150.99732803082085</v>
      </c>
      <c r="BC572">
        <v>174.61007891629902</v>
      </c>
      <c r="BD572" s="13">
        <v>8.2778898085973953</v>
      </c>
      <c r="BE572" s="13">
        <v>6.4632353008524603</v>
      </c>
      <c r="BF572" s="13">
        <f t="shared" si="160"/>
        <v>1.814654507744935</v>
      </c>
      <c r="BG572" s="13">
        <v>7.4613027075151885</v>
      </c>
    </row>
    <row r="573" spans="1:59" x14ac:dyDescent="0.25">
      <c r="A573" s="2" t="s">
        <v>113</v>
      </c>
      <c r="B573" s="1" t="s">
        <v>114</v>
      </c>
      <c r="C573" s="1" t="s">
        <v>403</v>
      </c>
      <c r="D573" s="13" t="s">
        <v>966</v>
      </c>
      <c r="E573" s="11">
        <v>1304</v>
      </c>
      <c r="F573" s="11">
        <v>95</v>
      </c>
      <c r="G573" s="11">
        <f t="shared" si="144"/>
        <v>0</v>
      </c>
      <c r="H573" s="11">
        <f t="shared" si="145"/>
        <v>0</v>
      </c>
      <c r="I573" s="13">
        <v>0</v>
      </c>
      <c r="J573" s="4">
        <v>1.8</v>
      </c>
      <c r="K573" s="3">
        <v>4</v>
      </c>
      <c r="L573" s="13">
        <v>0.45</v>
      </c>
      <c r="M573" s="13" t="s">
        <v>887</v>
      </c>
      <c r="N573" s="13">
        <v>1</v>
      </c>
      <c r="O573" s="13">
        <v>0</v>
      </c>
      <c r="P573" s="13">
        <v>0</v>
      </c>
      <c r="Q573" s="13">
        <v>1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1</v>
      </c>
      <c r="X573" s="13">
        <v>0</v>
      </c>
      <c r="Y573" s="13">
        <v>1</v>
      </c>
      <c r="Z573" s="13" t="s">
        <v>1723</v>
      </c>
      <c r="AA573" s="13">
        <f t="shared" si="146"/>
        <v>0</v>
      </c>
      <c r="AB573" s="13">
        <f t="shared" si="147"/>
        <v>0</v>
      </c>
      <c r="AC573" s="13">
        <f t="shared" si="148"/>
        <v>1</v>
      </c>
      <c r="AD573" s="13">
        <f t="shared" si="149"/>
        <v>0</v>
      </c>
      <c r="AE573" s="13">
        <f t="shared" si="150"/>
        <v>0</v>
      </c>
      <c r="AF573" s="13">
        <f t="shared" si="151"/>
        <v>0</v>
      </c>
      <c r="AG573" s="7">
        <v>1250</v>
      </c>
      <c r="AH573" s="8" t="s">
        <v>1715</v>
      </c>
      <c r="AI573" s="13">
        <f t="shared" si="152"/>
        <v>0</v>
      </c>
      <c r="AJ573" s="13">
        <f t="shared" si="153"/>
        <v>1</v>
      </c>
      <c r="AK573" s="13">
        <f t="shared" si="154"/>
        <v>0</v>
      </c>
      <c r="AL573" s="13">
        <f t="shared" si="155"/>
        <v>0</v>
      </c>
      <c r="AM573" s="13">
        <v>0</v>
      </c>
      <c r="AN573" s="9">
        <v>2</v>
      </c>
      <c r="AO573" s="9">
        <v>2</v>
      </c>
      <c r="AP573" s="10" t="s">
        <v>851</v>
      </c>
      <c r="AQ573" s="13" t="s">
        <v>1706</v>
      </c>
      <c r="AR573" s="13">
        <v>1</v>
      </c>
      <c r="AS573" s="13">
        <f t="shared" si="156"/>
        <v>0</v>
      </c>
      <c r="AT573" s="13">
        <f t="shared" si="157"/>
        <v>0</v>
      </c>
      <c r="AU573" s="13">
        <f t="shared" si="161"/>
        <v>0</v>
      </c>
      <c r="AV573" s="13">
        <f t="shared" si="158"/>
        <v>1</v>
      </c>
      <c r="AW573" s="13">
        <f t="shared" si="159"/>
        <v>0</v>
      </c>
      <c r="AX573" s="13">
        <v>0</v>
      </c>
      <c r="AY573" s="13">
        <v>1</v>
      </c>
      <c r="AZ573" s="13"/>
      <c r="BA573" s="13">
        <v>195.73727707699001</v>
      </c>
      <c r="BB573" s="13">
        <v>155.96843348039522</v>
      </c>
      <c r="BC573">
        <v>177.71701982228299</v>
      </c>
      <c r="BD573" s="13">
        <v>8.3772738982656456</v>
      </c>
      <c r="BE573" s="13">
        <v>6.6744014361937074</v>
      </c>
      <c r="BF573" s="13">
        <f t="shared" si="160"/>
        <v>1.7028724620719382</v>
      </c>
      <c r="BG573" s="13">
        <v>7.6109894104221798</v>
      </c>
    </row>
    <row r="574" spans="1:59" x14ac:dyDescent="0.25">
      <c r="A574" s="2" t="s">
        <v>113</v>
      </c>
      <c r="B574" s="1" t="s">
        <v>114</v>
      </c>
      <c r="C574" s="1" t="s">
        <v>403</v>
      </c>
      <c r="D574" s="13" t="s">
        <v>966</v>
      </c>
      <c r="E574" s="11">
        <v>1304</v>
      </c>
      <c r="F574" s="11">
        <v>95</v>
      </c>
      <c r="G574" s="11">
        <f t="shared" si="144"/>
        <v>0</v>
      </c>
      <c r="H574" s="11">
        <f t="shared" si="145"/>
        <v>0</v>
      </c>
      <c r="I574" s="13">
        <v>0</v>
      </c>
      <c r="J574" s="4">
        <v>1.8</v>
      </c>
      <c r="K574" s="3">
        <v>4</v>
      </c>
      <c r="L574" s="13">
        <v>0.45</v>
      </c>
      <c r="M574" s="13" t="s">
        <v>884</v>
      </c>
      <c r="N574" s="13">
        <v>0</v>
      </c>
      <c r="O574" s="13">
        <v>1</v>
      </c>
      <c r="P574" s="13">
        <v>0</v>
      </c>
      <c r="Q574" s="13">
        <v>0</v>
      </c>
      <c r="R574" s="13">
        <v>0</v>
      </c>
      <c r="S574" s="13">
        <v>1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1</v>
      </c>
      <c r="Z574" s="13" t="s">
        <v>1723</v>
      </c>
      <c r="AA574" s="13">
        <f t="shared" si="146"/>
        <v>0</v>
      </c>
      <c r="AB574" s="13">
        <f t="shared" si="147"/>
        <v>0</v>
      </c>
      <c r="AC574" s="13">
        <f t="shared" si="148"/>
        <v>1</v>
      </c>
      <c r="AD574" s="13">
        <f t="shared" si="149"/>
        <v>0</v>
      </c>
      <c r="AE574" s="13">
        <f t="shared" si="150"/>
        <v>0</v>
      </c>
      <c r="AF574" s="13">
        <f t="shared" si="151"/>
        <v>0</v>
      </c>
      <c r="AG574" s="7">
        <v>1300</v>
      </c>
      <c r="AH574" s="8" t="s">
        <v>1715</v>
      </c>
      <c r="AI574" s="13">
        <f t="shared" si="152"/>
        <v>0</v>
      </c>
      <c r="AJ574" s="13">
        <f t="shared" si="153"/>
        <v>1</v>
      </c>
      <c r="AK574" s="13">
        <f t="shared" si="154"/>
        <v>0</v>
      </c>
      <c r="AL574" s="13">
        <f t="shared" si="155"/>
        <v>0</v>
      </c>
      <c r="AM574" s="13">
        <v>0</v>
      </c>
      <c r="AN574" s="9">
        <v>2</v>
      </c>
      <c r="AO574" s="9">
        <v>2</v>
      </c>
      <c r="AP574" s="10" t="s">
        <v>851</v>
      </c>
      <c r="AQ574" s="13" t="s">
        <v>1706</v>
      </c>
      <c r="AR574" s="13">
        <v>1</v>
      </c>
      <c r="AS574" s="13">
        <f t="shared" si="156"/>
        <v>0</v>
      </c>
      <c r="AT574" s="13">
        <f t="shared" si="157"/>
        <v>0</v>
      </c>
      <c r="AU574" s="13">
        <f t="shared" si="161"/>
        <v>0</v>
      </c>
      <c r="AV574" s="13">
        <f t="shared" si="158"/>
        <v>1</v>
      </c>
      <c r="AW574" s="13">
        <f t="shared" si="159"/>
        <v>0</v>
      </c>
      <c r="AX574" s="13">
        <v>0</v>
      </c>
      <c r="AY574" s="13">
        <v>1</v>
      </c>
      <c r="AZ574" s="13"/>
      <c r="BA574" s="13">
        <v>199.46560616417077</v>
      </c>
      <c r="BB574" s="13">
        <v>154.72565711800161</v>
      </c>
      <c r="BC574">
        <v>179.58118436587336</v>
      </c>
      <c r="BD574" s="13">
        <v>8.6043517810611121</v>
      </c>
      <c r="BE574" s="13">
        <v>6.6742309882281274</v>
      </c>
      <c r="BF574" s="13">
        <f t="shared" si="160"/>
        <v>1.9301207928329847</v>
      </c>
      <c r="BG574" s="13">
        <v>7.7357950185270443</v>
      </c>
    </row>
    <row r="575" spans="1:59" x14ac:dyDescent="0.25">
      <c r="A575" s="2" t="s">
        <v>113</v>
      </c>
      <c r="B575" s="1" t="s">
        <v>114</v>
      </c>
      <c r="C575" s="1" t="s">
        <v>404</v>
      </c>
      <c r="D575" s="13" t="s">
        <v>967</v>
      </c>
      <c r="E575" s="11">
        <v>1294</v>
      </c>
      <c r="F575" s="11">
        <v>99</v>
      </c>
      <c r="G575" s="11">
        <f t="shared" si="144"/>
        <v>0</v>
      </c>
      <c r="H575" s="11">
        <f t="shared" si="145"/>
        <v>0</v>
      </c>
      <c r="I575" s="13">
        <v>0</v>
      </c>
      <c r="J575" s="4">
        <v>1.8</v>
      </c>
      <c r="K575" s="3">
        <v>4</v>
      </c>
      <c r="L575" s="13">
        <v>0.45</v>
      </c>
      <c r="M575" s="13" t="s">
        <v>886</v>
      </c>
      <c r="N575" s="13">
        <v>1</v>
      </c>
      <c r="O575" s="13">
        <v>0</v>
      </c>
      <c r="P575" s="13">
        <v>0</v>
      </c>
      <c r="Q575" s="13">
        <v>1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1</v>
      </c>
      <c r="Y575" s="13">
        <v>1</v>
      </c>
      <c r="Z575" s="13" t="s">
        <v>1723</v>
      </c>
      <c r="AA575" s="13">
        <f t="shared" si="146"/>
        <v>0</v>
      </c>
      <c r="AB575" s="13">
        <f t="shared" si="147"/>
        <v>0</v>
      </c>
      <c r="AC575" s="13">
        <f t="shared" si="148"/>
        <v>1</v>
      </c>
      <c r="AD575" s="13">
        <f t="shared" si="149"/>
        <v>0</v>
      </c>
      <c r="AE575" s="13">
        <f t="shared" si="150"/>
        <v>0</v>
      </c>
      <c r="AF575" s="13">
        <f t="shared" si="151"/>
        <v>0</v>
      </c>
      <c r="AG575" s="7">
        <v>1100</v>
      </c>
      <c r="AH575" s="8" t="s">
        <v>1715</v>
      </c>
      <c r="AI575" s="13">
        <f t="shared" si="152"/>
        <v>0</v>
      </c>
      <c r="AJ575" s="13">
        <f t="shared" si="153"/>
        <v>1</v>
      </c>
      <c r="AK575" s="13">
        <f t="shared" si="154"/>
        <v>0</v>
      </c>
      <c r="AL575" s="13">
        <f t="shared" si="155"/>
        <v>0</v>
      </c>
      <c r="AM575" s="13">
        <v>0</v>
      </c>
      <c r="AN575" s="9">
        <v>2</v>
      </c>
      <c r="AO575" s="9">
        <v>2</v>
      </c>
      <c r="AP575" s="10" t="s">
        <v>851</v>
      </c>
      <c r="AQ575" s="13" t="s">
        <v>1706</v>
      </c>
      <c r="AR575" s="13">
        <v>1</v>
      </c>
      <c r="AS575" s="13">
        <f t="shared" si="156"/>
        <v>0</v>
      </c>
      <c r="AT575" s="13">
        <f t="shared" si="157"/>
        <v>0</v>
      </c>
      <c r="AU575" s="13">
        <f t="shared" si="161"/>
        <v>0</v>
      </c>
      <c r="AV575" s="13">
        <f t="shared" si="158"/>
        <v>1</v>
      </c>
      <c r="AW575" s="13">
        <f t="shared" si="159"/>
        <v>0</v>
      </c>
      <c r="AX575" s="13">
        <v>0</v>
      </c>
      <c r="AY575" s="13">
        <v>1</v>
      </c>
      <c r="AZ575" s="13"/>
      <c r="BA575" s="13">
        <v>183.30951345305414</v>
      </c>
      <c r="BB575" s="13">
        <v>139.19095258808179</v>
      </c>
      <c r="BC575">
        <v>163.42509165475673</v>
      </c>
      <c r="BD575" s="13">
        <v>7.8404861111111099</v>
      </c>
      <c r="BE575" s="13">
        <v>5.9465647150233307</v>
      </c>
      <c r="BF575" s="13">
        <f t="shared" si="160"/>
        <v>1.8939213960877792</v>
      </c>
      <c r="BG575" s="13">
        <v>6.9108805341889115</v>
      </c>
    </row>
    <row r="576" spans="1:59" x14ac:dyDescent="0.25">
      <c r="A576" s="2" t="s">
        <v>113</v>
      </c>
      <c r="B576" s="1" t="s">
        <v>114</v>
      </c>
      <c r="C576" s="1" t="s">
        <v>404</v>
      </c>
      <c r="D576" s="13" t="s">
        <v>967</v>
      </c>
      <c r="E576" s="11">
        <v>1294</v>
      </c>
      <c r="F576" s="11">
        <v>99</v>
      </c>
      <c r="G576" s="11">
        <f t="shared" si="144"/>
        <v>0</v>
      </c>
      <c r="H576" s="11">
        <f t="shared" si="145"/>
        <v>0</v>
      </c>
      <c r="I576" s="13">
        <v>0</v>
      </c>
      <c r="J576" s="4">
        <v>1.8</v>
      </c>
      <c r="K576" s="3">
        <v>4</v>
      </c>
      <c r="L576" s="13">
        <v>0.45</v>
      </c>
      <c r="M576" s="13" t="s">
        <v>886</v>
      </c>
      <c r="N576" s="13">
        <v>1</v>
      </c>
      <c r="O576" s="13">
        <v>0</v>
      </c>
      <c r="P576" s="13">
        <v>0</v>
      </c>
      <c r="Q576" s="13">
        <v>1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1</v>
      </c>
      <c r="Y576" s="13">
        <v>1</v>
      </c>
      <c r="Z576" s="13" t="s">
        <v>1723</v>
      </c>
      <c r="AA576" s="13">
        <f t="shared" si="146"/>
        <v>0</v>
      </c>
      <c r="AB576" s="13">
        <f t="shared" si="147"/>
        <v>0</v>
      </c>
      <c r="AC576" s="13">
        <f t="shared" si="148"/>
        <v>1</v>
      </c>
      <c r="AD576" s="13">
        <f t="shared" si="149"/>
        <v>0</v>
      </c>
      <c r="AE576" s="13">
        <f t="shared" si="150"/>
        <v>0</v>
      </c>
      <c r="AF576" s="13">
        <f t="shared" si="151"/>
        <v>0</v>
      </c>
      <c r="AG576" s="7">
        <v>1150</v>
      </c>
      <c r="AH576" s="8" t="s">
        <v>1715</v>
      </c>
      <c r="AI576" s="13">
        <f t="shared" si="152"/>
        <v>0</v>
      </c>
      <c r="AJ576" s="13">
        <f t="shared" si="153"/>
        <v>1</v>
      </c>
      <c r="AK576" s="13">
        <f t="shared" si="154"/>
        <v>0</v>
      </c>
      <c r="AL576" s="13">
        <f t="shared" si="155"/>
        <v>0</v>
      </c>
      <c r="AM576" s="13">
        <v>0</v>
      </c>
      <c r="AN576" s="9">
        <v>2</v>
      </c>
      <c r="AO576" s="9">
        <v>2</v>
      </c>
      <c r="AP576" s="10" t="s">
        <v>851</v>
      </c>
      <c r="AQ576" s="13" t="s">
        <v>1706</v>
      </c>
      <c r="AR576" s="13">
        <v>1</v>
      </c>
      <c r="AS576" s="13">
        <f t="shared" si="156"/>
        <v>0</v>
      </c>
      <c r="AT576" s="13">
        <f t="shared" si="157"/>
        <v>0</v>
      </c>
      <c r="AU576" s="13">
        <f t="shared" si="161"/>
        <v>0</v>
      </c>
      <c r="AV576" s="13">
        <f t="shared" si="158"/>
        <v>1</v>
      </c>
      <c r="AW576" s="13">
        <f t="shared" si="159"/>
        <v>0</v>
      </c>
      <c r="AX576" s="13">
        <v>0</v>
      </c>
      <c r="AY576" s="13">
        <v>1</v>
      </c>
      <c r="AZ576" s="13"/>
      <c r="BA576" s="13">
        <v>186.41645435903808</v>
      </c>
      <c r="BB576" s="13">
        <v>146.02622258124651</v>
      </c>
      <c r="BC576">
        <v>168.39619710433109</v>
      </c>
      <c r="BD576" s="13">
        <v>7.9769721038072525</v>
      </c>
      <c r="BE576" s="13">
        <v>6.2566388433738345</v>
      </c>
      <c r="BF576" s="13">
        <f t="shared" si="160"/>
        <v>1.7203332604334181</v>
      </c>
      <c r="BG576" s="13">
        <v>7.202820419383122</v>
      </c>
    </row>
    <row r="577" spans="1:59" x14ac:dyDescent="0.25">
      <c r="A577" s="2" t="s">
        <v>113</v>
      </c>
      <c r="B577" s="1" t="s">
        <v>114</v>
      </c>
      <c r="C577" s="1" t="s">
        <v>405</v>
      </c>
      <c r="D577" s="13" t="s">
        <v>968</v>
      </c>
      <c r="E577" s="11">
        <v>1386</v>
      </c>
      <c r="F577" s="11">
        <v>67</v>
      </c>
      <c r="G577" s="11">
        <f t="shared" si="144"/>
        <v>0</v>
      </c>
      <c r="H577" s="11">
        <f t="shared" si="145"/>
        <v>0</v>
      </c>
      <c r="I577" s="13">
        <v>0</v>
      </c>
      <c r="J577" s="4">
        <v>1.8</v>
      </c>
      <c r="K577" s="3">
        <v>4</v>
      </c>
      <c r="L577" s="13">
        <v>0.45</v>
      </c>
      <c r="M577" s="13" t="s">
        <v>886</v>
      </c>
      <c r="N577" s="13">
        <v>1</v>
      </c>
      <c r="O577" s="13">
        <v>0</v>
      </c>
      <c r="P577" s="13">
        <v>0</v>
      </c>
      <c r="Q577" s="13">
        <v>1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1</v>
      </c>
      <c r="Y577" s="13">
        <v>1</v>
      </c>
      <c r="Z577" s="13" t="s">
        <v>1723</v>
      </c>
      <c r="AA577" s="13">
        <f t="shared" si="146"/>
        <v>0</v>
      </c>
      <c r="AB577" s="13">
        <f t="shared" si="147"/>
        <v>0</v>
      </c>
      <c r="AC577" s="13">
        <f t="shared" si="148"/>
        <v>1</v>
      </c>
      <c r="AD577" s="13">
        <f t="shared" si="149"/>
        <v>0</v>
      </c>
      <c r="AE577" s="13">
        <f t="shared" si="150"/>
        <v>0</v>
      </c>
      <c r="AF577" s="13">
        <f t="shared" si="151"/>
        <v>0</v>
      </c>
      <c r="AG577" s="7">
        <v>750</v>
      </c>
      <c r="AH577" s="8" t="s">
        <v>1715</v>
      </c>
      <c r="AI577" s="13">
        <f t="shared" si="152"/>
        <v>0</v>
      </c>
      <c r="AJ577" s="13">
        <f t="shared" si="153"/>
        <v>1</v>
      </c>
      <c r="AK577" s="13">
        <f t="shared" si="154"/>
        <v>0</v>
      </c>
      <c r="AL577" s="13">
        <f t="shared" si="155"/>
        <v>0</v>
      </c>
      <c r="AM577" s="13">
        <v>1</v>
      </c>
      <c r="AN577" s="9">
        <v>2</v>
      </c>
      <c r="AO577" s="9">
        <v>2</v>
      </c>
      <c r="AP577" s="10" t="s">
        <v>851</v>
      </c>
      <c r="AQ577" s="13" t="s">
        <v>1706</v>
      </c>
      <c r="AR577" s="13">
        <v>1</v>
      </c>
      <c r="AS577" s="13">
        <f t="shared" si="156"/>
        <v>0</v>
      </c>
      <c r="AT577" s="13">
        <f t="shared" si="157"/>
        <v>0</v>
      </c>
      <c r="AU577" s="13">
        <f t="shared" si="161"/>
        <v>0</v>
      </c>
      <c r="AV577" s="13">
        <f t="shared" si="158"/>
        <v>1</v>
      </c>
      <c r="AW577" s="13">
        <f t="shared" si="159"/>
        <v>0</v>
      </c>
      <c r="AX577" s="13">
        <v>0</v>
      </c>
      <c r="AY577" s="13">
        <v>1</v>
      </c>
      <c r="AZ577" s="13"/>
      <c r="BA577" s="13">
        <v>101.28627353507737</v>
      </c>
      <c r="BB577" s="13">
        <v>110.60709625302927</v>
      </c>
      <c r="BC577">
        <v>105.63599080345492</v>
      </c>
      <c r="BD577" s="13">
        <v>4.3558256172839505</v>
      </c>
      <c r="BE577" s="13">
        <v>4.7161102389254141</v>
      </c>
      <c r="BF577" s="13">
        <f t="shared" si="160"/>
        <v>-0.36028462164146369</v>
      </c>
      <c r="BG577" s="13">
        <v>4.4889564268697262</v>
      </c>
    </row>
    <row r="578" spans="1:59" x14ac:dyDescent="0.25">
      <c r="A578" s="2" t="s">
        <v>113</v>
      </c>
      <c r="B578" s="1" t="s">
        <v>114</v>
      </c>
      <c r="C578" s="1" t="s">
        <v>406</v>
      </c>
      <c r="D578" s="13" t="s">
        <v>969</v>
      </c>
      <c r="E578" s="11">
        <v>1386</v>
      </c>
      <c r="F578" s="11">
        <v>67</v>
      </c>
      <c r="G578" s="11">
        <f t="shared" ref="G578:G641" si="162">IF(F578&gt;200,1,0)</f>
        <v>0</v>
      </c>
      <c r="H578" s="11">
        <f t="shared" ref="H578:H641" si="163">IF(E578&gt;1500,1,0)</f>
        <v>0</v>
      </c>
      <c r="I578" s="13">
        <v>0</v>
      </c>
      <c r="J578" s="4">
        <v>1.8</v>
      </c>
      <c r="K578" s="3">
        <v>4</v>
      </c>
      <c r="L578" s="13">
        <v>0.45</v>
      </c>
      <c r="M578" s="13" t="s">
        <v>886</v>
      </c>
      <c r="N578" s="13">
        <v>1</v>
      </c>
      <c r="O578" s="13">
        <v>0</v>
      </c>
      <c r="P578" s="13">
        <v>0</v>
      </c>
      <c r="Q578" s="13">
        <v>1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1</v>
      </c>
      <c r="Y578" s="13">
        <v>1</v>
      </c>
      <c r="Z578" s="13" t="s">
        <v>1723</v>
      </c>
      <c r="AA578" s="13">
        <f t="shared" ref="AA578:AA641" si="164">IF($Z578="TC",1,0)</f>
        <v>0</v>
      </c>
      <c r="AB578" s="13">
        <f t="shared" ref="AB578:AB641" si="165">IF($Z578="SC",1,0)</f>
        <v>0</v>
      </c>
      <c r="AC578" s="13">
        <f t="shared" ref="AC578:AC641" si="166">IF($Z578="NA",1,0)</f>
        <v>1</v>
      </c>
      <c r="AD578" s="13">
        <f t="shared" ref="AD578:AD641" si="167">IF($Z578="OT",1,0)</f>
        <v>0</v>
      </c>
      <c r="AE578" s="13">
        <f t="shared" ref="AE578:AE641" si="168">IF($Z578="TS",1,0)</f>
        <v>0</v>
      </c>
      <c r="AF578" s="13">
        <f t="shared" ref="AF578:AF641" si="169">IF(Z578="NA",0,1)</f>
        <v>0</v>
      </c>
      <c r="AG578" s="7">
        <v>750</v>
      </c>
      <c r="AH578" s="8" t="s">
        <v>1715</v>
      </c>
      <c r="AI578" s="13">
        <f t="shared" ref="AI578:AI641" si="170">IF($AH578="SIDI",1,0)</f>
        <v>0</v>
      </c>
      <c r="AJ578" s="13">
        <f t="shared" ref="AJ578:AJ641" si="171">IF($AH578="MSFI",1,0)</f>
        <v>1</v>
      </c>
      <c r="AK578" s="13">
        <f t="shared" ref="AK578:AK641" si="172">IF($AH578="SIDPI",1,0)</f>
        <v>0</v>
      </c>
      <c r="AL578" s="13">
        <f t="shared" ref="AL578:AL641" si="173">IF($AH578="CRDDI",1,0)</f>
        <v>0</v>
      </c>
      <c r="AM578" s="13">
        <v>1</v>
      </c>
      <c r="AN578" s="9">
        <v>2</v>
      </c>
      <c r="AO578" s="9">
        <v>2</v>
      </c>
      <c r="AP578" s="10" t="s">
        <v>851</v>
      </c>
      <c r="AQ578" s="13" t="s">
        <v>1705</v>
      </c>
      <c r="AR578" s="13">
        <v>0</v>
      </c>
      <c r="AS578" s="13">
        <f t="shared" ref="AS578:AS641" si="174">IF(AQ578="All Wheel Drive",1,0)</f>
        <v>0</v>
      </c>
      <c r="AT578" s="13">
        <f t="shared" ref="AT578:AT641" si="175">IF(AQ578="4-Wheel Drive",1,0)</f>
        <v>0</v>
      </c>
      <c r="AU578" s="13">
        <f t="shared" si="161"/>
        <v>0</v>
      </c>
      <c r="AV578" s="13">
        <f t="shared" ref="AV578:AV641" si="176">IF($AQ578="2-Wheel Drive, Front",1,0)</f>
        <v>0</v>
      </c>
      <c r="AW578" s="13">
        <f t="shared" ref="AW578:AW641" si="177">IF($AQ578="Part-time 4-Wheel Drive",1,0)</f>
        <v>1</v>
      </c>
      <c r="AX578" s="13">
        <v>0</v>
      </c>
      <c r="AY578" s="13">
        <v>1</v>
      </c>
      <c r="AZ578" s="13"/>
      <c r="BA578" s="13">
        <v>105.01460262225812</v>
      </c>
      <c r="BB578" s="13">
        <v>113.71403715901324</v>
      </c>
      <c r="BC578">
        <v>109.36431989063568</v>
      </c>
      <c r="BD578" s="13">
        <v>4.5233573717948712</v>
      </c>
      <c r="BE578" s="13">
        <v>4.8951740849346059</v>
      </c>
      <c r="BF578" s="13">
        <f t="shared" ref="BF578:BF641" si="178">BD578-BE578</f>
        <v>-0.37181671313973474</v>
      </c>
      <c r="BG578" s="13">
        <v>4.7042916666666663</v>
      </c>
    </row>
    <row r="579" spans="1:59" x14ac:dyDescent="0.25">
      <c r="A579" s="2" t="s">
        <v>113</v>
      </c>
      <c r="B579" s="1" t="s">
        <v>114</v>
      </c>
      <c r="C579" s="1" t="s">
        <v>407</v>
      </c>
      <c r="D579" s="13" t="s">
        <v>1359</v>
      </c>
      <c r="E579" s="11">
        <v>1365</v>
      </c>
      <c r="F579" s="11">
        <v>71</v>
      </c>
      <c r="G579" s="11">
        <f t="shared" si="162"/>
        <v>0</v>
      </c>
      <c r="H579" s="11">
        <f t="shared" si="163"/>
        <v>0</v>
      </c>
      <c r="I579" s="13">
        <v>0</v>
      </c>
      <c r="J579" s="4">
        <v>1.8</v>
      </c>
      <c r="K579" s="3">
        <v>4</v>
      </c>
      <c r="L579" s="13">
        <v>0.45</v>
      </c>
      <c r="M579" s="13" t="s">
        <v>886</v>
      </c>
      <c r="N579" s="13">
        <v>1</v>
      </c>
      <c r="O579" s="13">
        <v>0</v>
      </c>
      <c r="P579" s="13">
        <v>0</v>
      </c>
      <c r="Q579" s="13">
        <v>1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1</v>
      </c>
      <c r="Y579" s="13">
        <v>1</v>
      </c>
      <c r="Z579" s="13" t="s">
        <v>1723</v>
      </c>
      <c r="AA579" s="13">
        <f t="shared" si="164"/>
        <v>0</v>
      </c>
      <c r="AB579" s="13">
        <f t="shared" si="165"/>
        <v>0</v>
      </c>
      <c r="AC579" s="13">
        <f t="shared" si="166"/>
        <v>1</v>
      </c>
      <c r="AD579" s="13">
        <f t="shared" si="167"/>
        <v>0</v>
      </c>
      <c r="AE579" s="13">
        <f t="shared" si="168"/>
        <v>0</v>
      </c>
      <c r="AF579" s="13">
        <f t="shared" si="169"/>
        <v>0</v>
      </c>
      <c r="AG579" s="7">
        <v>700</v>
      </c>
      <c r="AH579" s="8" t="s">
        <v>1715</v>
      </c>
      <c r="AI579" s="13">
        <f t="shared" si="170"/>
        <v>0</v>
      </c>
      <c r="AJ579" s="13">
        <f t="shared" si="171"/>
        <v>1</v>
      </c>
      <c r="AK579" s="13">
        <f t="shared" si="172"/>
        <v>0</v>
      </c>
      <c r="AL579" s="13">
        <f t="shared" si="173"/>
        <v>0</v>
      </c>
      <c r="AM579" s="13">
        <v>1</v>
      </c>
      <c r="AN579" s="9">
        <v>2</v>
      </c>
      <c r="AO579" s="9">
        <v>2</v>
      </c>
      <c r="AP579" s="10" t="s">
        <v>851</v>
      </c>
      <c r="AQ579" s="13" t="s">
        <v>1706</v>
      </c>
      <c r="AR579" s="13">
        <v>1</v>
      </c>
      <c r="AS579" s="13">
        <f t="shared" si="174"/>
        <v>0</v>
      </c>
      <c r="AT579" s="13">
        <f t="shared" si="175"/>
        <v>0</v>
      </c>
      <c r="AU579" s="13">
        <f t="shared" ref="AU579:AU642" si="179">IF(AQ579="2-Wheel Drive, Rear",1,0)</f>
        <v>0</v>
      </c>
      <c r="AV579" s="13">
        <f t="shared" si="176"/>
        <v>1</v>
      </c>
      <c r="AW579" s="13">
        <f t="shared" si="177"/>
        <v>0</v>
      </c>
      <c r="AX579" s="13">
        <v>0</v>
      </c>
      <c r="AY579" s="13">
        <v>1</v>
      </c>
      <c r="AZ579" s="13"/>
      <c r="BA579" s="13">
        <v>94.451003541912641</v>
      </c>
      <c r="BB579" s="13">
        <v>103.15043807866775</v>
      </c>
      <c r="BC579">
        <v>98.179332629093395</v>
      </c>
      <c r="BD579" s="13">
        <v>4.0688369821434334</v>
      </c>
      <c r="BE579" s="13">
        <v>4.4111611836882165</v>
      </c>
      <c r="BF579" s="13">
        <f t="shared" si="178"/>
        <v>-0.34232420154478316</v>
      </c>
      <c r="BG579" s="13">
        <v>4.2228830041891072</v>
      </c>
    </row>
    <row r="580" spans="1:59" x14ac:dyDescent="0.25">
      <c r="A580" s="2" t="s">
        <v>11</v>
      </c>
      <c r="B580" s="1" t="s">
        <v>185</v>
      </c>
      <c r="C580" s="1" t="s">
        <v>408</v>
      </c>
      <c r="D580" s="13" t="s">
        <v>1360</v>
      </c>
      <c r="E580" s="11">
        <v>1581</v>
      </c>
      <c r="F580" s="11">
        <v>138</v>
      </c>
      <c r="G580" s="11">
        <f t="shared" si="162"/>
        <v>0</v>
      </c>
      <c r="H580" s="11">
        <f t="shared" si="163"/>
        <v>1</v>
      </c>
      <c r="I580" s="13">
        <v>0</v>
      </c>
      <c r="J580" s="4">
        <v>2</v>
      </c>
      <c r="K580" s="3">
        <v>4</v>
      </c>
      <c r="L580" s="13">
        <v>0.5</v>
      </c>
      <c r="M580" s="13" t="s">
        <v>883</v>
      </c>
      <c r="N580" s="13">
        <v>1</v>
      </c>
      <c r="O580" s="13">
        <v>0</v>
      </c>
      <c r="P580" s="13">
        <v>0</v>
      </c>
      <c r="Q580" s="13">
        <v>0</v>
      </c>
      <c r="R580" s="13">
        <v>1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1</v>
      </c>
      <c r="Z580" s="13" t="s">
        <v>1721</v>
      </c>
      <c r="AA580" s="13">
        <f t="shared" si="164"/>
        <v>1</v>
      </c>
      <c r="AB580" s="13">
        <f t="shared" si="165"/>
        <v>0</v>
      </c>
      <c r="AC580" s="13">
        <f t="shared" si="166"/>
        <v>0</v>
      </c>
      <c r="AD580" s="13">
        <f t="shared" si="167"/>
        <v>0</v>
      </c>
      <c r="AE580" s="13">
        <f t="shared" si="168"/>
        <v>0</v>
      </c>
      <c r="AF580" s="13">
        <f t="shared" si="169"/>
        <v>1</v>
      </c>
      <c r="AG580" s="7">
        <v>1300</v>
      </c>
      <c r="AH580" s="8" t="s">
        <v>1714</v>
      </c>
      <c r="AI580" s="13">
        <f t="shared" si="170"/>
        <v>1</v>
      </c>
      <c r="AJ580" s="13">
        <f t="shared" si="171"/>
        <v>0</v>
      </c>
      <c r="AK580" s="13">
        <f t="shared" si="172"/>
        <v>0</v>
      </c>
      <c r="AL580" s="13">
        <f t="shared" si="173"/>
        <v>0</v>
      </c>
      <c r="AM580" s="13">
        <v>0</v>
      </c>
      <c r="AN580" s="9">
        <v>2</v>
      </c>
      <c r="AO580" s="9">
        <v>2</v>
      </c>
      <c r="AP580" s="10" t="s">
        <v>851</v>
      </c>
      <c r="AQ580" s="13" t="s">
        <v>1706</v>
      </c>
      <c r="AR580" s="13">
        <v>1</v>
      </c>
      <c r="AS580" s="13">
        <f t="shared" si="174"/>
        <v>0</v>
      </c>
      <c r="AT580" s="13">
        <f t="shared" si="175"/>
        <v>0</v>
      </c>
      <c r="AU580" s="13">
        <f t="shared" si="179"/>
        <v>0</v>
      </c>
      <c r="AV580" s="13">
        <f t="shared" si="176"/>
        <v>1</v>
      </c>
      <c r="AW580" s="13">
        <f t="shared" si="177"/>
        <v>0</v>
      </c>
      <c r="AX580" s="13">
        <v>0</v>
      </c>
      <c r="AY580" s="13">
        <v>1</v>
      </c>
      <c r="AZ580" s="13"/>
      <c r="BA580" s="13">
        <v>216.86447523768098</v>
      </c>
      <c r="BB580" s="13">
        <v>152.24010439321444</v>
      </c>
      <c r="BC580">
        <v>187.6592307214317</v>
      </c>
      <c r="BD580" s="13">
        <v>9.299187689355751</v>
      </c>
      <c r="BE580" s="13">
        <v>6.5239344022824959</v>
      </c>
      <c r="BF580" s="13">
        <f t="shared" si="178"/>
        <v>2.7752532870732551</v>
      </c>
      <c r="BG580" s="13">
        <v>8.0503314167065962</v>
      </c>
    </row>
    <row r="581" spans="1:59" x14ac:dyDescent="0.25">
      <c r="A581" s="2" t="s">
        <v>283</v>
      </c>
      <c r="B581" s="1" t="s">
        <v>283</v>
      </c>
      <c r="C581" s="1" t="s">
        <v>409</v>
      </c>
      <c r="D581" s="13" t="s">
        <v>1361</v>
      </c>
      <c r="E581" s="11">
        <v>1923</v>
      </c>
      <c r="F581" s="11">
        <v>209</v>
      </c>
      <c r="G581" s="11">
        <f t="shared" si="162"/>
        <v>1</v>
      </c>
      <c r="H581" s="11">
        <f t="shared" si="163"/>
        <v>1</v>
      </c>
      <c r="I581" s="13">
        <v>0</v>
      </c>
      <c r="J581" s="4">
        <v>2</v>
      </c>
      <c r="K581" s="3">
        <v>4</v>
      </c>
      <c r="L581" s="13">
        <v>0.5</v>
      </c>
      <c r="M581" s="13" t="s">
        <v>883</v>
      </c>
      <c r="N581" s="13">
        <v>1</v>
      </c>
      <c r="O581" s="13">
        <v>0</v>
      </c>
      <c r="P581" s="13">
        <v>0</v>
      </c>
      <c r="Q581" s="13">
        <v>0</v>
      </c>
      <c r="R581" s="13">
        <v>1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1</v>
      </c>
      <c r="Z581" s="13" t="s">
        <v>1725</v>
      </c>
      <c r="AA581" s="13">
        <f t="shared" si="164"/>
        <v>0</v>
      </c>
      <c r="AB581" s="13">
        <f t="shared" si="165"/>
        <v>0</v>
      </c>
      <c r="AC581" s="13">
        <f t="shared" si="166"/>
        <v>0</v>
      </c>
      <c r="AD581" s="13">
        <f t="shared" si="167"/>
        <v>0</v>
      </c>
      <c r="AE581" s="13">
        <f t="shared" si="168"/>
        <v>1</v>
      </c>
      <c r="AF581" s="13">
        <f t="shared" si="169"/>
        <v>1</v>
      </c>
      <c r="AG581" s="7">
        <v>1800</v>
      </c>
      <c r="AH581" s="8" t="s">
        <v>1714</v>
      </c>
      <c r="AI581" s="13">
        <f t="shared" si="170"/>
        <v>1</v>
      </c>
      <c r="AJ581" s="13">
        <f t="shared" si="171"/>
        <v>0</v>
      </c>
      <c r="AK581" s="13">
        <f t="shared" si="172"/>
        <v>0</v>
      </c>
      <c r="AL581" s="13">
        <f t="shared" si="173"/>
        <v>0</v>
      </c>
      <c r="AM581" s="13">
        <v>1</v>
      </c>
      <c r="AN581" s="9">
        <v>2</v>
      </c>
      <c r="AO581" s="9">
        <v>2</v>
      </c>
      <c r="AP581" s="10" t="s">
        <v>851</v>
      </c>
      <c r="AQ581" s="13" t="s">
        <v>1703</v>
      </c>
      <c r="AR581" s="13">
        <v>0</v>
      </c>
      <c r="AS581" s="13">
        <f t="shared" si="174"/>
        <v>1</v>
      </c>
      <c r="AT581" s="13">
        <f t="shared" si="175"/>
        <v>0</v>
      </c>
      <c r="AU581" s="13">
        <f t="shared" si="179"/>
        <v>0</v>
      </c>
      <c r="AV581" s="13">
        <f t="shared" si="176"/>
        <v>0</v>
      </c>
      <c r="AW581" s="13">
        <f t="shared" si="177"/>
        <v>0</v>
      </c>
      <c r="AX581" s="13">
        <v>0</v>
      </c>
      <c r="AY581" s="13">
        <v>1</v>
      </c>
      <c r="AZ581" s="13">
        <v>2000</v>
      </c>
      <c r="BA581" s="13">
        <v>262.22581246504694</v>
      </c>
      <c r="BB581" s="13">
        <v>175.23146709749582</v>
      </c>
      <c r="BC581">
        <v>223.07835704964893</v>
      </c>
      <c r="BD581" s="13">
        <v>11.223515592816504</v>
      </c>
      <c r="BE581" s="13">
        <v>7.5094207803098492</v>
      </c>
      <c r="BF581" s="13">
        <f t="shared" si="178"/>
        <v>3.7140948125066551</v>
      </c>
      <c r="BG581" s="13">
        <v>9.5521715764708421</v>
      </c>
    </row>
    <row r="582" spans="1:59" x14ac:dyDescent="0.25">
      <c r="A582" s="2" t="s">
        <v>283</v>
      </c>
      <c r="B582" s="1" t="s">
        <v>283</v>
      </c>
      <c r="C582" s="1" t="s">
        <v>409</v>
      </c>
      <c r="D582" s="13" t="s">
        <v>1361</v>
      </c>
      <c r="E582" s="11">
        <v>1923</v>
      </c>
      <c r="F582" s="11">
        <v>209</v>
      </c>
      <c r="G582" s="11">
        <f t="shared" si="162"/>
        <v>1</v>
      </c>
      <c r="H582" s="11">
        <f t="shared" si="163"/>
        <v>1</v>
      </c>
      <c r="I582" s="13">
        <v>0</v>
      </c>
      <c r="J582" s="4">
        <v>2</v>
      </c>
      <c r="K582" s="3">
        <v>4</v>
      </c>
      <c r="L582" s="13">
        <v>0.5</v>
      </c>
      <c r="M582" s="13" t="s">
        <v>883</v>
      </c>
      <c r="N582" s="13">
        <v>1</v>
      </c>
      <c r="O582" s="13">
        <v>0</v>
      </c>
      <c r="P582" s="13">
        <v>0</v>
      </c>
      <c r="Q582" s="13">
        <v>0</v>
      </c>
      <c r="R582" s="13">
        <v>1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1</v>
      </c>
      <c r="Z582" s="13" t="s">
        <v>1721</v>
      </c>
      <c r="AA582" s="13">
        <f t="shared" si="164"/>
        <v>1</v>
      </c>
      <c r="AB582" s="13">
        <f t="shared" si="165"/>
        <v>0</v>
      </c>
      <c r="AC582" s="13">
        <f t="shared" si="166"/>
        <v>0</v>
      </c>
      <c r="AD582" s="13">
        <f t="shared" si="167"/>
        <v>0</v>
      </c>
      <c r="AE582" s="13">
        <f t="shared" si="168"/>
        <v>0</v>
      </c>
      <c r="AF582" s="13">
        <f t="shared" si="169"/>
        <v>1</v>
      </c>
      <c r="AG582" s="7">
        <v>1750</v>
      </c>
      <c r="AH582" s="8" t="s">
        <v>1714</v>
      </c>
      <c r="AI582" s="13">
        <f t="shared" si="170"/>
        <v>1</v>
      </c>
      <c r="AJ582" s="13">
        <f t="shared" si="171"/>
        <v>0</v>
      </c>
      <c r="AK582" s="13">
        <f t="shared" si="172"/>
        <v>0</v>
      </c>
      <c r="AL582" s="13">
        <f t="shared" si="173"/>
        <v>0</v>
      </c>
      <c r="AM582" s="13">
        <v>1</v>
      </c>
      <c r="AN582" s="9">
        <v>2</v>
      </c>
      <c r="AO582" s="9">
        <v>2</v>
      </c>
      <c r="AP582" s="10" t="s">
        <v>851</v>
      </c>
      <c r="AQ582" s="13" t="s">
        <v>1703</v>
      </c>
      <c r="AR582" s="13">
        <v>0</v>
      </c>
      <c r="AS582" s="13">
        <f t="shared" si="174"/>
        <v>1</v>
      </c>
      <c r="AT582" s="13">
        <f t="shared" si="175"/>
        <v>0</v>
      </c>
      <c r="AU582" s="13">
        <f t="shared" si="179"/>
        <v>0</v>
      </c>
      <c r="AV582" s="13">
        <f t="shared" si="176"/>
        <v>0</v>
      </c>
      <c r="AW582" s="13">
        <f t="shared" si="177"/>
        <v>0</v>
      </c>
      <c r="AX582" s="13">
        <v>0</v>
      </c>
      <c r="AY582" s="13">
        <v>1</v>
      </c>
      <c r="AZ582" s="13">
        <v>1750</v>
      </c>
      <c r="BA582" s="13">
        <v>246.69110793512709</v>
      </c>
      <c r="BB582" s="13">
        <v>174.61007891629902</v>
      </c>
      <c r="BC582">
        <v>214.37892251289381</v>
      </c>
      <c r="BD582" s="13">
        <v>10.570444287655247</v>
      </c>
      <c r="BE582" s="13">
        <v>7.4720873002510659</v>
      </c>
      <c r="BF582" s="13">
        <f t="shared" si="178"/>
        <v>3.0983569874041814</v>
      </c>
      <c r="BG582" s="13">
        <v>9.1761693168755105</v>
      </c>
    </row>
    <row r="583" spans="1:59" x14ac:dyDescent="0.25">
      <c r="A583" s="2" t="s">
        <v>283</v>
      </c>
      <c r="B583" s="1" t="s">
        <v>283</v>
      </c>
      <c r="C583" s="1" t="s">
        <v>410</v>
      </c>
      <c r="D583" s="13" t="s">
        <v>1362</v>
      </c>
      <c r="E583" s="11">
        <v>1923</v>
      </c>
      <c r="F583" s="11">
        <v>209</v>
      </c>
      <c r="G583" s="11">
        <f t="shared" si="162"/>
        <v>1</v>
      </c>
      <c r="H583" s="11">
        <f t="shared" si="163"/>
        <v>1</v>
      </c>
      <c r="I583" s="13">
        <v>0</v>
      </c>
      <c r="J583" s="4">
        <v>2</v>
      </c>
      <c r="K583" s="3">
        <v>4</v>
      </c>
      <c r="L583" s="13">
        <v>0.5</v>
      </c>
      <c r="M583" s="13" t="s">
        <v>883</v>
      </c>
      <c r="N583" s="13">
        <v>1</v>
      </c>
      <c r="O583" s="13">
        <v>0</v>
      </c>
      <c r="P583" s="13">
        <v>0</v>
      </c>
      <c r="Q583" s="13">
        <v>0</v>
      </c>
      <c r="R583" s="13">
        <v>1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1</v>
      </c>
      <c r="Z583" s="13" t="s">
        <v>1721</v>
      </c>
      <c r="AA583" s="13">
        <f t="shared" si="164"/>
        <v>1</v>
      </c>
      <c r="AB583" s="13">
        <f t="shared" si="165"/>
        <v>0</v>
      </c>
      <c r="AC583" s="13">
        <f t="shared" si="166"/>
        <v>0</v>
      </c>
      <c r="AD583" s="13">
        <f t="shared" si="167"/>
        <v>0</v>
      </c>
      <c r="AE583" s="13">
        <f t="shared" si="168"/>
        <v>0</v>
      </c>
      <c r="AF583" s="13">
        <f t="shared" si="169"/>
        <v>1</v>
      </c>
      <c r="AG583" s="7">
        <v>1650</v>
      </c>
      <c r="AH583" s="8" t="s">
        <v>1714</v>
      </c>
      <c r="AI583" s="13">
        <f t="shared" si="170"/>
        <v>1</v>
      </c>
      <c r="AJ583" s="13">
        <f t="shared" si="171"/>
        <v>0</v>
      </c>
      <c r="AK583" s="13">
        <f t="shared" si="172"/>
        <v>0</v>
      </c>
      <c r="AL583" s="13">
        <f t="shared" si="173"/>
        <v>0</v>
      </c>
      <c r="AM583" s="13">
        <v>1</v>
      </c>
      <c r="AN583" s="9">
        <v>2</v>
      </c>
      <c r="AO583" s="9">
        <v>2</v>
      </c>
      <c r="AP583" s="10" t="s">
        <v>851</v>
      </c>
      <c r="AQ583" s="13" t="s">
        <v>1706</v>
      </c>
      <c r="AR583" s="13">
        <v>1</v>
      </c>
      <c r="AS583" s="13">
        <f t="shared" si="174"/>
        <v>0</v>
      </c>
      <c r="AT583" s="13">
        <f t="shared" si="175"/>
        <v>0</v>
      </c>
      <c r="AU583" s="13">
        <f t="shared" si="179"/>
        <v>0</v>
      </c>
      <c r="AV583" s="13">
        <f t="shared" si="176"/>
        <v>1</v>
      </c>
      <c r="AW583" s="13">
        <f t="shared" si="177"/>
        <v>0</v>
      </c>
      <c r="AX583" s="13">
        <v>0</v>
      </c>
      <c r="AY583" s="13">
        <v>1</v>
      </c>
      <c r="AZ583" s="13">
        <v>1250</v>
      </c>
      <c r="BA583" s="13">
        <v>239.23444976076556</v>
      </c>
      <c r="BB583" s="13">
        <v>157.2112098427888</v>
      </c>
      <c r="BC583">
        <v>203.81532343254833</v>
      </c>
      <c r="BD583" s="13">
        <v>10.226721014492753</v>
      </c>
      <c r="BE583" s="13">
        <v>6.720416666666666</v>
      </c>
      <c r="BF583" s="13">
        <f t="shared" si="178"/>
        <v>3.5063043478260871</v>
      </c>
      <c r="BG583" s="13">
        <v>8.7116512345679009</v>
      </c>
    </row>
    <row r="584" spans="1:59" x14ac:dyDescent="0.25">
      <c r="A584" s="2" t="s">
        <v>11</v>
      </c>
      <c r="B584" s="1" t="s">
        <v>12</v>
      </c>
      <c r="C584" s="1" t="s">
        <v>411</v>
      </c>
      <c r="D584" s="13" t="s">
        <v>1363</v>
      </c>
      <c r="E584" s="11">
        <v>2108</v>
      </c>
      <c r="F584" s="11">
        <v>340</v>
      </c>
      <c r="G584" s="11">
        <f t="shared" si="162"/>
        <v>1</v>
      </c>
      <c r="H584" s="11">
        <f t="shared" si="163"/>
        <v>1</v>
      </c>
      <c r="I584" s="13">
        <v>0</v>
      </c>
      <c r="J584" s="4">
        <v>3</v>
      </c>
      <c r="K584" s="3">
        <v>6</v>
      </c>
      <c r="L584" s="13">
        <v>0.5</v>
      </c>
      <c r="M584" s="13" t="s">
        <v>883</v>
      </c>
      <c r="N584" s="13">
        <v>1</v>
      </c>
      <c r="O584" s="13">
        <v>0</v>
      </c>
      <c r="P584" s="13">
        <v>0</v>
      </c>
      <c r="Q584" s="13">
        <v>0</v>
      </c>
      <c r="R584" s="13">
        <v>1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1</v>
      </c>
      <c r="Z584" s="13" t="s">
        <v>1721</v>
      </c>
      <c r="AA584" s="13">
        <f t="shared" si="164"/>
        <v>1</v>
      </c>
      <c r="AB584" s="13">
        <f t="shared" si="165"/>
        <v>0</v>
      </c>
      <c r="AC584" s="13">
        <f t="shared" si="166"/>
        <v>0</v>
      </c>
      <c r="AD584" s="13">
        <f t="shared" si="167"/>
        <v>0</v>
      </c>
      <c r="AE584" s="13">
        <f t="shared" si="168"/>
        <v>0</v>
      </c>
      <c r="AF584" s="13">
        <f t="shared" si="169"/>
        <v>1</v>
      </c>
      <c r="AG584" s="7">
        <v>2050</v>
      </c>
      <c r="AH584" s="8" t="s">
        <v>1714</v>
      </c>
      <c r="AI584" s="13">
        <f t="shared" si="170"/>
        <v>1</v>
      </c>
      <c r="AJ584" s="13">
        <f t="shared" si="171"/>
        <v>0</v>
      </c>
      <c r="AK584" s="13">
        <f t="shared" si="172"/>
        <v>0</v>
      </c>
      <c r="AL584" s="13">
        <f t="shared" si="173"/>
        <v>0</v>
      </c>
      <c r="AM584" s="13">
        <v>1</v>
      </c>
      <c r="AN584" s="9">
        <v>2</v>
      </c>
      <c r="AO584" s="9">
        <v>2</v>
      </c>
      <c r="AP584" s="10" t="s">
        <v>852</v>
      </c>
      <c r="AQ584" s="13" t="s">
        <v>1703</v>
      </c>
      <c r="AR584" s="13">
        <v>0</v>
      </c>
      <c r="AS584" s="13">
        <f t="shared" si="174"/>
        <v>1</v>
      </c>
      <c r="AT584" s="13">
        <f t="shared" si="175"/>
        <v>0</v>
      </c>
      <c r="AU584" s="13">
        <f t="shared" si="179"/>
        <v>0</v>
      </c>
      <c r="AV584" s="13">
        <f t="shared" si="176"/>
        <v>0</v>
      </c>
      <c r="AW584" s="13">
        <f t="shared" si="177"/>
        <v>0</v>
      </c>
      <c r="AX584" s="13">
        <v>0</v>
      </c>
      <c r="AY584" s="13">
        <v>1</v>
      </c>
      <c r="AZ584" s="13">
        <v>3250</v>
      </c>
      <c r="BA584" s="13">
        <v>292.05244516249303</v>
      </c>
      <c r="BB584" s="13">
        <v>201.95115888895793</v>
      </c>
      <c r="BC584">
        <v>251.66221338470143</v>
      </c>
      <c r="BD584" s="13">
        <v>12.524671505121553</v>
      </c>
      <c r="BE584" s="13">
        <v>8.638797376691139</v>
      </c>
      <c r="BF584" s="13">
        <f t="shared" si="178"/>
        <v>3.8858741284304141</v>
      </c>
      <c r="BG584" s="13">
        <v>10.776016755544966</v>
      </c>
    </row>
    <row r="585" spans="1:59" x14ac:dyDescent="0.25">
      <c r="A585" s="2" t="s">
        <v>11</v>
      </c>
      <c r="B585" s="1" t="s">
        <v>12</v>
      </c>
      <c r="C585" s="1" t="s">
        <v>411</v>
      </c>
      <c r="D585" s="13" t="s">
        <v>1363</v>
      </c>
      <c r="E585" s="11">
        <v>2108</v>
      </c>
      <c r="F585" s="11">
        <v>460</v>
      </c>
      <c r="G585" s="11">
        <f t="shared" si="162"/>
        <v>1</v>
      </c>
      <c r="H585" s="11">
        <f t="shared" si="163"/>
        <v>1</v>
      </c>
      <c r="I585" s="13">
        <v>0</v>
      </c>
      <c r="J585" s="4">
        <v>4</v>
      </c>
      <c r="K585" s="3">
        <v>8</v>
      </c>
      <c r="L585" s="13">
        <v>0.5</v>
      </c>
      <c r="M585" s="13" t="s">
        <v>883</v>
      </c>
      <c r="N585" s="13">
        <v>1</v>
      </c>
      <c r="O585" s="13">
        <v>0</v>
      </c>
      <c r="P585" s="13">
        <v>0</v>
      </c>
      <c r="Q585" s="13">
        <v>0</v>
      </c>
      <c r="R585" s="13">
        <v>1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1</v>
      </c>
      <c r="Z585" s="13" t="s">
        <v>1721</v>
      </c>
      <c r="AA585" s="13">
        <f t="shared" si="164"/>
        <v>1</v>
      </c>
      <c r="AB585" s="13">
        <f t="shared" si="165"/>
        <v>0</v>
      </c>
      <c r="AC585" s="13">
        <f t="shared" si="166"/>
        <v>0</v>
      </c>
      <c r="AD585" s="13">
        <f t="shared" si="167"/>
        <v>0</v>
      </c>
      <c r="AE585" s="13">
        <f t="shared" si="168"/>
        <v>0</v>
      </c>
      <c r="AF585" s="13">
        <f t="shared" si="169"/>
        <v>1</v>
      </c>
      <c r="AG585" s="7">
        <v>2500</v>
      </c>
      <c r="AH585" s="8" t="s">
        <v>1714</v>
      </c>
      <c r="AI585" s="13">
        <f t="shared" si="170"/>
        <v>1</v>
      </c>
      <c r="AJ585" s="13">
        <f t="shared" si="171"/>
        <v>0</v>
      </c>
      <c r="AK585" s="13">
        <f t="shared" si="172"/>
        <v>0</v>
      </c>
      <c r="AL585" s="13">
        <f t="shared" si="173"/>
        <v>0</v>
      </c>
      <c r="AM585" s="13">
        <v>1</v>
      </c>
      <c r="AN585" s="9">
        <v>2</v>
      </c>
      <c r="AO585" s="9">
        <v>2</v>
      </c>
      <c r="AP585" s="10" t="s">
        <v>852</v>
      </c>
      <c r="AQ585" s="13" t="s">
        <v>1703</v>
      </c>
      <c r="AR585" s="13">
        <v>0</v>
      </c>
      <c r="AS585" s="13">
        <f t="shared" si="174"/>
        <v>1</v>
      </c>
      <c r="AT585" s="13">
        <f t="shared" si="175"/>
        <v>0</v>
      </c>
      <c r="AU585" s="13">
        <f t="shared" si="179"/>
        <v>0</v>
      </c>
      <c r="AV585" s="13">
        <f t="shared" si="176"/>
        <v>0</v>
      </c>
      <c r="AW585" s="13">
        <f t="shared" si="177"/>
        <v>0</v>
      </c>
      <c r="AX585" s="13">
        <v>1</v>
      </c>
      <c r="AY585" s="13">
        <v>1</v>
      </c>
      <c r="AZ585" s="13">
        <v>5500</v>
      </c>
      <c r="BA585" s="13">
        <v>360.40514509414032</v>
      </c>
      <c r="BB585" s="13">
        <v>242.96277884794631</v>
      </c>
      <c r="BC585">
        <v>307.58714969241288</v>
      </c>
      <c r="BD585" s="13">
        <v>15.423502552938499</v>
      </c>
      <c r="BE585" s="13">
        <v>10.389933314781031</v>
      </c>
      <c r="BF585" s="13">
        <f t="shared" si="178"/>
        <v>5.0335692381574688</v>
      </c>
      <c r="BG585" s="13">
        <v>13.158416127757016</v>
      </c>
    </row>
    <row r="586" spans="1:59" x14ac:dyDescent="0.25">
      <c r="A586" s="2" t="s">
        <v>14</v>
      </c>
      <c r="B586" s="1" t="s">
        <v>14</v>
      </c>
      <c r="C586" s="1" t="s">
        <v>412</v>
      </c>
      <c r="D586" s="13" t="s">
        <v>1364</v>
      </c>
      <c r="E586" s="11">
        <v>1801</v>
      </c>
      <c r="F586" s="11">
        <v>185</v>
      </c>
      <c r="G586" s="11">
        <f t="shared" si="162"/>
        <v>0</v>
      </c>
      <c r="H586" s="11">
        <f t="shared" si="163"/>
        <v>1</v>
      </c>
      <c r="I586" s="13">
        <v>0</v>
      </c>
      <c r="J586" s="4">
        <v>2</v>
      </c>
      <c r="K586" s="3">
        <v>4</v>
      </c>
      <c r="L586" s="13">
        <v>0.5</v>
      </c>
      <c r="M586" s="13" t="s">
        <v>883</v>
      </c>
      <c r="N586" s="13">
        <v>1</v>
      </c>
      <c r="O586" s="13">
        <v>0</v>
      </c>
      <c r="P586" s="13">
        <v>0</v>
      </c>
      <c r="Q586" s="13">
        <v>0</v>
      </c>
      <c r="R586" s="13">
        <v>1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1</v>
      </c>
      <c r="Z586" s="13" t="s">
        <v>1721</v>
      </c>
      <c r="AA586" s="13">
        <f t="shared" si="164"/>
        <v>1</v>
      </c>
      <c r="AB586" s="13">
        <f t="shared" si="165"/>
        <v>0</v>
      </c>
      <c r="AC586" s="13">
        <f t="shared" si="166"/>
        <v>0</v>
      </c>
      <c r="AD586" s="13">
        <f t="shared" si="167"/>
        <v>0</v>
      </c>
      <c r="AE586" s="13">
        <f t="shared" si="168"/>
        <v>0</v>
      </c>
      <c r="AF586" s="13">
        <f t="shared" si="169"/>
        <v>1</v>
      </c>
      <c r="AG586" s="7">
        <v>1650</v>
      </c>
      <c r="AH586" s="8" t="s">
        <v>1714</v>
      </c>
      <c r="AI586" s="13">
        <f t="shared" si="170"/>
        <v>1</v>
      </c>
      <c r="AJ586" s="13">
        <f t="shared" si="171"/>
        <v>0</v>
      </c>
      <c r="AK586" s="13">
        <f t="shared" si="172"/>
        <v>0</v>
      </c>
      <c r="AL586" s="13">
        <f t="shared" si="173"/>
        <v>0</v>
      </c>
      <c r="AM586" s="13">
        <v>1</v>
      </c>
      <c r="AN586" s="9">
        <v>2</v>
      </c>
      <c r="AO586" s="9">
        <v>2</v>
      </c>
      <c r="AP586" s="10" t="s">
        <v>852</v>
      </c>
      <c r="AQ586" s="13" t="s">
        <v>1703</v>
      </c>
      <c r="AR586" s="13">
        <v>0</v>
      </c>
      <c r="AS586" s="13">
        <f t="shared" si="174"/>
        <v>1</v>
      </c>
      <c r="AT586" s="13">
        <f t="shared" si="175"/>
        <v>0</v>
      </c>
      <c r="AU586" s="13">
        <f t="shared" si="179"/>
        <v>0</v>
      </c>
      <c r="AV586" s="13">
        <f t="shared" si="176"/>
        <v>0</v>
      </c>
      <c r="AW586" s="13">
        <f t="shared" si="177"/>
        <v>0</v>
      </c>
      <c r="AX586" s="13">
        <v>0</v>
      </c>
      <c r="AY586" s="13">
        <v>1</v>
      </c>
      <c r="AZ586" s="13">
        <v>1250</v>
      </c>
      <c r="BA586" s="13">
        <v>236.74889703597839</v>
      </c>
      <c r="BB586" s="13">
        <v>167.77480892313429</v>
      </c>
      <c r="BC586">
        <v>205.67948797613869</v>
      </c>
      <c r="BD586" s="13">
        <v>10.110537748109047</v>
      </c>
      <c r="BE586" s="13">
        <v>7.1539240226567431</v>
      </c>
      <c r="BF586" s="13">
        <f t="shared" si="178"/>
        <v>2.9566137254523044</v>
      </c>
      <c r="BG586" s="13">
        <v>8.7800707488478107</v>
      </c>
    </row>
    <row r="587" spans="1:59" x14ac:dyDescent="0.25">
      <c r="A587" s="2" t="s">
        <v>14</v>
      </c>
      <c r="B587" s="1" t="s">
        <v>14</v>
      </c>
      <c r="C587" s="1" t="s">
        <v>413</v>
      </c>
      <c r="D587" s="13" t="s">
        <v>1365</v>
      </c>
      <c r="E587" s="11">
        <v>1841</v>
      </c>
      <c r="F587" s="11">
        <v>239</v>
      </c>
      <c r="G587" s="11">
        <f t="shared" si="162"/>
        <v>1</v>
      </c>
      <c r="H587" s="11">
        <f t="shared" si="163"/>
        <v>1</v>
      </c>
      <c r="I587" s="13">
        <v>0</v>
      </c>
      <c r="J587" s="4">
        <v>3</v>
      </c>
      <c r="K587" s="3">
        <v>6</v>
      </c>
      <c r="L587" s="13">
        <v>0.5</v>
      </c>
      <c r="M587" s="13" t="s">
        <v>883</v>
      </c>
      <c r="N587" s="13">
        <v>1</v>
      </c>
      <c r="O587" s="13">
        <v>0</v>
      </c>
      <c r="P587" s="13">
        <v>0</v>
      </c>
      <c r="Q587" s="13">
        <v>0</v>
      </c>
      <c r="R587" s="13">
        <v>1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1</v>
      </c>
      <c r="Z587" s="13" t="s">
        <v>1721</v>
      </c>
      <c r="AA587" s="13">
        <f t="shared" si="164"/>
        <v>1</v>
      </c>
      <c r="AB587" s="13">
        <f t="shared" si="165"/>
        <v>0</v>
      </c>
      <c r="AC587" s="13">
        <f t="shared" si="166"/>
        <v>0</v>
      </c>
      <c r="AD587" s="13">
        <f t="shared" si="167"/>
        <v>0</v>
      </c>
      <c r="AE587" s="13">
        <f t="shared" si="168"/>
        <v>0</v>
      </c>
      <c r="AF587" s="13">
        <f t="shared" si="169"/>
        <v>1</v>
      </c>
      <c r="AG587" s="7">
        <v>1950</v>
      </c>
      <c r="AH587" s="8" t="s">
        <v>1714</v>
      </c>
      <c r="AI587" s="13">
        <f t="shared" si="170"/>
        <v>1</v>
      </c>
      <c r="AJ587" s="13">
        <f t="shared" si="171"/>
        <v>0</v>
      </c>
      <c r="AK587" s="13">
        <f t="shared" si="172"/>
        <v>0</v>
      </c>
      <c r="AL587" s="13">
        <f t="shared" si="173"/>
        <v>0</v>
      </c>
      <c r="AM587" s="13">
        <v>1</v>
      </c>
      <c r="AN587" s="9">
        <v>2</v>
      </c>
      <c r="AO587" s="9">
        <v>2</v>
      </c>
      <c r="AP587" s="10" t="s">
        <v>852</v>
      </c>
      <c r="AQ587" s="13" t="s">
        <v>1703</v>
      </c>
      <c r="AR587" s="13">
        <v>0</v>
      </c>
      <c r="AS587" s="13">
        <f t="shared" si="174"/>
        <v>1</v>
      </c>
      <c r="AT587" s="13">
        <f t="shared" si="175"/>
        <v>0</v>
      </c>
      <c r="AU587" s="13">
        <f t="shared" si="179"/>
        <v>0</v>
      </c>
      <c r="AV587" s="13">
        <f t="shared" si="176"/>
        <v>0</v>
      </c>
      <c r="AW587" s="13">
        <f t="shared" si="177"/>
        <v>0</v>
      </c>
      <c r="AX587" s="13">
        <v>0</v>
      </c>
      <c r="AY587" s="13">
        <v>1</v>
      </c>
      <c r="AZ587" s="13">
        <v>2750</v>
      </c>
      <c r="BA587" s="13">
        <v>276.51774063257318</v>
      </c>
      <c r="BB587" s="13">
        <v>190.76617162741564</v>
      </c>
      <c r="BC587">
        <v>237.99167339837197</v>
      </c>
      <c r="BD587" s="13">
        <v>11.837316605101673</v>
      </c>
      <c r="BE587" s="13">
        <v>8.1572031174860342</v>
      </c>
      <c r="BF587" s="13">
        <f t="shared" si="178"/>
        <v>3.6801134876156389</v>
      </c>
      <c r="BG587" s="13">
        <v>10.181259477607956</v>
      </c>
    </row>
    <row r="588" spans="1:59" x14ac:dyDescent="0.25">
      <c r="A588" s="2" t="s">
        <v>14</v>
      </c>
      <c r="B588" s="1" t="s">
        <v>14</v>
      </c>
      <c r="C588" s="1" t="s">
        <v>414</v>
      </c>
      <c r="D588" s="13" t="s">
        <v>1366</v>
      </c>
      <c r="E588" s="11">
        <v>1955</v>
      </c>
      <c r="F588" s="11">
        <v>250</v>
      </c>
      <c r="G588" s="11">
        <f t="shared" si="162"/>
        <v>1</v>
      </c>
      <c r="H588" s="11">
        <f t="shared" si="163"/>
        <v>1</v>
      </c>
      <c r="I588" s="13">
        <v>0</v>
      </c>
      <c r="J588" s="4">
        <v>3</v>
      </c>
      <c r="K588" s="3">
        <v>6</v>
      </c>
      <c r="L588" s="13">
        <v>0.5</v>
      </c>
      <c r="M588" s="13" t="s">
        <v>883</v>
      </c>
      <c r="N588" s="13">
        <v>1</v>
      </c>
      <c r="O588" s="13">
        <v>0</v>
      </c>
      <c r="P588" s="13">
        <v>0</v>
      </c>
      <c r="Q588" s="13">
        <v>0</v>
      </c>
      <c r="R588" s="13">
        <v>1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1</v>
      </c>
      <c r="Z588" s="13" t="s">
        <v>1721</v>
      </c>
      <c r="AA588" s="13">
        <f t="shared" si="164"/>
        <v>1</v>
      </c>
      <c r="AB588" s="13">
        <f t="shared" si="165"/>
        <v>0</v>
      </c>
      <c r="AC588" s="13">
        <f t="shared" si="166"/>
        <v>0</v>
      </c>
      <c r="AD588" s="13">
        <f t="shared" si="167"/>
        <v>0</v>
      </c>
      <c r="AE588" s="13">
        <f t="shared" si="168"/>
        <v>0</v>
      </c>
      <c r="AF588" s="13">
        <f t="shared" si="169"/>
        <v>1</v>
      </c>
      <c r="AG588" s="7">
        <v>1950</v>
      </c>
      <c r="AH588" s="8" t="s">
        <v>1714</v>
      </c>
      <c r="AI588" s="13">
        <f t="shared" si="170"/>
        <v>1</v>
      </c>
      <c r="AJ588" s="13">
        <f t="shared" si="171"/>
        <v>0</v>
      </c>
      <c r="AK588" s="13">
        <f t="shared" si="172"/>
        <v>0</v>
      </c>
      <c r="AL588" s="13">
        <f t="shared" si="173"/>
        <v>0</v>
      </c>
      <c r="AM588" s="13">
        <v>1</v>
      </c>
      <c r="AN588" s="9">
        <v>2</v>
      </c>
      <c r="AO588" s="9">
        <v>2</v>
      </c>
      <c r="AP588" s="10" t="s">
        <v>852</v>
      </c>
      <c r="AQ588" s="13" t="s">
        <v>1703</v>
      </c>
      <c r="AR588" s="13">
        <v>0</v>
      </c>
      <c r="AS588" s="13">
        <f t="shared" si="174"/>
        <v>1</v>
      </c>
      <c r="AT588" s="13">
        <f t="shared" si="175"/>
        <v>0</v>
      </c>
      <c r="AU588" s="13">
        <f t="shared" si="179"/>
        <v>0</v>
      </c>
      <c r="AV588" s="13">
        <f t="shared" si="176"/>
        <v>0</v>
      </c>
      <c r="AW588" s="13">
        <f t="shared" si="177"/>
        <v>0</v>
      </c>
      <c r="AX588" s="13">
        <v>0</v>
      </c>
      <c r="AY588" s="13">
        <v>1</v>
      </c>
      <c r="AZ588" s="13">
        <v>2750</v>
      </c>
      <c r="BA588" s="13">
        <v>277.76051699496674</v>
      </c>
      <c r="BB588" s="13">
        <v>195.73727707699001</v>
      </c>
      <c r="BC588">
        <v>241.09861430435595</v>
      </c>
      <c r="BD588" s="13">
        <v>11.877184965250953</v>
      </c>
      <c r="BE588" s="13">
        <v>8.3635717680580193</v>
      </c>
      <c r="BF588" s="13">
        <f t="shared" si="178"/>
        <v>3.5136131971929334</v>
      </c>
      <c r="BG588" s="13">
        <v>10.296017690076399</v>
      </c>
    </row>
    <row r="589" spans="1:59" x14ac:dyDescent="0.25">
      <c r="A589" s="2" t="s">
        <v>14</v>
      </c>
      <c r="B589" s="1" t="s">
        <v>14</v>
      </c>
      <c r="C589" s="1" t="s">
        <v>415</v>
      </c>
      <c r="D589" s="13" t="s">
        <v>1367</v>
      </c>
      <c r="E589" s="11">
        <v>1913</v>
      </c>
      <c r="F589" s="11">
        <v>240</v>
      </c>
      <c r="G589" s="11">
        <f t="shared" si="162"/>
        <v>1</v>
      </c>
      <c r="H589" s="11">
        <f t="shared" si="163"/>
        <v>1</v>
      </c>
      <c r="I589" s="13">
        <v>0</v>
      </c>
      <c r="J589" s="4">
        <v>3</v>
      </c>
      <c r="K589" s="3">
        <v>6</v>
      </c>
      <c r="L589" s="13">
        <v>0.5</v>
      </c>
      <c r="M589" s="13" t="s">
        <v>883</v>
      </c>
      <c r="N589" s="13">
        <v>1</v>
      </c>
      <c r="O589" s="13">
        <v>0</v>
      </c>
      <c r="P589" s="13">
        <v>0</v>
      </c>
      <c r="Q589" s="13">
        <v>0</v>
      </c>
      <c r="R589" s="13">
        <v>1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1</v>
      </c>
      <c r="Z589" s="13" t="s">
        <v>1721</v>
      </c>
      <c r="AA589" s="13">
        <f t="shared" si="164"/>
        <v>1</v>
      </c>
      <c r="AB589" s="13">
        <f t="shared" si="165"/>
        <v>0</v>
      </c>
      <c r="AC589" s="13">
        <f t="shared" si="166"/>
        <v>0</v>
      </c>
      <c r="AD589" s="13">
        <f t="shared" si="167"/>
        <v>0</v>
      </c>
      <c r="AE589" s="13">
        <f t="shared" si="168"/>
        <v>0</v>
      </c>
      <c r="AF589" s="13">
        <f t="shared" si="169"/>
        <v>1</v>
      </c>
      <c r="AG589" s="7">
        <v>1900</v>
      </c>
      <c r="AH589" s="8" t="s">
        <v>1714</v>
      </c>
      <c r="AI589" s="13">
        <f t="shared" si="170"/>
        <v>1</v>
      </c>
      <c r="AJ589" s="13">
        <f t="shared" si="171"/>
        <v>0</v>
      </c>
      <c r="AK589" s="13">
        <f t="shared" si="172"/>
        <v>0</v>
      </c>
      <c r="AL589" s="13">
        <f t="shared" si="173"/>
        <v>0</v>
      </c>
      <c r="AM589" s="13">
        <v>1</v>
      </c>
      <c r="AN589" s="9">
        <v>2</v>
      </c>
      <c r="AO589" s="9">
        <v>2</v>
      </c>
      <c r="AP589" s="10" t="s">
        <v>852</v>
      </c>
      <c r="AQ589" s="13" t="s">
        <v>1704</v>
      </c>
      <c r="AR589" s="13">
        <v>1</v>
      </c>
      <c r="AS589" s="13">
        <f t="shared" si="174"/>
        <v>0</v>
      </c>
      <c r="AT589" s="13">
        <f t="shared" si="175"/>
        <v>0</v>
      </c>
      <c r="AU589" s="13">
        <f t="shared" si="179"/>
        <v>1</v>
      </c>
      <c r="AV589" s="13">
        <f t="shared" si="176"/>
        <v>0</v>
      </c>
      <c r="AW589" s="13">
        <f t="shared" si="177"/>
        <v>0</v>
      </c>
      <c r="AX589" s="13">
        <v>0</v>
      </c>
      <c r="AY589" s="13">
        <v>1</v>
      </c>
      <c r="AZ589" s="13">
        <v>2500</v>
      </c>
      <c r="BA589" s="13">
        <v>265.33275337103089</v>
      </c>
      <c r="BB589" s="13">
        <v>188.28061890262848</v>
      </c>
      <c r="BC589">
        <v>230.53501522401044</v>
      </c>
      <c r="BD589" s="13">
        <v>11.345320265157911</v>
      </c>
      <c r="BE589" s="13">
        <v>8.0489540202352021</v>
      </c>
      <c r="BF589" s="13">
        <f t="shared" si="178"/>
        <v>3.2963662449227087</v>
      </c>
      <c r="BG589" s="13">
        <v>9.861957231164423</v>
      </c>
    </row>
    <row r="590" spans="1:59" x14ac:dyDescent="0.25">
      <c r="A590" s="2" t="s">
        <v>14</v>
      </c>
      <c r="B590" s="1" t="s">
        <v>14</v>
      </c>
      <c r="C590" s="1" t="s">
        <v>416</v>
      </c>
      <c r="D590" s="13" t="s">
        <v>1368</v>
      </c>
      <c r="E590" s="11">
        <v>1978</v>
      </c>
      <c r="F590" s="11">
        <v>240</v>
      </c>
      <c r="G590" s="11">
        <f t="shared" si="162"/>
        <v>1</v>
      </c>
      <c r="H590" s="11">
        <f t="shared" si="163"/>
        <v>1</v>
      </c>
      <c r="I590" s="13">
        <v>0</v>
      </c>
      <c r="J590" s="4">
        <v>3</v>
      </c>
      <c r="K590" s="3">
        <v>6</v>
      </c>
      <c r="L590" s="13">
        <v>0.5</v>
      </c>
      <c r="M590" s="13" t="s">
        <v>883</v>
      </c>
      <c r="N590" s="13">
        <v>1</v>
      </c>
      <c r="O590" s="13">
        <v>0</v>
      </c>
      <c r="P590" s="13">
        <v>0</v>
      </c>
      <c r="Q590" s="13">
        <v>0</v>
      </c>
      <c r="R590" s="13">
        <v>1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1</v>
      </c>
      <c r="Z590" s="13" t="s">
        <v>1721</v>
      </c>
      <c r="AA590" s="13">
        <f t="shared" si="164"/>
        <v>1</v>
      </c>
      <c r="AB590" s="13">
        <f t="shared" si="165"/>
        <v>0</v>
      </c>
      <c r="AC590" s="13">
        <f t="shared" si="166"/>
        <v>0</v>
      </c>
      <c r="AD590" s="13">
        <f t="shared" si="167"/>
        <v>0</v>
      </c>
      <c r="AE590" s="13">
        <f t="shared" si="168"/>
        <v>0</v>
      </c>
      <c r="AF590" s="13">
        <f t="shared" si="169"/>
        <v>1</v>
      </c>
      <c r="AG590" s="7">
        <v>1950</v>
      </c>
      <c r="AH590" s="8" t="s">
        <v>1714</v>
      </c>
      <c r="AI590" s="13">
        <f t="shared" si="170"/>
        <v>1</v>
      </c>
      <c r="AJ590" s="13">
        <f t="shared" si="171"/>
        <v>0</v>
      </c>
      <c r="AK590" s="13">
        <f t="shared" si="172"/>
        <v>0</v>
      </c>
      <c r="AL590" s="13">
        <f t="shared" si="173"/>
        <v>0</v>
      </c>
      <c r="AM590" s="13">
        <v>1</v>
      </c>
      <c r="AN590" s="9">
        <v>2</v>
      </c>
      <c r="AO590" s="9">
        <v>2</v>
      </c>
      <c r="AP590" s="10" t="s">
        <v>852</v>
      </c>
      <c r="AQ590" s="13" t="s">
        <v>1703</v>
      </c>
      <c r="AR590" s="13">
        <v>0</v>
      </c>
      <c r="AS590" s="13">
        <f t="shared" si="174"/>
        <v>1</v>
      </c>
      <c r="AT590" s="13">
        <f t="shared" si="175"/>
        <v>0</v>
      </c>
      <c r="AU590" s="13">
        <f t="shared" si="179"/>
        <v>0</v>
      </c>
      <c r="AV590" s="13">
        <f t="shared" si="176"/>
        <v>0</v>
      </c>
      <c r="AW590" s="13">
        <f t="shared" si="177"/>
        <v>0</v>
      </c>
      <c r="AX590" s="13">
        <v>0</v>
      </c>
      <c r="AY590" s="13">
        <v>1</v>
      </c>
      <c r="AZ590" s="13">
        <v>2750</v>
      </c>
      <c r="BA590" s="13">
        <v>276.51774063257318</v>
      </c>
      <c r="BB590" s="13">
        <v>190.76617162741564</v>
      </c>
      <c r="BC590">
        <v>237.99167339837197</v>
      </c>
      <c r="BD590" s="13">
        <v>11.837316605101673</v>
      </c>
      <c r="BE590" s="13">
        <v>8.1572031174860342</v>
      </c>
      <c r="BF590" s="13">
        <f t="shared" si="178"/>
        <v>3.6801134876156389</v>
      </c>
      <c r="BG590" s="13">
        <v>10.181259477607956</v>
      </c>
    </row>
    <row r="591" spans="1:59" x14ac:dyDescent="0.25">
      <c r="A591" s="2" t="s">
        <v>14</v>
      </c>
      <c r="B591" s="1" t="s">
        <v>14</v>
      </c>
      <c r="C591" s="1" t="s">
        <v>417</v>
      </c>
      <c r="D591" s="13" t="s">
        <v>1369</v>
      </c>
      <c r="E591" s="11">
        <v>2031</v>
      </c>
      <c r="F591" s="11">
        <v>339</v>
      </c>
      <c r="G591" s="11">
        <f t="shared" si="162"/>
        <v>1</v>
      </c>
      <c r="H591" s="11">
        <f t="shared" si="163"/>
        <v>1</v>
      </c>
      <c r="I591" s="13">
        <v>0</v>
      </c>
      <c r="J591" s="4">
        <v>4.4000000000000004</v>
      </c>
      <c r="K591" s="3">
        <v>8</v>
      </c>
      <c r="L591" s="13">
        <v>0.55000000000000004</v>
      </c>
      <c r="M591" s="13" t="s">
        <v>883</v>
      </c>
      <c r="N591" s="13">
        <v>1</v>
      </c>
      <c r="O591" s="13">
        <v>0</v>
      </c>
      <c r="P591" s="13">
        <v>0</v>
      </c>
      <c r="Q591" s="13">
        <v>0</v>
      </c>
      <c r="R591" s="13">
        <v>1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1</v>
      </c>
      <c r="Z591" s="13" t="s">
        <v>1721</v>
      </c>
      <c r="AA591" s="13">
        <f t="shared" si="164"/>
        <v>1</v>
      </c>
      <c r="AB591" s="13">
        <f t="shared" si="165"/>
        <v>0</v>
      </c>
      <c r="AC591" s="13">
        <f t="shared" si="166"/>
        <v>0</v>
      </c>
      <c r="AD591" s="13">
        <f t="shared" si="167"/>
        <v>0</v>
      </c>
      <c r="AE591" s="13">
        <f t="shared" si="168"/>
        <v>0</v>
      </c>
      <c r="AF591" s="13">
        <f t="shared" si="169"/>
        <v>1</v>
      </c>
      <c r="AG591" s="7">
        <v>2150</v>
      </c>
      <c r="AH591" s="8" t="s">
        <v>1714</v>
      </c>
      <c r="AI591" s="13">
        <f t="shared" si="170"/>
        <v>1</v>
      </c>
      <c r="AJ591" s="13">
        <f t="shared" si="171"/>
        <v>0</v>
      </c>
      <c r="AK591" s="13">
        <f t="shared" si="172"/>
        <v>0</v>
      </c>
      <c r="AL591" s="13">
        <f t="shared" si="173"/>
        <v>0</v>
      </c>
      <c r="AM591" s="13">
        <v>1</v>
      </c>
      <c r="AN591" s="9">
        <v>2</v>
      </c>
      <c r="AO591" s="9">
        <v>2</v>
      </c>
      <c r="AP591" s="10" t="s">
        <v>852</v>
      </c>
      <c r="AQ591" s="13" t="s">
        <v>1704</v>
      </c>
      <c r="AR591" s="13">
        <v>1</v>
      </c>
      <c r="AS591" s="13">
        <f t="shared" si="174"/>
        <v>0</v>
      </c>
      <c r="AT591" s="13">
        <f t="shared" si="175"/>
        <v>0</v>
      </c>
      <c r="AU591" s="13">
        <f t="shared" si="179"/>
        <v>1</v>
      </c>
      <c r="AV591" s="13">
        <f t="shared" si="176"/>
        <v>0</v>
      </c>
      <c r="AW591" s="13">
        <f t="shared" si="177"/>
        <v>0</v>
      </c>
      <c r="AX591" s="13">
        <v>0</v>
      </c>
      <c r="AY591" s="13">
        <v>1</v>
      </c>
      <c r="AZ591" s="13">
        <v>3750</v>
      </c>
      <c r="BA591" s="13">
        <v>313.80103150438077</v>
      </c>
      <c r="BB591" s="13">
        <v>213.13614615050022</v>
      </c>
      <c r="BC591">
        <v>268.43969427701484</v>
      </c>
      <c r="BD591" s="13">
        <v>13.333253028894479</v>
      </c>
      <c r="BE591" s="13">
        <v>9.0782441839671346</v>
      </c>
      <c r="BF591" s="13">
        <f t="shared" si="178"/>
        <v>4.2550088449273442</v>
      </c>
      <c r="BG591" s="13">
        <v>11.418460804064823</v>
      </c>
    </row>
    <row r="592" spans="1:59" x14ac:dyDescent="0.25">
      <c r="A592" s="2" t="s">
        <v>14</v>
      </c>
      <c r="B592" s="1" t="s">
        <v>14</v>
      </c>
      <c r="C592" s="1" t="s">
        <v>418</v>
      </c>
      <c r="D592" s="13" t="s">
        <v>1370</v>
      </c>
      <c r="E592" s="11">
        <v>2054</v>
      </c>
      <c r="F592" s="11">
        <v>343</v>
      </c>
      <c r="G592" s="11">
        <f t="shared" si="162"/>
        <v>1</v>
      </c>
      <c r="H592" s="11">
        <f t="shared" si="163"/>
        <v>1</v>
      </c>
      <c r="I592" s="13">
        <v>0</v>
      </c>
      <c r="J592" s="4">
        <v>4.4000000000000004</v>
      </c>
      <c r="K592" s="3">
        <v>8</v>
      </c>
      <c r="L592" s="13">
        <v>0.55000000000000004</v>
      </c>
      <c r="M592" s="13" t="s">
        <v>883</v>
      </c>
      <c r="N592" s="13">
        <v>1</v>
      </c>
      <c r="O592" s="13">
        <v>0</v>
      </c>
      <c r="P592" s="13">
        <v>0</v>
      </c>
      <c r="Q592" s="13">
        <v>0</v>
      </c>
      <c r="R592" s="13">
        <v>1</v>
      </c>
      <c r="S592" s="13">
        <v>0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1</v>
      </c>
      <c r="Z592" s="13" t="s">
        <v>1721</v>
      </c>
      <c r="AA592" s="13">
        <f t="shared" si="164"/>
        <v>1</v>
      </c>
      <c r="AB592" s="13">
        <f t="shared" si="165"/>
        <v>0</v>
      </c>
      <c r="AC592" s="13">
        <f t="shared" si="166"/>
        <v>0</v>
      </c>
      <c r="AD592" s="13">
        <f t="shared" si="167"/>
        <v>0</v>
      </c>
      <c r="AE592" s="13">
        <f t="shared" si="168"/>
        <v>0</v>
      </c>
      <c r="AF592" s="13">
        <f t="shared" si="169"/>
        <v>1</v>
      </c>
      <c r="AG592" s="7">
        <v>2250</v>
      </c>
      <c r="AH592" s="8" t="s">
        <v>1714</v>
      </c>
      <c r="AI592" s="13">
        <f t="shared" si="170"/>
        <v>1</v>
      </c>
      <c r="AJ592" s="13">
        <f t="shared" si="171"/>
        <v>0</v>
      </c>
      <c r="AK592" s="13">
        <f t="shared" si="172"/>
        <v>0</v>
      </c>
      <c r="AL592" s="13">
        <f t="shared" si="173"/>
        <v>0</v>
      </c>
      <c r="AM592" s="13">
        <v>1</v>
      </c>
      <c r="AN592" s="9">
        <v>2</v>
      </c>
      <c r="AO592" s="9">
        <v>2</v>
      </c>
      <c r="AP592" s="10" t="s">
        <v>852</v>
      </c>
      <c r="AQ592" s="13" t="s">
        <v>1703</v>
      </c>
      <c r="AR592" s="13">
        <v>0</v>
      </c>
      <c r="AS592" s="13">
        <f t="shared" si="174"/>
        <v>1</v>
      </c>
      <c r="AT592" s="13">
        <f t="shared" si="175"/>
        <v>0</v>
      </c>
      <c r="AU592" s="13">
        <f t="shared" si="179"/>
        <v>0</v>
      </c>
      <c r="AV592" s="13">
        <f t="shared" si="176"/>
        <v>0</v>
      </c>
      <c r="AW592" s="13">
        <f t="shared" si="177"/>
        <v>0</v>
      </c>
      <c r="AX592" s="13">
        <v>0</v>
      </c>
      <c r="AY592" s="13">
        <v>1</v>
      </c>
      <c r="AZ592" s="13">
        <v>4250</v>
      </c>
      <c r="BA592" s="13">
        <v>322.50046604113589</v>
      </c>
      <c r="BB592" s="13">
        <v>224.94252159323929</v>
      </c>
      <c r="BC592">
        <v>278.38190517616357</v>
      </c>
      <c r="BD592" s="13">
        <v>13.760549880850697</v>
      </c>
      <c r="BE592" s="13">
        <v>9.5723860026099938</v>
      </c>
      <c r="BF592" s="13">
        <f t="shared" si="178"/>
        <v>4.1881638782407027</v>
      </c>
      <c r="BG592" s="13">
        <v>11.875865684477676</v>
      </c>
    </row>
    <row r="593" spans="1:59" x14ac:dyDescent="0.25">
      <c r="A593" s="2" t="s">
        <v>14</v>
      </c>
      <c r="B593" s="1" t="s">
        <v>14</v>
      </c>
      <c r="C593" s="1" t="s">
        <v>419</v>
      </c>
      <c r="D593" s="13" t="s">
        <v>1371</v>
      </c>
      <c r="E593" s="11">
        <v>2227</v>
      </c>
      <c r="F593" s="11">
        <v>418</v>
      </c>
      <c r="G593" s="11">
        <f t="shared" si="162"/>
        <v>1</v>
      </c>
      <c r="H593" s="11">
        <f t="shared" si="163"/>
        <v>1</v>
      </c>
      <c r="I593" s="13">
        <v>0</v>
      </c>
      <c r="J593" s="4">
        <v>4.4000000000000004</v>
      </c>
      <c r="K593" s="3">
        <v>8</v>
      </c>
      <c r="L593" s="13">
        <v>0.55000000000000004</v>
      </c>
      <c r="M593" s="13" t="s">
        <v>883</v>
      </c>
      <c r="N593" s="13">
        <v>1</v>
      </c>
      <c r="O593" s="13">
        <v>0</v>
      </c>
      <c r="P593" s="13">
        <v>0</v>
      </c>
      <c r="Q593" s="13">
        <v>0</v>
      </c>
      <c r="R593" s="13">
        <v>1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1</v>
      </c>
      <c r="Z593" s="13" t="s">
        <v>1721</v>
      </c>
      <c r="AA593" s="13">
        <f t="shared" si="164"/>
        <v>1</v>
      </c>
      <c r="AB593" s="13">
        <f t="shared" si="165"/>
        <v>0</v>
      </c>
      <c r="AC593" s="13">
        <f t="shared" si="166"/>
        <v>0</v>
      </c>
      <c r="AD593" s="13">
        <f t="shared" si="167"/>
        <v>0</v>
      </c>
      <c r="AE593" s="13">
        <f t="shared" si="168"/>
        <v>0</v>
      </c>
      <c r="AF593" s="13">
        <f t="shared" si="169"/>
        <v>1</v>
      </c>
      <c r="AG593" s="7">
        <v>2250</v>
      </c>
      <c r="AH593" s="8" t="s">
        <v>1714</v>
      </c>
      <c r="AI593" s="13">
        <f t="shared" si="170"/>
        <v>1</v>
      </c>
      <c r="AJ593" s="13">
        <f t="shared" si="171"/>
        <v>0</v>
      </c>
      <c r="AK593" s="13">
        <f t="shared" si="172"/>
        <v>0</v>
      </c>
      <c r="AL593" s="13">
        <f t="shared" si="173"/>
        <v>0</v>
      </c>
      <c r="AM593" s="13">
        <v>1</v>
      </c>
      <c r="AN593" s="9">
        <v>2</v>
      </c>
      <c r="AO593" s="9">
        <v>2</v>
      </c>
      <c r="AP593" s="10" t="s">
        <v>852</v>
      </c>
      <c r="AQ593" s="13" t="s">
        <v>1703</v>
      </c>
      <c r="AR593" s="13">
        <v>0</v>
      </c>
      <c r="AS593" s="13">
        <f t="shared" si="174"/>
        <v>1</v>
      </c>
      <c r="AT593" s="13">
        <f t="shared" si="175"/>
        <v>0</v>
      </c>
      <c r="AU593" s="13">
        <f t="shared" si="179"/>
        <v>0</v>
      </c>
      <c r="AV593" s="13">
        <f t="shared" si="176"/>
        <v>0</v>
      </c>
      <c r="AW593" s="13">
        <f t="shared" si="177"/>
        <v>0</v>
      </c>
      <c r="AX593" s="13">
        <v>0</v>
      </c>
      <c r="AY593" s="13">
        <v>1</v>
      </c>
      <c r="AZ593" s="13">
        <v>4250</v>
      </c>
      <c r="BA593" s="13">
        <v>322.50046604113589</v>
      </c>
      <c r="BB593" s="13">
        <v>224.94252159323929</v>
      </c>
      <c r="BC593">
        <v>278.38190517616357</v>
      </c>
      <c r="BD593" s="13">
        <v>13.760549880850697</v>
      </c>
      <c r="BE593" s="13">
        <v>9.5723860026099938</v>
      </c>
      <c r="BF593" s="13">
        <f t="shared" si="178"/>
        <v>4.1881638782407027</v>
      </c>
      <c r="BG593" s="13">
        <v>11.875865684477676</v>
      </c>
    </row>
    <row r="594" spans="1:59" x14ac:dyDescent="0.25">
      <c r="A594" s="2" t="s">
        <v>14</v>
      </c>
      <c r="B594" s="1" t="s">
        <v>14</v>
      </c>
      <c r="C594" s="1" t="s">
        <v>420</v>
      </c>
      <c r="D594" s="13" t="s">
        <v>1372</v>
      </c>
      <c r="E594" s="11">
        <v>2326</v>
      </c>
      <c r="F594" s="11">
        <v>448</v>
      </c>
      <c r="G594" s="11">
        <f t="shared" si="162"/>
        <v>1</v>
      </c>
      <c r="H594" s="11">
        <f t="shared" si="163"/>
        <v>1</v>
      </c>
      <c r="I594" s="13">
        <v>0</v>
      </c>
      <c r="J594" s="4">
        <v>6.6</v>
      </c>
      <c r="K594" s="3">
        <v>12</v>
      </c>
      <c r="L594" s="13">
        <v>0.54999999999999993</v>
      </c>
      <c r="M594" s="13" t="s">
        <v>883</v>
      </c>
      <c r="N594" s="13">
        <v>1</v>
      </c>
      <c r="O594" s="13">
        <v>0</v>
      </c>
      <c r="P594" s="13">
        <v>0</v>
      </c>
      <c r="Q594" s="13">
        <v>0</v>
      </c>
      <c r="R594" s="13">
        <v>1</v>
      </c>
      <c r="S594" s="13">
        <v>0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1</v>
      </c>
      <c r="Z594" s="13" t="s">
        <v>1721</v>
      </c>
      <c r="AA594" s="13">
        <f t="shared" si="164"/>
        <v>1</v>
      </c>
      <c r="AB594" s="13">
        <f t="shared" si="165"/>
        <v>0</v>
      </c>
      <c r="AC594" s="13">
        <f t="shared" si="166"/>
        <v>0</v>
      </c>
      <c r="AD594" s="13">
        <f t="shared" si="167"/>
        <v>0</v>
      </c>
      <c r="AE594" s="13">
        <f t="shared" si="168"/>
        <v>0</v>
      </c>
      <c r="AF594" s="13">
        <f t="shared" si="169"/>
        <v>1</v>
      </c>
      <c r="AG594" s="7">
        <v>2800</v>
      </c>
      <c r="AH594" s="8" t="s">
        <v>1714</v>
      </c>
      <c r="AI594" s="13">
        <f t="shared" si="170"/>
        <v>1</v>
      </c>
      <c r="AJ594" s="13">
        <f t="shared" si="171"/>
        <v>0</v>
      </c>
      <c r="AK594" s="13">
        <f t="shared" si="172"/>
        <v>0</v>
      </c>
      <c r="AL594" s="13">
        <f t="shared" si="173"/>
        <v>0</v>
      </c>
      <c r="AM594" s="13">
        <v>1</v>
      </c>
      <c r="AN594" s="9">
        <v>2</v>
      </c>
      <c r="AO594" s="9">
        <v>2</v>
      </c>
      <c r="AP594" s="10" t="s">
        <v>852</v>
      </c>
      <c r="AQ594" s="13" t="s">
        <v>1703</v>
      </c>
      <c r="AR594" s="13">
        <v>0</v>
      </c>
      <c r="AS594" s="13">
        <f t="shared" si="174"/>
        <v>1</v>
      </c>
      <c r="AT594" s="13">
        <f t="shared" si="175"/>
        <v>0</v>
      </c>
      <c r="AU594" s="13">
        <f t="shared" si="179"/>
        <v>0</v>
      </c>
      <c r="AV594" s="13">
        <f t="shared" si="176"/>
        <v>0</v>
      </c>
      <c r="AW594" s="13">
        <f t="shared" si="177"/>
        <v>0</v>
      </c>
      <c r="AX594" s="13">
        <v>0</v>
      </c>
      <c r="AY594" s="13">
        <v>1</v>
      </c>
      <c r="AZ594" s="13">
        <v>7000</v>
      </c>
      <c r="BA594" s="13">
        <v>415.70869322065494</v>
      </c>
      <c r="BB594" s="13">
        <v>280.24606971975396</v>
      </c>
      <c r="BC594">
        <v>354.81265146336915</v>
      </c>
      <c r="BD594" s="13">
        <v>17.659415393470724</v>
      </c>
      <c r="BE594" s="13">
        <v>11.863167619057224</v>
      </c>
      <c r="BF594" s="13">
        <f t="shared" si="178"/>
        <v>5.7962477744134997</v>
      </c>
      <c r="BG594" s="13">
        <v>15.051036187648505</v>
      </c>
    </row>
    <row r="595" spans="1:59" x14ac:dyDescent="0.25">
      <c r="A595" s="2" t="s">
        <v>14</v>
      </c>
      <c r="B595" s="1" t="s">
        <v>14</v>
      </c>
      <c r="C595" s="1" t="s">
        <v>421</v>
      </c>
      <c r="D595" s="13" t="s">
        <v>1373</v>
      </c>
      <c r="E595" s="11">
        <v>1607</v>
      </c>
      <c r="F595" s="11">
        <v>170</v>
      </c>
      <c r="G595" s="11">
        <f t="shared" si="162"/>
        <v>0</v>
      </c>
      <c r="H595" s="11">
        <f t="shared" si="163"/>
        <v>1</v>
      </c>
      <c r="I595" s="13">
        <v>0</v>
      </c>
      <c r="J595" s="4">
        <v>2</v>
      </c>
      <c r="K595" s="3">
        <v>4</v>
      </c>
      <c r="L595" s="13">
        <v>0.5</v>
      </c>
      <c r="M595" s="13" t="s">
        <v>883</v>
      </c>
      <c r="N595" s="13">
        <v>1</v>
      </c>
      <c r="O595" s="13">
        <v>0</v>
      </c>
      <c r="P595" s="13">
        <v>0</v>
      </c>
      <c r="Q595" s="13">
        <v>0</v>
      </c>
      <c r="R595" s="13">
        <v>1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1</v>
      </c>
      <c r="Z595" s="13" t="s">
        <v>1721</v>
      </c>
      <c r="AA595" s="13">
        <f t="shared" si="164"/>
        <v>1</v>
      </c>
      <c r="AB595" s="13">
        <f t="shared" si="165"/>
        <v>0</v>
      </c>
      <c r="AC595" s="13">
        <f t="shared" si="166"/>
        <v>0</v>
      </c>
      <c r="AD595" s="13">
        <f t="shared" si="167"/>
        <v>0</v>
      </c>
      <c r="AE595" s="13">
        <f t="shared" si="168"/>
        <v>0</v>
      </c>
      <c r="AF595" s="13">
        <f t="shared" si="169"/>
        <v>1</v>
      </c>
      <c r="AG595" s="7">
        <v>1750</v>
      </c>
      <c r="AH595" s="8" t="s">
        <v>1714</v>
      </c>
      <c r="AI595" s="13">
        <f t="shared" si="170"/>
        <v>1</v>
      </c>
      <c r="AJ595" s="13">
        <f t="shared" si="171"/>
        <v>0</v>
      </c>
      <c r="AK595" s="13">
        <f t="shared" si="172"/>
        <v>0</v>
      </c>
      <c r="AL595" s="13">
        <f t="shared" si="173"/>
        <v>0</v>
      </c>
      <c r="AM595" s="13">
        <v>1</v>
      </c>
      <c r="AN595" s="9">
        <v>2</v>
      </c>
      <c r="AO595" s="9">
        <v>2</v>
      </c>
      <c r="AP595" s="10" t="s">
        <v>852</v>
      </c>
      <c r="AQ595" s="13" t="s">
        <v>1706</v>
      </c>
      <c r="AR595" s="13">
        <v>1</v>
      </c>
      <c r="AS595" s="13">
        <f t="shared" si="174"/>
        <v>0</v>
      </c>
      <c r="AT595" s="13">
        <f t="shared" si="175"/>
        <v>0</v>
      </c>
      <c r="AU595" s="13">
        <f t="shared" si="179"/>
        <v>0</v>
      </c>
      <c r="AV595" s="13">
        <f t="shared" si="176"/>
        <v>1</v>
      </c>
      <c r="AW595" s="13">
        <f t="shared" si="177"/>
        <v>0</v>
      </c>
      <c r="AX595" s="13">
        <v>0</v>
      </c>
      <c r="AY595" s="13">
        <v>1</v>
      </c>
      <c r="AZ595" s="13">
        <v>1750</v>
      </c>
      <c r="BA595" s="13">
        <v>239.85583794196236</v>
      </c>
      <c r="BB595" s="13">
        <v>170.88174982911826</v>
      </c>
      <c r="BC595">
        <v>208.78642888212266</v>
      </c>
      <c r="BD595" s="13">
        <v>10.277078700123356</v>
      </c>
      <c r="BE595" s="13">
        <v>7.3127721004366029</v>
      </c>
      <c r="BF595" s="13">
        <f t="shared" si="178"/>
        <v>2.9643065996867533</v>
      </c>
      <c r="BG595" s="13">
        <v>8.943146230892749</v>
      </c>
    </row>
    <row r="596" spans="1:59" x14ac:dyDescent="0.25">
      <c r="A596" s="2" t="s">
        <v>14</v>
      </c>
      <c r="B596" s="1" t="s">
        <v>14</v>
      </c>
      <c r="C596" s="1" t="s">
        <v>422</v>
      </c>
      <c r="D596" s="13" t="s">
        <v>1374</v>
      </c>
      <c r="E596" s="11">
        <v>1671</v>
      </c>
      <c r="F596" s="11">
        <v>170</v>
      </c>
      <c r="G596" s="11">
        <f t="shared" si="162"/>
        <v>0</v>
      </c>
      <c r="H596" s="11">
        <f t="shared" si="163"/>
        <v>1</v>
      </c>
      <c r="I596" s="13">
        <v>0</v>
      </c>
      <c r="J596" s="4">
        <v>2</v>
      </c>
      <c r="K596" s="3">
        <v>4</v>
      </c>
      <c r="L596" s="13">
        <v>0.5</v>
      </c>
      <c r="M596" s="13" t="s">
        <v>883</v>
      </c>
      <c r="N596" s="13">
        <v>1</v>
      </c>
      <c r="O596" s="13">
        <v>0</v>
      </c>
      <c r="P596" s="13">
        <v>0</v>
      </c>
      <c r="Q596" s="13">
        <v>0</v>
      </c>
      <c r="R596" s="13">
        <v>1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1</v>
      </c>
      <c r="Z596" s="13" t="s">
        <v>1721</v>
      </c>
      <c r="AA596" s="13">
        <f t="shared" si="164"/>
        <v>1</v>
      </c>
      <c r="AB596" s="13">
        <f t="shared" si="165"/>
        <v>0</v>
      </c>
      <c r="AC596" s="13">
        <f t="shared" si="166"/>
        <v>0</v>
      </c>
      <c r="AD596" s="13">
        <f t="shared" si="167"/>
        <v>0</v>
      </c>
      <c r="AE596" s="13">
        <f t="shared" si="168"/>
        <v>0</v>
      </c>
      <c r="AF596" s="13">
        <f t="shared" si="169"/>
        <v>1</v>
      </c>
      <c r="AG596" s="7">
        <v>1800</v>
      </c>
      <c r="AH596" s="8" t="s">
        <v>1714</v>
      </c>
      <c r="AI596" s="13">
        <f t="shared" si="170"/>
        <v>1</v>
      </c>
      <c r="AJ596" s="13">
        <f t="shared" si="171"/>
        <v>0</v>
      </c>
      <c r="AK596" s="13">
        <f t="shared" si="172"/>
        <v>0</v>
      </c>
      <c r="AL596" s="13">
        <f t="shared" si="173"/>
        <v>0</v>
      </c>
      <c r="AM596" s="13">
        <v>1</v>
      </c>
      <c r="AN596" s="9">
        <v>2</v>
      </c>
      <c r="AO596" s="9">
        <v>2</v>
      </c>
      <c r="AP596" s="10" t="s">
        <v>852</v>
      </c>
      <c r="AQ596" s="13" t="s">
        <v>1703</v>
      </c>
      <c r="AR596" s="13">
        <v>0</v>
      </c>
      <c r="AS596" s="13">
        <f t="shared" si="174"/>
        <v>1</v>
      </c>
      <c r="AT596" s="13">
        <f t="shared" si="175"/>
        <v>0</v>
      </c>
      <c r="AU596" s="13">
        <f t="shared" si="179"/>
        <v>0</v>
      </c>
      <c r="AV596" s="13">
        <f t="shared" si="176"/>
        <v>0</v>
      </c>
      <c r="AW596" s="13">
        <f t="shared" si="177"/>
        <v>0</v>
      </c>
      <c r="AX596" s="13">
        <v>0</v>
      </c>
      <c r="AY596" s="13">
        <v>1</v>
      </c>
      <c r="AZ596" s="13">
        <v>2000</v>
      </c>
      <c r="BA596" s="13">
        <v>250.41943702230785</v>
      </c>
      <c r="BB596" s="13">
        <v>176.47424345988941</v>
      </c>
      <c r="BC596">
        <v>216.86447523768098</v>
      </c>
      <c r="BD596" s="13">
        <v>10.717781817960891</v>
      </c>
      <c r="BE596" s="13">
        <v>7.54715341504631</v>
      </c>
      <c r="BF596" s="13">
        <f t="shared" si="178"/>
        <v>3.1706284029145806</v>
      </c>
      <c r="BG596" s="13">
        <v>9.2909964818589241</v>
      </c>
    </row>
    <row r="597" spans="1:59" x14ac:dyDescent="0.25">
      <c r="A597" s="2" t="s">
        <v>18</v>
      </c>
      <c r="B597" s="1" t="s">
        <v>214</v>
      </c>
      <c r="C597" s="1" t="s">
        <v>423</v>
      </c>
      <c r="D597" s="13" t="s">
        <v>1375</v>
      </c>
      <c r="E597" s="11">
        <v>1824</v>
      </c>
      <c r="F597" s="11">
        <v>265</v>
      </c>
      <c r="G597" s="11">
        <f t="shared" si="162"/>
        <v>1</v>
      </c>
      <c r="H597" s="11">
        <f t="shared" si="163"/>
        <v>1</v>
      </c>
      <c r="I597" s="13">
        <v>0</v>
      </c>
      <c r="J597" s="4">
        <v>2</v>
      </c>
      <c r="K597" s="3">
        <v>4</v>
      </c>
      <c r="L597" s="13">
        <v>0.5</v>
      </c>
      <c r="M597" s="13" t="s">
        <v>883</v>
      </c>
      <c r="N597" s="13">
        <v>1</v>
      </c>
      <c r="O597" s="13">
        <v>0</v>
      </c>
      <c r="P597" s="13">
        <v>0</v>
      </c>
      <c r="Q597" s="13">
        <v>0</v>
      </c>
      <c r="R597" s="13">
        <v>1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1</v>
      </c>
      <c r="Z597" s="13" t="s">
        <v>1721</v>
      </c>
      <c r="AA597" s="13">
        <f t="shared" si="164"/>
        <v>1</v>
      </c>
      <c r="AB597" s="13">
        <f t="shared" si="165"/>
        <v>0</v>
      </c>
      <c r="AC597" s="13">
        <f t="shared" si="166"/>
        <v>0</v>
      </c>
      <c r="AD597" s="13">
        <f t="shared" si="167"/>
        <v>0</v>
      </c>
      <c r="AE597" s="13">
        <f t="shared" si="168"/>
        <v>0</v>
      </c>
      <c r="AF597" s="13">
        <f t="shared" si="169"/>
        <v>1</v>
      </c>
      <c r="AG597" s="7">
        <v>1600</v>
      </c>
      <c r="AH597" s="8" t="s">
        <v>1714</v>
      </c>
      <c r="AI597" s="13">
        <f t="shared" si="170"/>
        <v>1</v>
      </c>
      <c r="AJ597" s="13">
        <f t="shared" si="171"/>
        <v>0</v>
      </c>
      <c r="AK597" s="13">
        <f t="shared" si="172"/>
        <v>0</v>
      </c>
      <c r="AL597" s="13">
        <f t="shared" si="173"/>
        <v>0</v>
      </c>
      <c r="AM597" s="13">
        <v>0</v>
      </c>
      <c r="AN597" s="9">
        <v>2</v>
      </c>
      <c r="AO597" s="9">
        <v>2</v>
      </c>
      <c r="AP597" s="10" t="s">
        <v>852</v>
      </c>
      <c r="AQ597" s="13" t="s">
        <v>1704</v>
      </c>
      <c r="AR597" s="13">
        <v>1</v>
      </c>
      <c r="AS597" s="13">
        <f t="shared" si="174"/>
        <v>0</v>
      </c>
      <c r="AT597" s="13">
        <f t="shared" si="175"/>
        <v>0</v>
      </c>
      <c r="AU597" s="13">
        <f t="shared" si="179"/>
        <v>1</v>
      </c>
      <c r="AV597" s="13">
        <f t="shared" si="176"/>
        <v>0</v>
      </c>
      <c r="AW597" s="13">
        <f t="shared" si="177"/>
        <v>0</v>
      </c>
      <c r="AX597" s="13">
        <v>1</v>
      </c>
      <c r="AY597" s="13">
        <v>1</v>
      </c>
      <c r="AZ597" s="13">
        <v>1000</v>
      </c>
      <c r="BA597" s="13">
        <v>229.91362704281366</v>
      </c>
      <c r="BB597" s="13">
        <v>161.56092711116636</v>
      </c>
      <c r="BC597">
        <v>196.9800534393836</v>
      </c>
      <c r="BD597" s="13">
        <v>9.8006076388888879</v>
      </c>
      <c r="BE597" s="13">
        <v>6.8811807085343384</v>
      </c>
      <c r="BF597" s="13">
        <f t="shared" si="178"/>
        <v>2.9194269303545495</v>
      </c>
      <c r="BG597" s="13">
        <v>8.4005208333333314</v>
      </c>
    </row>
    <row r="598" spans="1:59" x14ac:dyDescent="0.25">
      <c r="A598" s="2" t="s">
        <v>18</v>
      </c>
      <c r="B598" s="1" t="s">
        <v>214</v>
      </c>
      <c r="C598" s="1" t="s">
        <v>424</v>
      </c>
      <c r="D598" s="13" t="s">
        <v>1376</v>
      </c>
      <c r="E598" s="11">
        <v>1824</v>
      </c>
      <c r="F598" s="11">
        <v>401</v>
      </c>
      <c r="G598" s="11">
        <f t="shared" si="162"/>
        <v>1</v>
      </c>
      <c r="H598" s="11">
        <f t="shared" si="163"/>
        <v>1</v>
      </c>
      <c r="I598" s="13">
        <v>0</v>
      </c>
      <c r="J598" s="4">
        <v>3</v>
      </c>
      <c r="K598" s="3">
        <v>6</v>
      </c>
      <c r="L598" s="13">
        <v>0.5</v>
      </c>
      <c r="M598" s="13" t="s">
        <v>883</v>
      </c>
      <c r="N598" s="13">
        <v>1</v>
      </c>
      <c r="O598" s="13">
        <v>0</v>
      </c>
      <c r="P598" s="13">
        <v>0</v>
      </c>
      <c r="Q598" s="13">
        <v>0</v>
      </c>
      <c r="R598" s="13">
        <v>1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1</v>
      </c>
      <c r="Z598" s="13" t="s">
        <v>1721</v>
      </c>
      <c r="AA598" s="13">
        <f t="shared" si="164"/>
        <v>1</v>
      </c>
      <c r="AB598" s="13">
        <f t="shared" si="165"/>
        <v>0</v>
      </c>
      <c r="AC598" s="13">
        <f t="shared" si="166"/>
        <v>0</v>
      </c>
      <c r="AD598" s="13">
        <f t="shared" si="167"/>
        <v>0</v>
      </c>
      <c r="AE598" s="13">
        <f t="shared" si="168"/>
        <v>0</v>
      </c>
      <c r="AF598" s="13">
        <f t="shared" si="169"/>
        <v>1</v>
      </c>
      <c r="AG598" s="7">
        <v>2150</v>
      </c>
      <c r="AH598" s="8" t="s">
        <v>1714</v>
      </c>
      <c r="AI598" s="13">
        <f t="shared" si="170"/>
        <v>1</v>
      </c>
      <c r="AJ598" s="13">
        <f t="shared" si="171"/>
        <v>0</v>
      </c>
      <c r="AK598" s="13">
        <f t="shared" si="172"/>
        <v>0</v>
      </c>
      <c r="AL598" s="13">
        <f t="shared" si="173"/>
        <v>0</v>
      </c>
      <c r="AM598" s="13">
        <v>0</v>
      </c>
      <c r="AN598" s="9">
        <v>2</v>
      </c>
      <c r="AO598" s="9">
        <v>2</v>
      </c>
      <c r="AP598" s="10" t="s">
        <v>852</v>
      </c>
      <c r="AQ598" s="13" t="s">
        <v>1703</v>
      </c>
      <c r="AR598" s="13">
        <v>0</v>
      </c>
      <c r="AS598" s="13">
        <f t="shared" si="174"/>
        <v>1</v>
      </c>
      <c r="AT598" s="13">
        <f t="shared" si="175"/>
        <v>0</v>
      </c>
      <c r="AU598" s="13">
        <f t="shared" si="179"/>
        <v>0</v>
      </c>
      <c r="AV598" s="13">
        <f t="shared" si="176"/>
        <v>0</v>
      </c>
      <c r="AW598" s="13">
        <f t="shared" si="177"/>
        <v>0</v>
      </c>
      <c r="AX598" s="13">
        <v>1</v>
      </c>
      <c r="AY598" s="13">
        <v>1</v>
      </c>
      <c r="AZ598" s="13">
        <v>3750</v>
      </c>
      <c r="BA598" s="13">
        <v>309.45131423600321</v>
      </c>
      <c r="BB598" s="13">
        <v>215.00031069409062</v>
      </c>
      <c r="BC598">
        <v>266.5755297334245</v>
      </c>
      <c r="BD598" s="13">
        <v>13.14407761528761</v>
      </c>
      <c r="BE598" s="13">
        <v>9.1385927491523749</v>
      </c>
      <c r="BF598" s="13">
        <f t="shared" si="178"/>
        <v>4.0054848661352356</v>
      </c>
      <c r="BG598" s="13">
        <v>11.341600326597263</v>
      </c>
    </row>
    <row r="599" spans="1:59" x14ac:dyDescent="0.25">
      <c r="A599" s="2" t="s">
        <v>18</v>
      </c>
      <c r="B599" s="1" t="s">
        <v>214</v>
      </c>
      <c r="C599" s="1" t="s">
        <v>424</v>
      </c>
      <c r="D599" s="13" t="s">
        <v>1376</v>
      </c>
      <c r="E599" s="11">
        <v>1824</v>
      </c>
      <c r="F599" s="11">
        <v>335</v>
      </c>
      <c r="G599" s="11">
        <f t="shared" si="162"/>
        <v>1</v>
      </c>
      <c r="H599" s="11">
        <f t="shared" si="163"/>
        <v>1</v>
      </c>
      <c r="I599" s="13">
        <v>0</v>
      </c>
      <c r="J599" s="4">
        <v>3.6</v>
      </c>
      <c r="K599" s="3">
        <v>6</v>
      </c>
      <c r="L599" s="13">
        <v>0.6</v>
      </c>
      <c r="M599" s="13" t="s">
        <v>883</v>
      </c>
      <c r="N599" s="13">
        <v>1</v>
      </c>
      <c r="O599" s="13">
        <v>0</v>
      </c>
      <c r="P599" s="13">
        <v>0</v>
      </c>
      <c r="Q599" s="13">
        <v>0</v>
      </c>
      <c r="R599" s="13">
        <v>1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1</v>
      </c>
      <c r="Z599" s="13" t="s">
        <v>1723</v>
      </c>
      <c r="AA599" s="13">
        <f t="shared" si="164"/>
        <v>0</v>
      </c>
      <c r="AB599" s="13">
        <f t="shared" si="165"/>
        <v>0</v>
      </c>
      <c r="AC599" s="13">
        <f t="shared" si="166"/>
        <v>1</v>
      </c>
      <c r="AD599" s="13">
        <f t="shared" si="167"/>
        <v>0</v>
      </c>
      <c r="AE599" s="13">
        <f t="shared" si="168"/>
        <v>0</v>
      </c>
      <c r="AF599" s="13">
        <f t="shared" si="169"/>
        <v>0</v>
      </c>
      <c r="AG599" s="7">
        <v>1800</v>
      </c>
      <c r="AH599" s="8" t="s">
        <v>1714</v>
      </c>
      <c r="AI599" s="13">
        <f t="shared" si="170"/>
        <v>1</v>
      </c>
      <c r="AJ599" s="13">
        <f t="shared" si="171"/>
        <v>0</v>
      </c>
      <c r="AK599" s="13">
        <f t="shared" si="172"/>
        <v>0</v>
      </c>
      <c r="AL599" s="13">
        <f t="shared" si="173"/>
        <v>0</v>
      </c>
      <c r="AM599" s="13">
        <v>1</v>
      </c>
      <c r="AN599" s="9">
        <v>2</v>
      </c>
      <c r="AO599" s="9">
        <v>2</v>
      </c>
      <c r="AP599" s="10" t="s">
        <v>852</v>
      </c>
      <c r="AQ599" s="13" t="s">
        <v>1703</v>
      </c>
      <c r="AR599" s="13">
        <v>0</v>
      </c>
      <c r="AS599" s="13">
        <f t="shared" si="174"/>
        <v>1</v>
      </c>
      <c r="AT599" s="13">
        <f t="shared" si="175"/>
        <v>0</v>
      </c>
      <c r="AU599" s="13">
        <f t="shared" si="179"/>
        <v>0</v>
      </c>
      <c r="AV599" s="13">
        <f t="shared" si="176"/>
        <v>0</v>
      </c>
      <c r="AW599" s="13">
        <f t="shared" si="177"/>
        <v>0</v>
      </c>
      <c r="AX599" s="13">
        <v>1</v>
      </c>
      <c r="AY599" s="13">
        <v>1</v>
      </c>
      <c r="AZ599" s="13">
        <v>2000</v>
      </c>
      <c r="BA599" s="13">
        <v>305.10159696762571</v>
      </c>
      <c r="BB599" s="13">
        <v>206.30087615733549</v>
      </c>
      <c r="BC599">
        <v>260.98303610265333</v>
      </c>
      <c r="BD599" s="13">
        <v>13.006275101789539</v>
      </c>
      <c r="BE599" s="13">
        <v>8.762930606263815</v>
      </c>
      <c r="BF599" s="13">
        <f t="shared" si="178"/>
        <v>4.243344495525724</v>
      </c>
      <c r="BG599" s="13">
        <v>11.096754840769238</v>
      </c>
    </row>
    <row r="600" spans="1:59" x14ac:dyDescent="0.25">
      <c r="A600" s="2" t="s">
        <v>18</v>
      </c>
      <c r="B600" s="1" t="s">
        <v>214</v>
      </c>
      <c r="C600" s="1" t="s">
        <v>424</v>
      </c>
      <c r="D600" s="13" t="s">
        <v>1376</v>
      </c>
      <c r="E600" s="11">
        <v>1824</v>
      </c>
      <c r="F600" s="11">
        <v>550</v>
      </c>
      <c r="G600" s="11">
        <f t="shared" si="162"/>
        <v>1</v>
      </c>
      <c r="H600" s="11">
        <f t="shared" si="163"/>
        <v>1</v>
      </c>
      <c r="I600" s="13">
        <v>0</v>
      </c>
      <c r="J600" s="4">
        <v>4.2</v>
      </c>
      <c r="K600" s="3">
        <v>8</v>
      </c>
      <c r="L600" s="13">
        <v>0.52500000000000002</v>
      </c>
      <c r="M600" s="13" t="s">
        <v>883</v>
      </c>
      <c r="N600" s="13">
        <v>1</v>
      </c>
      <c r="O600" s="13">
        <v>0</v>
      </c>
      <c r="P600" s="13">
        <v>0</v>
      </c>
      <c r="Q600" s="13">
        <v>0</v>
      </c>
      <c r="R600" s="13">
        <v>1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1</v>
      </c>
      <c r="Z600" s="13" t="s">
        <v>1721</v>
      </c>
      <c r="AA600" s="13">
        <f t="shared" si="164"/>
        <v>1</v>
      </c>
      <c r="AB600" s="13">
        <f t="shared" si="165"/>
        <v>0</v>
      </c>
      <c r="AC600" s="13">
        <f t="shared" si="166"/>
        <v>0</v>
      </c>
      <c r="AD600" s="13">
        <f t="shared" si="167"/>
        <v>0</v>
      </c>
      <c r="AE600" s="13">
        <f t="shared" si="168"/>
        <v>0</v>
      </c>
      <c r="AF600" s="13">
        <f t="shared" si="169"/>
        <v>1</v>
      </c>
      <c r="AG600" s="7">
        <v>2650</v>
      </c>
      <c r="AH600" s="8" t="s">
        <v>1714</v>
      </c>
      <c r="AI600" s="13">
        <f t="shared" si="170"/>
        <v>1</v>
      </c>
      <c r="AJ600" s="13">
        <f t="shared" si="171"/>
        <v>0</v>
      </c>
      <c r="AK600" s="13">
        <f t="shared" si="172"/>
        <v>0</v>
      </c>
      <c r="AL600" s="13">
        <f t="shared" si="173"/>
        <v>0</v>
      </c>
      <c r="AM600" s="13">
        <v>1</v>
      </c>
      <c r="AN600" s="9">
        <v>2</v>
      </c>
      <c r="AO600" s="9">
        <v>2</v>
      </c>
      <c r="AP600" s="10" t="s">
        <v>852</v>
      </c>
      <c r="AQ600" s="13" t="s">
        <v>1703</v>
      </c>
      <c r="AR600" s="13">
        <v>0</v>
      </c>
      <c r="AS600" s="13">
        <f t="shared" si="174"/>
        <v>1</v>
      </c>
      <c r="AT600" s="13">
        <f t="shared" si="175"/>
        <v>0</v>
      </c>
      <c r="AU600" s="13">
        <f t="shared" si="179"/>
        <v>0</v>
      </c>
      <c r="AV600" s="13">
        <f t="shared" si="176"/>
        <v>0</v>
      </c>
      <c r="AW600" s="13">
        <f t="shared" si="177"/>
        <v>0</v>
      </c>
      <c r="AX600" s="13">
        <v>1</v>
      </c>
      <c r="AY600" s="13">
        <v>1</v>
      </c>
      <c r="AZ600" s="13">
        <v>6250</v>
      </c>
      <c r="BA600" s="13">
        <v>406.38787050270304</v>
      </c>
      <c r="BB600" s="13">
        <v>222.45696886845212</v>
      </c>
      <c r="BC600">
        <v>323.74324240352951</v>
      </c>
      <c r="BD600" s="13">
        <v>17.308935281939579</v>
      </c>
      <c r="BE600" s="13">
        <v>9.4614539379385327</v>
      </c>
      <c r="BF600" s="13">
        <f t="shared" si="178"/>
        <v>7.8474813440010465</v>
      </c>
      <c r="BG600" s="13">
        <v>13.777556822064593</v>
      </c>
    </row>
    <row r="601" spans="1:59" x14ac:dyDescent="0.25">
      <c r="A601" s="2" t="s">
        <v>18</v>
      </c>
      <c r="B601" s="1" t="s">
        <v>214</v>
      </c>
      <c r="C601" s="1" t="s">
        <v>425</v>
      </c>
      <c r="D601" s="13" t="s">
        <v>1377</v>
      </c>
      <c r="E601" s="11">
        <v>1876</v>
      </c>
      <c r="F601" s="11">
        <v>335</v>
      </c>
      <c r="G601" s="11">
        <f t="shared" si="162"/>
        <v>1</v>
      </c>
      <c r="H601" s="11">
        <f t="shared" si="163"/>
        <v>1</v>
      </c>
      <c r="I601" s="13">
        <v>0</v>
      </c>
      <c r="J601" s="4">
        <v>3.6</v>
      </c>
      <c r="K601" s="3">
        <v>6</v>
      </c>
      <c r="L601" s="13">
        <v>0.6</v>
      </c>
      <c r="M601" s="13" t="s">
        <v>883</v>
      </c>
      <c r="N601" s="13">
        <v>1</v>
      </c>
      <c r="O601" s="13">
        <v>0</v>
      </c>
      <c r="P601" s="13">
        <v>0</v>
      </c>
      <c r="Q601" s="13">
        <v>0</v>
      </c>
      <c r="R601" s="13">
        <v>1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1</v>
      </c>
      <c r="Z601" s="13" t="s">
        <v>1723</v>
      </c>
      <c r="AA601" s="13">
        <f t="shared" si="164"/>
        <v>0</v>
      </c>
      <c r="AB601" s="13">
        <f t="shared" si="165"/>
        <v>0</v>
      </c>
      <c r="AC601" s="13">
        <f t="shared" si="166"/>
        <v>1</v>
      </c>
      <c r="AD601" s="13">
        <f t="shared" si="167"/>
        <v>0</v>
      </c>
      <c r="AE601" s="13">
        <f t="shared" si="168"/>
        <v>0</v>
      </c>
      <c r="AF601" s="13">
        <f t="shared" si="169"/>
        <v>0</v>
      </c>
      <c r="AG601" s="7">
        <v>1750</v>
      </c>
      <c r="AH601" s="8" t="s">
        <v>1714</v>
      </c>
      <c r="AI601" s="13">
        <f t="shared" si="170"/>
        <v>1</v>
      </c>
      <c r="AJ601" s="13">
        <f t="shared" si="171"/>
        <v>0</v>
      </c>
      <c r="AK601" s="13">
        <f t="shared" si="172"/>
        <v>0</v>
      </c>
      <c r="AL601" s="13">
        <f t="shared" si="173"/>
        <v>0</v>
      </c>
      <c r="AM601" s="13">
        <v>0</v>
      </c>
      <c r="AN601" s="9">
        <v>2</v>
      </c>
      <c r="AO601" s="9">
        <v>2</v>
      </c>
      <c r="AP601" s="10" t="s">
        <v>852</v>
      </c>
      <c r="AQ601" s="13" t="s">
        <v>1706</v>
      </c>
      <c r="AR601" s="13">
        <v>1</v>
      </c>
      <c r="AS601" s="13">
        <f t="shared" si="174"/>
        <v>0</v>
      </c>
      <c r="AT601" s="13">
        <f t="shared" si="175"/>
        <v>0</v>
      </c>
      <c r="AU601" s="13">
        <f t="shared" si="179"/>
        <v>0</v>
      </c>
      <c r="AV601" s="13">
        <f t="shared" si="176"/>
        <v>1</v>
      </c>
      <c r="AW601" s="13">
        <f t="shared" si="177"/>
        <v>0</v>
      </c>
      <c r="AX601" s="13">
        <v>0</v>
      </c>
      <c r="AY601" s="13">
        <v>1</v>
      </c>
      <c r="AZ601" s="13">
        <v>1750</v>
      </c>
      <c r="BA601" s="13">
        <v>297.02355061206737</v>
      </c>
      <c r="BB601" s="13">
        <v>200.70838252656435</v>
      </c>
      <c r="BC601">
        <v>253.52637792829182</v>
      </c>
      <c r="BD601" s="13">
        <v>12.662829112651995</v>
      </c>
      <c r="BE601" s="13">
        <v>8.544402467745547</v>
      </c>
      <c r="BF601" s="13">
        <f t="shared" si="178"/>
        <v>4.1184266449064477</v>
      </c>
      <c r="BG601" s="13">
        <v>10.809543395573201</v>
      </c>
    </row>
    <row r="602" spans="1:59" x14ac:dyDescent="0.25">
      <c r="A602" s="2" t="s">
        <v>18</v>
      </c>
      <c r="B602" s="1" t="s">
        <v>214</v>
      </c>
      <c r="C602" s="1" t="s">
        <v>426</v>
      </c>
      <c r="D602" s="13" t="s">
        <v>1378</v>
      </c>
      <c r="E602" s="11">
        <v>1912</v>
      </c>
      <c r="F602" s="11">
        <v>335</v>
      </c>
      <c r="G602" s="11">
        <f t="shared" si="162"/>
        <v>1</v>
      </c>
      <c r="H602" s="11">
        <f t="shared" si="163"/>
        <v>1</v>
      </c>
      <c r="I602" s="13">
        <v>0</v>
      </c>
      <c r="J602" s="4">
        <v>3.6</v>
      </c>
      <c r="K602" s="3">
        <v>6</v>
      </c>
      <c r="L602" s="13">
        <v>0.6</v>
      </c>
      <c r="M602" s="13" t="s">
        <v>883</v>
      </c>
      <c r="N602" s="13">
        <v>1</v>
      </c>
      <c r="O602" s="13">
        <v>0</v>
      </c>
      <c r="P602" s="13">
        <v>0</v>
      </c>
      <c r="Q602" s="13">
        <v>0</v>
      </c>
      <c r="R602" s="13">
        <v>1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1</v>
      </c>
      <c r="Z602" s="13" t="s">
        <v>1723</v>
      </c>
      <c r="AA602" s="13">
        <f t="shared" si="164"/>
        <v>0</v>
      </c>
      <c r="AB602" s="13">
        <f t="shared" si="165"/>
        <v>0</v>
      </c>
      <c r="AC602" s="13">
        <f t="shared" si="166"/>
        <v>1</v>
      </c>
      <c r="AD602" s="13">
        <f t="shared" si="167"/>
        <v>0</v>
      </c>
      <c r="AE602" s="13">
        <f t="shared" si="168"/>
        <v>0</v>
      </c>
      <c r="AF602" s="13">
        <f t="shared" si="169"/>
        <v>0</v>
      </c>
      <c r="AG602" s="7">
        <v>1900</v>
      </c>
      <c r="AH602" s="8" t="s">
        <v>1714</v>
      </c>
      <c r="AI602" s="13">
        <f t="shared" si="170"/>
        <v>1</v>
      </c>
      <c r="AJ602" s="13">
        <f t="shared" si="171"/>
        <v>0</v>
      </c>
      <c r="AK602" s="13">
        <f t="shared" si="172"/>
        <v>0</v>
      </c>
      <c r="AL602" s="13">
        <f t="shared" si="173"/>
        <v>0</v>
      </c>
      <c r="AM602" s="13">
        <v>0</v>
      </c>
      <c r="AN602" s="9">
        <v>2</v>
      </c>
      <c r="AO602" s="9">
        <v>2</v>
      </c>
      <c r="AP602" s="10" t="s">
        <v>852</v>
      </c>
      <c r="AQ602" s="13" t="s">
        <v>1703</v>
      </c>
      <c r="AR602" s="13">
        <v>0</v>
      </c>
      <c r="AS602" s="13">
        <f t="shared" si="174"/>
        <v>1</v>
      </c>
      <c r="AT602" s="13">
        <f t="shared" si="175"/>
        <v>0</v>
      </c>
      <c r="AU602" s="13">
        <f t="shared" si="179"/>
        <v>0</v>
      </c>
      <c r="AV602" s="13">
        <f t="shared" si="176"/>
        <v>0</v>
      </c>
      <c r="AW602" s="13">
        <f t="shared" si="177"/>
        <v>0</v>
      </c>
      <c r="AX602" s="13">
        <v>0</v>
      </c>
      <c r="AY602" s="13">
        <v>1</v>
      </c>
      <c r="AZ602" s="13">
        <v>2500</v>
      </c>
      <c r="BA602" s="13">
        <v>324.98601876592306</v>
      </c>
      <c r="BB602" s="13">
        <v>210.02920524451625</v>
      </c>
      <c r="BC602">
        <v>275.8963524513764</v>
      </c>
      <c r="BD602" s="13">
        <v>13.836151960784312</v>
      </c>
      <c r="BE602" s="13">
        <v>8.9356718370303376</v>
      </c>
      <c r="BF602" s="13">
        <f t="shared" si="178"/>
        <v>4.9004801237539741</v>
      </c>
      <c r="BG602" s="13">
        <v>11.760729166666666</v>
      </c>
    </row>
    <row r="603" spans="1:59" x14ac:dyDescent="0.25">
      <c r="A603" s="2" t="s">
        <v>18</v>
      </c>
      <c r="B603" s="1" t="s">
        <v>214</v>
      </c>
      <c r="C603" s="1" t="s">
        <v>426</v>
      </c>
      <c r="D603" s="13" t="s">
        <v>1378</v>
      </c>
      <c r="E603" s="11">
        <v>1912</v>
      </c>
      <c r="F603" s="11">
        <v>335</v>
      </c>
      <c r="G603" s="11">
        <f t="shared" si="162"/>
        <v>1</v>
      </c>
      <c r="H603" s="11">
        <f t="shared" si="163"/>
        <v>1</v>
      </c>
      <c r="I603" s="13">
        <v>0</v>
      </c>
      <c r="J603" s="4">
        <v>3.6</v>
      </c>
      <c r="K603" s="3">
        <v>6</v>
      </c>
      <c r="L603" s="13">
        <v>0.6</v>
      </c>
      <c r="M603" s="13" t="s">
        <v>883</v>
      </c>
      <c r="N603" s="13">
        <v>1</v>
      </c>
      <c r="O603" s="13">
        <v>0</v>
      </c>
      <c r="P603" s="13">
        <v>0</v>
      </c>
      <c r="Q603" s="13">
        <v>0</v>
      </c>
      <c r="R603" s="13">
        <v>1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1</v>
      </c>
      <c r="Z603" s="13" t="s">
        <v>1721</v>
      </c>
      <c r="AA603" s="13">
        <f t="shared" si="164"/>
        <v>1</v>
      </c>
      <c r="AB603" s="13">
        <f t="shared" si="165"/>
        <v>0</v>
      </c>
      <c r="AC603" s="13">
        <f t="shared" si="166"/>
        <v>0</v>
      </c>
      <c r="AD603" s="13">
        <f t="shared" si="167"/>
        <v>0</v>
      </c>
      <c r="AE603" s="13">
        <f t="shared" si="168"/>
        <v>0</v>
      </c>
      <c r="AF603" s="13">
        <f t="shared" si="169"/>
        <v>1</v>
      </c>
      <c r="AG603" s="7">
        <v>2500</v>
      </c>
      <c r="AH603" s="8" t="s">
        <v>1714</v>
      </c>
      <c r="AI603" s="13">
        <f t="shared" si="170"/>
        <v>1</v>
      </c>
      <c r="AJ603" s="13">
        <f t="shared" si="171"/>
        <v>0</v>
      </c>
      <c r="AK603" s="13">
        <f t="shared" si="172"/>
        <v>0</v>
      </c>
      <c r="AL603" s="13">
        <f t="shared" si="173"/>
        <v>0</v>
      </c>
      <c r="AM603" s="13">
        <v>0</v>
      </c>
      <c r="AN603" s="9">
        <v>2</v>
      </c>
      <c r="AO603" s="9">
        <v>2</v>
      </c>
      <c r="AP603" s="10" t="s">
        <v>852</v>
      </c>
      <c r="AQ603" s="13" t="s">
        <v>1703</v>
      </c>
      <c r="AR603" s="13">
        <v>0</v>
      </c>
      <c r="AS603" s="13">
        <f t="shared" si="174"/>
        <v>1</v>
      </c>
      <c r="AT603" s="13">
        <f t="shared" si="175"/>
        <v>0</v>
      </c>
      <c r="AU603" s="13">
        <f t="shared" si="179"/>
        <v>0</v>
      </c>
      <c r="AV603" s="13">
        <f t="shared" si="176"/>
        <v>0</v>
      </c>
      <c r="AW603" s="13">
        <f t="shared" si="177"/>
        <v>0</v>
      </c>
      <c r="AX603" s="13">
        <v>0</v>
      </c>
      <c r="AY603" s="13">
        <v>1</v>
      </c>
      <c r="AZ603" s="13">
        <v>5500</v>
      </c>
      <c r="BA603" s="13">
        <v>353.56987510097559</v>
      </c>
      <c r="BB603" s="13">
        <v>238.61306157956875</v>
      </c>
      <c r="BC603">
        <v>301.99465606164171</v>
      </c>
      <c r="BD603" s="13">
        <v>15.027861367203554</v>
      </c>
      <c r="BE603" s="13">
        <v>10.119367722136177</v>
      </c>
      <c r="BF603" s="13">
        <f t="shared" si="178"/>
        <v>4.9084936450673773</v>
      </c>
      <c r="BG603" s="13">
        <v>12.81907172857807</v>
      </c>
    </row>
    <row r="604" spans="1:59" x14ac:dyDescent="0.25">
      <c r="A604" s="2" t="s">
        <v>18</v>
      </c>
      <c r="B604" s="1" t="s">
        <v>19</v>
      </c>
      <c r="C604" s="1" t="s">
        <v>427</v>
      </c>
      <c r="D604" s="13" t="s">
        <v>1379</v>
      </c>
      <c r="E604" s="11">
        <v>1758</v>
      </c>
      <c r="F604" s="11">
        <v>187</v>
      </c>
      <c r="G604" s="11">
        <f t="shared" si="162"/>
        <v>0</v>
      </c>
      <c r="H604" s="11">
        <f t="shared" si="163"/>
        <v>1</v>
      </c>
      <c r="I604" s="13">
        <v>0</v>
      </c>
      <c r="J604" s="4">
        <v>2.5</v>
      </c>
      <c r="K604" s="3">
        <v>4</v>
      </c>
      <c r="L604" s="13">
        <v>0.625</v>
      </c>
      <c r="M604" s="13" t="s">
        <v>883</v>
      </c>
      <c r="N604" s="13">
        <v>1</v>
      </c>
      <c r="O604" s="13">
        <v>0</v>
      </c>
      <c r="P604" s="13">
        <v>0</v>
      </c>
      <c r="Q604" s="13">
        <v>0</v>
      </c>
      <c r="R604" s="13">
        <v>1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1</v>
      </c>
      <c r="Z604" s="13" t="s">
        <v>1723</v>
      </c>
      <c r="AA604" s="13">
        <f t="shared" si="164"/>
        <v>0</v>
      </c>
      <c r="AB604" s="13">
        <f t="shared" si="165"/>
        <v>0</v>
      </c>
      <c r="AC604" s="13">
        <f t="shared" si="166"/>
        <v>1</v>
      </c>
      <c r="AD604" s="13">
        <f t="shared" si="167"/>
        <v>0</v>
      </c>
      <c r="AE604" s="13">
        <f t="shared" si="168"/>
        <v>0</v>
      </c>
      <c r="AF604" s="13">
        <f t="shared" si="169"/>
        <v>0</v>
      </c>
      <c r="AG604" s="7">
        <v>1550</v>
      </c>
      <c r="AH604" s="8" t="s">
        <v>1714</v>
      </c>
      <c r="AI604" s="13">
        <f t="shared" si="170"/>
        <v>1</v>
      </c>
      <c r="AJ604" s="13">
        <f t="shared" si="171"/>
        <v>0</v>
      </c>
      <c r="AK604" s="13">
        <f t="shared" si="172"/>
        <v>0</v>
      </c>
      <c r="AL604" s="13">
        <f t="shared" si="173"/>
        <v>0</v>
      </c>
      <c r="AM604" s="13">
        <v>1</v>
      </c>
      <c r="AN604" s="9">
        <v>2</v>
      </c>
      <c r="AO604" s="9">
        <v>2</v>
      </c>
      <c r="AP604" s="10" t="s">
        <v>852</v>
      </c>
      <c r="AQ604" s="13" t="s">
        <v>1706</v>
      </c>
      <c r="AR604" s="13">
        <v>1</v>
      </c>
      <c r="AS604" s="13">
        <f t="shared" si="174"/>
        <v>0</v>
      </c>
      <c r="AT604" s="13">
        <f t="shared" si="175"/>
        <v>0</v>
      </c>
      <c r="AU604" s="13">
        <f t="shared" si="179"/>
        <v>0</v>
      </c>
      <c r="AV604" s="13">
        <f t="shared" si="176"/>
        <v>1</v>
      </c>
      <c r="AW604" s="13">
        <f t="shared" si="177"/>
        <v>0</v>
      </c>
      <c r="AX604" s="13">
        <v>0</v>
      </c>
      <c r="AY604" s="13">
        <v>1</v>
      </c>
      <c r="AZ604" s="13">
        <v>750</v>
      </c>
      <c r="BA604" s="13">
        <v>254.76915429068541</v>
      </c>
      <c r="BB604" s="13">
        <v>188.28061890262848</v>
      </c>
      <c r="BC604">
        <v>224.94252159323929</v>
      </c>
      <c r="BD604" s="13">
        <v>10.848930779318813</v>
      </c>
      <c r="BE604" s="13">
        <v>8.0175127935936583</v>
      </c>
      <c r="BF604" s="13">
        <f t="shared" si="178"/>
        <v>2.8314179857251549</v>
      </c>
      <c r="BG604" s="13">
        <v>9.5748018942169377</v>
      </c>
    </row>
    <row r="605" spans="1:59" x14ac:dyDescent="0.25">
      <c r="A605" s="2" t="s">
        <v>18</v>
      </c>
      <c r="B605" s="1" t="s">
        <v>19</v>
      </c>
      <c r="C605" s="1" t="s">
        <v>427</v>
      </c>
      <c r="D605" s="13" t="s">
        <v>1379</v>
      </c>
      <c r="E605" s="11">
        <v>1758</v>
      </c>
      <c r="F605" s="11">
        <v>265</v>
      </c>
      <c r="G605" s="11">
        <f t="shared" si="162"/>
        <v>1</v>
      </c>
      <c r="H605" s="11">
        <f t="shared" si="163"/>
        <v>1</v>
      </c>
      <c r="I605" s="13">
        <v>0</v>
      </c>
      <c r="J605" s="4">
        <v>3.6</v>
      </c>
      <c r="K605" s="3">
        <v>6</v>
      </c>
      <c r="L605" s="13">
        <v>0.6</v>
      </c>
      <c r="M605" s="13" t="s">
        <v>883</v>
      </c>
      <c r="N605" s="13">
        <v>1</v>
      </c>
      <c r="O605" s="13">
        <v>0</v>
      </c>
      <c r="P605" s="13">
        <v>0</v>
      </c>
      <c r="Q605" s="13">
        <v>0</v>
      </c>
      <c r="R605" s="13">
        <v>1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1</v>
      </c>
      <c r="Z605" s="13" t="s">
        <v>1723</v>
      </c>
      <c r="AA605" s="13">
        <f t="shared" si="164"/>
        <v>0</v>
      </c>
      <c r="AB605" s="13">
        <f t="shared" si="165"/>
        <v>0</v>
      </c>
      <c r="AC605" s="13">
        <f t="shared" si="166"/>
        <v>1</v>
      </c>
      <c r="AD605" s="13">
        <f t="shared" si="167"/>
        <v>0</v>
      </c>
      <c r="AE605" s="13">
        <f t="shared" si="168"/>
        <v>0</v>
      </c>
      <c r="AF605" s="13">
        <f t="shared" si="169"/>
        <v>0</v>
      </c>
      <c r="AG605" s="7">
        <v>1750</v>
      </c>
      <c r="AH605" s="8" t="s">
        <v>1714</v>
      </c>
      <c r="AI605" s="13">
        <f t="shared" si="170"/>
        <v>1</v>
      </c>
      <c r="AJ605" s="13">
        <f t="shared" si="171"/>
        <v>0</v>
      </c>
      <c r="AK605" s="13">
        <f t="shared" si="172"/>
        <v>0</v>
      </c>
      <c r="AL605" s="13">
        <f t="shared" si="173"/>
        <v>0</v>
      </c>
      <c r="AM605" s="13">
        <v>0</v>
      </c>
      <c r="AN605" s="9">
        <v>2</v>
      </c>
      <c r="AO605" s="9">
        <v>2</v>
      </c>
      <c r="AP605" s="10" t="s">
        <v>852</v>
      </c>
      <c r="AQ605" s="13" t="s">
        <v>1706</v>
      </c>
      <c r="AR605" s="13">
        <v>1</v>
      </c>
      <c r="AS605" s="13">
        <f t="shared" si="174"/>
        <v>0</v>
      </c>
      <c r="AT605" s="13">
        <f t="shared" si="175"/>
        <v>0</v>
      </c>
      <c r="AU605" s="13">
        <f t="shared" si="179"/>
        <v>0</v>
      </c>
      <c r="AV605" s="13">
        <f t="shared" si="176"/>
        <v>1</v>
      </c>
      <c r="AW605" s="13">
        <f t="shared" si="177"/>
        <v>0</v>
      </c>
      <c r="AX605" s="13">
        <v>0</v>
      </c>
      <c r="AY605" s="13">
        <v>1</v>
      </c>
      <c r="AZ605" s="13">
        <v>1750</v>
      </c>
      <c r="BA605" s="13">
        <v>295.15938606847698</v>
      </c>
      <c r="BB605" s="13">
        <v>199.46560616417077</v>
      </c>
      <c r="BC605">
        <v>252.28360156589824</v>
      </c>
      <c r="BD605" s="13">
        <v>12.573882123599867</v>
      </c>
      <c r="BE605" s="13">
        <v>8.4786149330199692</v>
      </c>
      <c r="BF605" s="13">
        <f t="shared" si="178"/>
        <v>4.0952671905798983</v>
      </c>
      <c r="BG605" s="13">
        <v>10.731032904331533</v>
      </c>
    </row>
    <row r="606" spans="1:59" x14ac:dyDescent="0.25">
      <c r="A606" s="2" t="s">
        <v>18</v>
      </c>
      <c r="B606" s="1" t="s">
        <v>19</v>
      </c>
      <c r="C606" s="1" t="s">
        <v>427</v>
      </c>
      <c r="D606" s="13" t="s">
        <v>1379</v>
      </c>
      <c r="E606" s="11">
        <v>1758</v>
      </c>
      <c r="F606" s="11">
        <v>265</v>
      </c>
      <c r="G606" s="11">
        <f t="shared" si="162"/>
        <v>1</v>
      </c>
      <c r="H606" s="11">
        <f t="shared" si="163"/>
        <v>1</v>
      </c>
      <c r="I606" s="13">
        <v>0</v>
      </c>
      <c r="J606" s="4">
        <v>3.6</v>
      </c>
      <c r="K606" s="3">
        <v>6</v>
      </c>
      <c r="L606" s="13">
        <v>0.6</v>
      </c>
      <c r="M606" s="13" t="s">
        <v>883</v>
      </c>
      <c r="N606" s="13">
        <v>1</v>
      </c>
      <c r="O606" s="13">
        <v>0</v>
      </c>
      <c r="P606" s="13">
        <v>0</v>
      </c>
      <c r="Q606" s="13">
        <v>0</v>
      </c>
      <c r="R606" s="13">
        <v>1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1</v>
      </c>
      <c r="Z606" s="13" t="s">
        <v>1723</v>
      </c>
      <c r="AA606" s="13">
        <f t="shared" si="164"/>
        <v>0</v>
      </c>
      <c r="AB606" s="13">
        <f t="shared" si="165"/>
        <v>0</v>
      </c>
      <c r="AC606" s="13">
        <f t="shared" si="166"/>
        <v>1</v>
      </c>
      <c r="AD606" s="13">
        <f t="shared" si="167"/>
        <v>0</v>
      </c>
      <c r="AE606" s="13">
        <f t="shared" si="168"/>
        <v>0</v>
      </c>
      <c r="AF606" s="13">
        <f t="shared" si="169"/>
        <v>0</v>
      </c>
      <c r="AG606" s="7">
        <v>1750</v>
      </c>
      <c r="AH606" s="8" t="s">
        <v>1714</v>
      </c>
      <c r="AI606" s="13">
        <f t="shared" si="170"/>
        <v>1</v>
      </c>
      <c r="AJ606" s="13">
        <f t="shared" si="171"/>
        <v>0</v>
      </c>
      <c r="AK606" s="13">
        <f t="shared" si="172"/>
        <v>0</v>
      </c>
      <c r="AL606" s="13">
        <f t="shared" si="173"/>
        <v>0</v>
      </c>
      <c r="AM606" s="13">
        <v>0</v>
      </c>
      <c r="AN606" s="9">
        <v>2</v>
      </c>
      <c r="AO606" s="9">
        <v>2</v>
      </c>
      <c r="AP606" s="10" t="s">
        <v>852</v>
      </c>
      <c r="AQ606" s="13" t="s">
        <v>1706</v>
      </c>
      <c r="AR606" s="13">
        <v>1</v>
      </c>
      <c r="AS606" s="13">
        <f t="shared" si="174"/>
        <v>0</v>
      </c>
      <c r="AT606" s="13">
        <f t="shared" si="175"/>
        <v>0</v>
      </c>
      <c r="AU606" s="13">
        <f t="shared" si="179"/>
        <v>0</v>
      </c>
      <c r="AV606" s="13">
        <f t="shared" si="176"/>
        <v>1</v>
      </c>
      <c r="AW606" s="13">
        <f t="shared" si="177"/>
        <v>0</v>
      </c>
      <c r="AX606" s="13">
        <v>0</v>
      </c>
      <c r="AY606" s="13">
        <v>1</v>
      </c>
      <c r="AZ606" s="13">
        <v>1750</v>
      </c>
      <c r="BA606" s="13">
        <v>299.50910333685454</v>
      </c>
      <c r="BB606" s="13">
        <v>199.46560616417077</v>
      </c>
      <c r="BC606">
        <v>254.1477661094886</v>
      </c>
      <c r="BD606" s="13">
        <v>12.723999552812321</v>
      </c>
      <c r="BE606" s="13">
        <v>8.4786149330199692</v>
      </c>
      <c r="BF606" s="13">
        <f t="shared" si="178"/>
        <v>4.2453846197923522</v>
      </c>
      <c r="BG606" s="13">
        <v>10.813568685503421</v>
      </c>
    </row>
    <row r="607" spans="1:59" x14ac:dyDescent="0.25">
      <c r="A607" s="2" t="s">
        <v>5</v>
      </c>
      <c r="B607" s="1" t="s">
        <v>428</v>
      </c>
      <c r="C607" s="1">
        <v>300</v>
      </c>
      <c r="D607" s="13" t="s">
        <v>1380</v>
      </c>
      <c r="E607" s="11">
        <v>1882</v>
      </c>
      <c r="F607" s="11">
        <v>293</v>
      </c>
      <c r="G607" s="11">
        <f t="shared" si="162"/>
        <v>1</v>
      </c>
      <c r="H607" s="11">
        <f t="shared" si="163"/>
        <v>1</v>
      </c>
      <c r="I607" s="13">
        <v>0</v>
      </c>
      <c r="J607" s="4">
        <v>3.6</v>
      </c>
      <c r="K607" s="3">
        <v>6</v>
      </c>
      <c r="L607" s="13">
        <v>0.6</v>
      </c>
      <c r="M607" s="13" t="s">
        <v>885</v>
      </c>
      <c r="N607" s="13">
        <v>1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1</v>
      </c>
      <c r="U607" s="13">
        <v>0</v>
      </c>
      <c r="V607" s="13">
        <v>0</v>
      </c>
      <c r="W607" s="13">
        <v>0</v>
      </c>
      <c r="X607" s="13">
        <v>0</v>
      </c>
      <c r="Y607" s="13">
        <v>1</v>
      </c>
      <c r="Z607" s="13" t="s">
        <v>1723</v>
      </c>
      <c r="AA607" s="13">
        <f t="shared" si="164"/>
        <v>0</v>
      </c>
      <c r="AB607" s="13">
        <f t="shared" si="165"/>
        <v>0</v>
      </c>
      <c r="AC607" s="13">
        <f t="shared" si="166"/>
        <v>1</v>
      </c>
      <c r="AD607" s="13">
        <f t="shared" si="167"/>
        <v>0</v>
      </c>
      <c r="AE607" s="13">
        <f t="shared" si="168"/>
        <v>0</v>
      </c>
      <c r="AF607" s="13">
        <f t="shared" si="169"/>
        <v>0</v>
      </c>
      <c r="AG607" s="7">
        <v>1650</v>
      </c>
      <c r="AH607" s="8" t="s">
        <v>1715</v>
      </c>
      <c r="AI607" s="13">
        <f t="shared" si="170"/>
        <v>0</v>
      </c>
      <c r="AJ607" s="13">
        <f t="shared" si="171"/>
        <v>1</v>
      </c>
      <c r="AK607" s="13">
        <f t="shared" si="172"/>
        <v>0</v>
      </c>
      <c r="AL607" s="13">
        <f t="shared" si="173"/>
        <v>0</v>
      </c>
      <c r="AM607" s="13">
        <v>0</v>
      </c>
      <c r="AN607" s="9">
        <v>2</v>
      </c>
      <c r="AO607" s="9">
        <v>2</v>
      </c>
      <c r="AP607" s="10" t="s">
        <v>852</v>
      </c>
      <c r="AQ607" s="13" t="s">
        <v>1704</v>
      </c>
      <c r="AR607" s="13">
        <v>1</v>
      </c>
      <c r="AS607" s="13">
        <f t="shared" si="174"/>
        <v>0</v>
      </c>
      <c r="AT607" s="13">
        <f t="shared" si="175"/>
        <v>0</v>
      </c>
      <c r="AU607" s="13">
        <f t="shared" si="179"/>
        <v>1</v>
      </c>
      <c r="AV607" s="13">
        <f t="shared" si="176"/>
        <v>0</v>
      </c>
      <c r="AW607" s="13">
        <f t="shared" si="177"/>
        <v>0</v>
      </c>
      <c r="AX607" s="13">
        <v>0</v>
      </c>
      <c r="AY607" s="13">
        <v>1</v>
      </c>
      <c r="AZ607" s="13">
        <v>1250</v>
      </c>
      <c r="BA607" s="13">
        <v>289.56689243770586</v>
      </c>
      <c r="BB607" s="13">
        <v>183.30951345305414</v>
      </c>
      <c r="BC607">
        <v>241.72000248555273</v>
      </c>
      <c r="BD607" s="13">
        <v>12.379519446184181</v>
      </c>
      <c r="BE607" s="13">
        <v>7.8151909430919684</v>
      </c>
      <c r="BF607" s="13">
        <f t="shared" si="178"/>
        <v>4.5643285030922129</v>
      </c>
      <c r="BG607" s="13">
        <v>10.32557719265899</v>
      </c>
    </row>
    <row r="608" spans="1:59" x14ac:dyDescent="0.25">
      <c r="A608" s="2" t="s">
        <v>5</v>
      </c>
      <c r="B608" s="1" t="s">
        <v>428</v>
      </c>
      <c r="C608" s="1">
        <v>300</v>
      </c>
      <c r="D608" s="13" t="s">
        <v>1380</v>
      </c>
      <c r="E608" s="11">
        <v>1882</v>
      </c>
      <c r="F608" s="11">
        <v>293</v>
      </c>
      <c r="G608" s="11">
        <f t="shared" si="162"/>
        <v>1</v>
      </c>
      <c r="H608" s="11">
        <f t="shared" si="163"/>
        <v>1</v>
      </c>
      <c r="I608" s="13">
        <v>0</v>
      </c>
      <c r="J608" s="4">
        <v>3.6</v>
      </c>
      <c r="K608" s="3">
        <v>6</v>
      </c>
      <c r="L608" s="13">
        <v>0.6</v>
      </c>
      <c r="M608" s="13" t="s">
        <v>885</v>
      </c>
      <c r="N608" s="13">
        <v>1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1</v>
      </c>
      <c r="U608" s="13">
        <v>0</v>
      </c>
      <c r="V608" s="13">
        <v>0</v>
      </c>
      <c r="W608" s="13">
        <v>0</v>
      </c>
      <c r="X608" s="13">
        <v>0</v>
      </c>
      <c r="Y608" s="13">
        <v>1</v>
      </c>
      <c r="Z608" s="13" t="s">
        <v>1723</v>
      </c>
      <c r="AA608" s="13">
        <f t="shared" si="164"/>
        <v>0</v>
      </c>
      <c r="AB608" s="13">
        <f t="shared" si="165"/>
        <v>0</v>
      </c>
      <c r="AC608" s="13">
        <f t="shared" si="166"/>
        <v>1</v>
      </c>
      <c r="AD608" s="13">
        <f t="shared" si="167"/>
        <v>0</v>
      </c>
      <c r="AE608" s="13">
        <f t="shared" si="168"/>
        <v>0</v>
      </c>
      <c r="AF608" s="13">
        <f t="shared" si="169"/>
        <v>0</v>
      </c>
      <c r="AG608" s="7">
        <v>1650</v>
      </c>
      <c r="AH608" s="8" t="s">
        <v>1715</v>
      </c>
      <c r="AI608" s="13">
        <f t="shared" si="170"/>
        <v>0</v>
      </c>
      <c r="AJ608" s="13">
        <f t="shared" si="171"/>
        <v>1</v>
      </c>
      <c r="AK608" s="13">
        <f t="shared" si="172"/>
        <v>0</v>
      </c>
      <c r="AL608" s="13">
        <f t="shared" si="173"/>
        <v>0</v>
      </c>
      <c r="AM608" s="13">
        <v>0</v>
      </c>
      <c r="AN608" s="9">
        <v>2</v>
      </c>
      <c r="AO608" s="9">
        <v>2</v>
      </c>
      <c r="AP608" s="10" t="s">
        <v>852</v>
      </c>
      <c r="AQ608" s="13" t="s">
        <v>1704</v>
      </c>
      <c r="AR608" s="13">
        <v>1</v>
      </c>
      <c r="AS608" s="13">
        <f t="shared" si="174"/>
        <v>0</v>
      </c>
      <c r="AT608" s="13">
        <f t="shared" si="175"/>
        <v>0</v>
      </c>
      <c r="AU608" s="13">
        <f t="shared" si="179"/>
        <v>1</v>
      </c>
      <c r="AV608" s="13">
        <f t="shared" si="176"/>
        <v>0</v>
      </c>
      <c r="AW608" s="13">
        <f t="shared" si="177"/>
        <v>0</v>
      </c>
      <c r="AX608" s="13">
        <v>0</v>
      </c>
      <c r="AY608" s="13">
        <v>1</v>
      </c>
      <c r="AZ608" s="13">
        <v>1250</v>
      </c>
      <c r="BA608" s="13">
        <v>289.56689243770586</v>
      </c>
      <c r="BB608" s="13">
        <v>183.30951345305414</v>
      </c>
      <c r="BC608">
        <v>241.72000248555273</v>
      </c>
      <c r="BD608" s="13">
        <v>12.379519446184181</v>
      </c>
      <c r="BE608" s="13">
        <v>7.8151909430919684</v>
      </c>
      <c r="BF608" s="13">
        <f t="shared" si="178"/>
        <v>4.5643285030922129</v>
      </c>
      <c r="BG608" s="13">
        <v>10.32557719265899</v>
      </c>
    </row>
    <row r="609" spans="1:59" x14ac:dyDescent="0.25">
      <c r="A609" s="2" t="s">
        <v>5</v>
      </c>
      <c r="B609" s="1" t="s">
        <v>428</v>
      </c>
      <c r="C609" s="1">
        <v>300</v>
      </c>
      <c r="D609" s="13" t="s">
        <v>1380</v>
      </c>
      <c r="E609" s="11">
        <v>1882</v>
      </c>
      <c r="F609" s="11">
        <v>364</v>
      </c>
      <c r="G609" s="11">
        <f t="shared" si="162"/>
        <v>1</v>
      </c>
      <c r="H609" s="11">
        <f t="shared" si="163"/>
        <v>1</v>
      </c>
      <c r="I609" s="13">
        <v>0</v>
      </c>
      <c r="J609" s="4">
        <v>5.7</v>
      </c>
      <c r="K609" s="3">
        <v>8</v>
      </c>
      <c r="L609" s="13">
        <v>0.71250000000000002</v>
      </c>
      <c r="M609" s="13" t="s">
        <v>885</v>
      </c>
      <c r="N609" s="13">
        <v>1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1</v>
      </c>
      <c r="U609" s="13">
        <v>0</v>
      </c>
      <c r="V609" s="13">
        <v>0</v>
      </c>
      <c r="W609" s="13">
        <v>0</v>
      </c>
      <c r="X609" s="13">
        <v>0</v>
      </c>
      <c r="Y609" s="13">
        <v>1</v>
      </c>
      <c r="Z609" s="13" t="s">
        <v>1723</v>
      </c>
      <c r="AA609" s="13">
        <f t="shared" si="164"/>
        <v>0</v>
      </c>
      <c r="AB609" s="13">
        <f t="shared" si="165"/>
        <v>0</v>
      </c>
      <c r="AC609" s="13">
        <f t="shared" si="166"/>
        <v>1</v>
      </c>
      <c r="AD609" s="13">
        <f t="shared" si="167"/>
        <v>0</v>
      </c>
      <c r="AE609" s="13">
        <f t="shared" si="168"/>
        <v>0</v>
      </c>
      <c r="AF609" s="13">
        <f t="shared" si="169"/>
        <v>0</v>
      </c>
      <c r="AG609" s="7">
        <v>2200</v>
      </c>
      <c r="AH609" s="8" t="s">
        <v>1715</v>
      </c>
      <c r="AI609" s="13">
        <f t="shared" si="170"/>
        <v>0</v>
      </c>
      <c r="AJ609" s="13">
        <f t="shared" si="171"/>
        <v>1</v>
      </c>
      <c r="AK609" s="13">
        <f t="shared" si="172"/>
        <v>0</v>
      </c>
      <c r="AL609" s="13">
        <f t="shared" si="173"/>
        <v>0</v>
      </c>
      <c r="AM609" s="13">
        <v>0</v>
      </c>
      <c r="AN609" s="9">
        <v>1</v>
      </c>
      <c r="AO609" s="9">
        <v>1</v>
      </c>
      <c r="AP609" s="10" t="s">
        <v>852</v>
      </c>
      <c r="AQ609" s="13" t="s">
        <v>1704</v>
      </c>
      <c r="AR609" s="13">
        <v>1</v>
      </c>
      <c r="AS609" s="13">
        <f t="shared" si="174"/>
        <v>0</v>
      </c>
      <c r="AT609" s="13">
        <f t="shared" si="175"/>
        <v>0</v>
      </c>
      <c r="AU609" s="13">
        <f t="shared" si="179"/>
        <v>1</v>
      </c>
      <c r="AV609" s="13">
        <f t="shared" si="176"/>
        <v>0</v>
      </c>
      <c r="AW609" s="13">
        <f t="shared" si="177"/>
        <v>0</v>
      </c>
      <c r="AX609" s="13">
        <v>1</v>
      </c>
      <c r="AY609" s="13">
        <v>1</v>
      </c>
      <c r="AZ609" s="13">
        <v>4000</v>
      </c>
      <c r="BA609" s="13">
        <v>345.49182874541725</v>
      </c>
      <c r="BB609" s="13">
        <v>220.59280432486176</v>
      </c>
      <c r="BC609">
        <v>289.56689243770586</v>
      </c>
      <c r="BD609" s="13">
        <v>14.743668095811184</v>
      </c>
      <c r="BE609" s="13">
        <v>9.4009873355661959</v>
      </c>
      <c r="BF609" s="13">
        <f t="shared" si="178"/>
        <v>5.3426807602449884</v>
      </c>
      <c r="BG609" s="13">
        <v>12.339449340747734</v>
      </c>
    </row>
    <row r="610" spans="1:59" x14ac:dyDescent="0.25">
      <c r="A610" s="2" t="s">
        <v>5</v>
      </c>
      <c r="B610" s="1" t="s">
        <v>428</v>
      </c>
      <c r="C610" s="1" t="s">
        <v>429</v>
      </c>
      <c r="D610" s="13" t="s">
        <v>1381</v>
      </c>
      <c r="E610" s="11">
        <v>1921</v>
      </c>
      <c r="F610" s="11">
        <v>293</v>
      </c>
      <c r="G610" s="11">
        <f t="shared" si="162"/>
        <v>1</v>
      </c>
      <c r="H610" s="11">
        <f t="shared" si="163"/>
        <v>1</v>
      </c>
      <c r="I610" s="13">
        <v>0</v>
      </c>
      <c r="J610" s="4">
        <v>3.6</v>
      </c>
      <c r="K610" s="3">
        <v>6</v>
      </c>
      <c r="L610" s="13">
        <v>0.6</v>
      </c>
      <c r="M610" s="13" t="s">
        <v>885</v>
      </c>
      <c r="N610" s="13">
        <v>1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1</v>
      </c>
      <c r="U610" s="13">
        <v>0</v>
      </c>
      <c r="V610" s="13">
        <v>0</v>
      </c>
      <c r="W610" s="13">
        <v>0</v>
      </c>
      <c r="X610" s="13">
        <v>0</v>
      </c>
      <c r="Y610" s="13">
        <v>1</v>
      </c>
      <c r="Z610" s="13" t="s">
        <v>1723</v>
      </c>
      <c r="AA610" s="13">
        <f t="shared" si="164"/>
        <v>0</v>
      </c>
      <c r="AB610" s="13">
        <f t="shared" si="165"/>
        <v>0</v>
      </c>
      <c r="AC610" s="13">
        <f t="shared" si="166"/>
        <v>1</v>
      </c>
      <c r="AD610" s="13">
        <f t="shared" si="167"/>
        <v>0</v>
      </c>
      <c r="AE610" s="13">
        <f t="shared" si="168"/>
        <v>0</v>
      </c>
      <c r="AF610" s="13">
        <f t="shared" si="169"/>
        <v>0</v>
      </c>
      <c r="AG610" s="7">
        <v>1800</v>
      </c>
      <c r="AH610" s="8" t="s">
        <v>1715</v>
      </c>
      <c r="AI610" s="13">
        <f t="shared" si="170"/>
        <v>0</v>
      </c>
      <c r="AJ610" s="13">
        <f t="shared" si="171"/>
        <v>1</v>
      </c>
      <c r="AK610" s="13">
        <f t="shared" si="172"/>
        <v>0</v>
      </c>
      <c r="AL610" s="13">
        <f t="shared" si="173"/>
        <v>0</v>
      </c>
      <c r="AM610" s="13">
        <v>0</v>
      </c>
      <c r="AN610" s="9">
        <v>2</v>
      </c>
      <c r="AO610" s="9">
        <v>2</v>
      </c>
      <c r="AP610" s="10" t="s">
        <v>852</v>
      </c>
      <c r="AQ610" s="13" t="s">
        <v>1703</v>
      </c>
      <c r="AR610" s="13">
        <v>0</v>
      </c>
      <c r="AS610" s="13">
        <f t="shared" si="174"/>
        <v>1</v>
      </c>
      <c r="AT610" s="13">
        <f t="shared" si="175"/>
        <v>0</v>
      </c>
      <c r="AU610" s="13">
        <f t="shared" si="179"/>
        <v>0</v>
      </c>
      <c r="AV610" s="13">
        <f t="shared" si="176"/>
        <v>0</v>
      </c>
      <c r="AW610" s="13">
        <f t="shared" si="177"/>
        <v>0</v>
      </c>
      <c r="AX610" s="13">
        <v>0</v>
      </c>
      <c r="AY610" s="13">
        <v>1</v>
      </c>
      <c r="AZ610" s="13">
        <v>2000</v>
      </c>
      <c r="BA610" s="13">
        <v>300.75187969924815</v>
      </c>
      <c r="BB610" s="13">
        <v>205.05809979494191</v>
      </c>
      <c r="BC610">
        <v>257.87609519666938</v>
      </c>
      <c r="BD610" s="13">
        <v>12.826271687070006</v>
      </c>
      <c r="BE610" s="13">
        <v>8.7423140917712612</v>
      </c>
      <c r="BF610" s="13">
        <f t="shared" si="178"/>
        <v>4.0839575952987452</v>
      </c>
      <c r="BG610" s="13">
        <v>10.988511519625018</v>
      </c>
    </row>
    <row r="611" spans="1:59" x14ac:dyDescent="0.25">
      <c r="A611" s="2" t="s">
        <v>5</v>
      </c>
      <c r="B611" s="1" t="s">
        <v>428</v>
      </c>
      <c r="C611" s="1" t="s">
        <v>429</v>
      </c>
      <c r="D611" s="13" t="s">
        <v>1381</v>
      </c>
      <c r="E611" s="11">
        <v>1921</v>
      </c>
      <c r="F611" s="11">
        <v>293</v>
      </c>
      <c r="G611" s="11">
        <f t="shared" si="162"/>
        <v>1</v>
      </c>
      <c r="H611" s="11">
        <f t="shared" si="163"/>
        <v>1</v>
      </c>
      <c r="I611" s="13">
        <v>0</v>
      </c>
      <c r="J611" s="4">
        <v>3.6</v>
      </c>
      <c r="K611" s="3">
        <v>6</v>
      </c>
      <c r="L611" s="13">
        <v>0.6</v>
      </c>
      <c r="M611" s="13" t="s">
        <v>885</v>
      </c>
      <c r="N611" s="13">
        <v>1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1</v>
      </c>
      <c r="U611" s="13">
        <v>0</v>
      </c>
      <c r="V611" s="13">
        <v>0</v>
      </c>
      <c r="W611" s="13">
        <v>0</v>
      </c>
      <c r="X611" s="13">
        <v>0</v>
      </c>
      <c r="Y611" s="13">
        <v>1</v>
      </c>
      <c r="Z611" s="13" t="s">
        <v>1723</v>
      </c>
      <c r="AA611" s="13">
        <f t="shared" si="164"/>
        <v>0</v>
      </c>
      <c r="AB611" s="13">
        <f t="shared" si="165"/>
        <v>0</v>
      </c>
      <c r="AC611" s="13">
        <f t="shared" si="166"/>
        <v>1</v>
      </c>
      <c r="AD611" s="13">
        <f t="shared" si="167"/>
        <v>0</v>
      </c>
      <c r="AE611" s="13">
        <f t="shared" si="168"/>
        <v>0</v>
      </c>
      <c r="AF611" s="13">
        <f t="shared" si="169"/>
        <v>0</v>
      </c>
      <c r="AG611" s="7">
        <v>1800</v>
      </c>
      <c r="AH611" s="8" t="s">
        <v>1715</v>
      </c>
      <c r="AI611" s="13">
        <f t="shared" si="170"/>
        <v>0</v>
      </c>
      <c r="AJ611" s="13">
        <f t="shared" si="171"/>
        <v>1</v>
      </c>
      <c r="AK611" s="13">
        <f t="shared" si="172"/>
        <v>0</v>
      </c>
      <c r="AL611" s="13">
        <f t="shared" si="173"/>
        <v>0</v>
      </c>
      <c r="AM611" s="13">
        <v>0</v>
      </c>
      <c r="AN611" s="9">
        <v>2</v>
      </c>
      <c r="AO611" s="9">
        <v>2</v>
      </c>
      <c r="AP611" s="10" t="s">
        <v>852</v>
      </c>
      <c r="AQ611" s="13" t="s">
        <v>1703</v>
      </c>
      <c r="AR611" s="13">
        <v>0</v>
      </c>
      <c r="AS611" s="13">
        <f t="shared" si="174"/>
        <v>1</v>
      </c>
      <c r="AT611" s="13">
        <f t="shared" si="175"/>
        <v>0</v>
      </c>
      <c r="AU611" s="13">
        <f t="shared" si="179"/>
        <v>0</v>
      </c>
      <c r="AV611" s="13">
        <f t="shared" si="176"/>
        <v>0</v>
      </c>
      <c r="AW611" s="13">
        <f t="shared" si="177"/>
        <v>0</v>
      </c>
      <c r="AX611" s="13">
        <v>0</v>
      </c>
      <c r="AY611" s="13">
        <v>1</v>
      </c>
      <c r="AZ611" s="13">
        <v>2000</v>
      </c>
      <c r="BA611" s="13">
        <v>300.75187969924815</v>
      </c>
      <c r="BB611" s="13">
        <v>205.05809979494191</v>
      </c>
      <c r="BC611">
        <v>257.87609519666938</v>
      </c>
      <c r="BD611" s="13">
        <v>12.826271687070006</v>
      </c>
      <c r="BE611" s="13">
        <v>8.7423140917712612</v>
      </c>
      <c r="BF611" s="13">
        <f t="shared" si="178"/>
        <v>4.0839575952987452</v>
      </c>
      <c r="BG611" s="13">
        <v>10.988511519625018</v>
      </c>
    </row>
    <row r="612" spans="1:59" x14ac:dyDescent="0.25">
      <c r="A612" s="2" t="s">
        <v>5</v>
      </c>
      <c r="B612" s="1" t="s">
        <v>316</v>
      </c>
      <c r="C612" s="1" t="s">
        <v>430</v>
      </c>
      <c r="D612" s="13" t="s">
        <v>1382</v>
      </c>
      <c r="E612" s="11">
        <v>1933</v>
      </c>
      <c r="F612" s="11">
        <v>294</v>
      </c>
      <c r="G612" s="11">
        <f t="shared" si="162"/>
        <v>1</v>
      </c>
      <c r="H612" s="11">
        <f t="shared" si="163"/>
        <v>1</v>
      </c>
      <c r="I612" s="13">
        <v>0</v>
      </c>
      <c r="J612" s="4">
        <v>3.6</v>
      </c>
      <c r="K612" s="3">
        <v>6</v>
      </c>
      <c r="L612" s="13">
        <v>0.6</v>
      </c>
      <c r="M612" s="13" t="s">
        <v>885</v>
      </c>
      <c r="N612" s="13">
        <v>1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1</v>
      </c>
      <c r="U612" s="13">
        <v>0</v>
      </c>
      <c r="V612" s="13">
        <v>0</v>
      </c>
      <c r="W612" s="13">
        <v>0</v>
      </c>
      <c r="X612" s="13">
        <v>0</v>
      </c>
      <c r="Y612" s="13">
        <v>1</v>
      </c>
      <c r="Z612" s="13" t="s">
        <v>1723</v>
      </c>
      <c r="AA612" s="13">
        <f t="shared" si="164"/>
        <v>0</v>
      </c>
      <c r="AB612" s="13">
        <f t="shared" si="165"/>
        <v>0</v>
      </c>
      <c r="AC612" s="13">
        <f t="shared" si="166"/>
        <v>1</v>
      </c>
      <c r="AD612" s="13">
        <f t="shared" si="167"/>
        <v>0</v>
      </c>
      <c r="AE612" s="13">
        <f t="shared" si="168"/>
        <v>0</v>
      </c>
      <c r="AF612" s="13">
        <f t="shared" si="169"/>
        <v>0</v>
      </c>
      <c r="AG612" s="7">
        <v>1650</v>
      </c>
      <c r="AH612" s="8" t="s">
        <v>1715</v>
      </c>
      <c r="AI612" s="13">
        <f t="shared" si="170"/>
        <v>0</v>
      </c>
      <c r="AJ612" s="13">
        <f t="shared" si="171"/>
        <v>1</v>
      </c>
      <c r="AK612" s="13">
        <f t="shared" si="172"/>
        <v>0</v>
      </c>
      <c r="AL612" s="13">
        <f t="shared" si="173"/>
        <v>0</v>
      </c>
      <c r="AM612" s="13">
        <v>0</v>
      </c>
      <c r="AN612" s="9">
        <v>2</v>
      </c>
      <c r="AO612" s="9">
        <v>2</v>
      </c>
      <c r="AP612" s="10" t="s">
        <v>852</v>
      </c>
      <c r="AQ612" s="13" t="s">
        <v>1704</v>
      </c>
      <c r="AR612" s="13">
        <v>1</v>
      </c>
      <c r="AS612" s="13">
        <f t="shared" si="174"/>
        <v>0</v>
      </c>
      <c r="AT612" s="13">
        <f t="shared" si="175"/>
        <v>0</v>
      </c>
      <c r="AU612" s="13">
        <f t="shared" si="179"/>
        <v>1</v>
      </c>
      <c r="AV612" s="13">
        <f t="shared" si="176"/>
        <v>0</v>
      </c>
      <c r="AW612" s="13">
        <f t="shared" si="177"/>
        <v>0</v>
      </c>
      <c r="AX612" s="13">
        <v>0</v>
      </c>
      <c r="AY612" s="13">
        <v>1</v>
      </c>
      <c r="AZ612" s="13">
        <v>1250</v>
      </c>
      <c r="BA612" s="13">
        <v>289.56689243770586</v>
      </c>
      <c r="BB612" s="13">
        <v>183.30951345305414</v>
      </c>
      <c r="BC612">
        <v>241.72000248555273</v>
      </c>
      <c r="BD612" s="13">
        <v>12.379519446184181</v>
      </c>
      <c r="BE612" s="13">
        <v>7.8151909430919684</v>
      </c>
      <c r="BF612" s="13">
        <f t="shared" si="178"/>
        <v>4.5643285030922129</v>
      </c>
      <c r="BG612" s="13">
        <v>10.32557719265899</v>
      </c>
    </row>
    <row r="613" spans="1:59" x14ac:dyDescent="0.25">
      <c r="A613" s="2" t="s">
        <v>5</v>
      </c>
      <c r="B613" s="1" t="s">
        <v>316</v>
      </c>
      <c r="C613" s="1" t="s">
        <v>430</v>
      </c>
      <c r="D613" s="13" t="s">
        <v>1382</v>
      </c>
      <c r="E613" s="11">
        <v>1933</v>
      </c>
      <c r="F613" s="11">
        <v>294</v>
      </c>
      <c r="G613" s="11">
        <f t="shared" si="162"/>
        <v>1</v>
      </c>
      <c r="H613" s="11">
        <f t="shared" si="163"/>
        <v>1</v>
      </c>
      <c r="I613" s="13">
        <v>0</v>
      </c>
      <c r="J613" s="4">
        <v>3.6</v>
      </c>
      <c r="K613" s="3">
        <v>6</v>
      </c>
      <c r="L613" s="13">
        <v>0.6</v>
      </c>
      <c r="M613" s="13" t="s">
        <v>885</v>
      </c>
      <c r="N613" s="13">
        <v>1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1</v>
      </c>
      <c r="U613" s="13">
        <v>0</v>
      </c>
      <c r="V613" s="13">
        <v>0</v>
      </c>
      <c r="W613" s="13">
        <v>0</v>
      </c>
      <c r="X613" s="13">
        <v>0</v>
      </c>
      <c r="Y613" s="13">
        <v>1</v>
      </c>
      <c r="Z613" s="13" t="s">
        <v>1723</v>
      </c>
      <c r="AA613" s="13">
        <f t="shared" si="164"/>
        <v>0</v>
      </c>
      <c r="AB613" s="13">
        <f t="shared" si="165"/>
        <v>0</v>
      </c>
      <c r="AC613" s="13">
        <f t="shared" si="166"/>
        <v>1</v>
      </c>
      <c r="AD613" s="13">
        <f t="shared" si="167"/>
        <v>0</v>
      </c>
      <c r="AE613" s="13">
        <f t="shared" si="168"/>
        <v>0</v>
      </c>
      <c r="AF613" s="13">
        <f t="shared" si="169"/>
        <v>0</v>
      </c>
      <c r="AG613" s="7">
        <v>1650</v>
      </c>
      <c r="AH613" s="8" t="s">
        <v>1715</v>
      </c>
      <c r="AI613" s="13">
        <f t="shared" si="170"/>
        <v>0</v>
      </c>
      <c r="AJ613" s="13">
        <f t="shared" si="171"/>
        <v>1</v>
      </c>
      <c r="AK613" s="13">
        <f t="shared" si="172"/>
        <v>0</v>
      </c>
      <c r="AL613" s="13">
        <f t="shared" si="173"/>
        <v>0</v>
      </c>
      <c r="AM613" s="13">
        <v>0</v>
      </c>
      <c r="AN613" s="9">
        <v>2</v>
      </c>
      <c r="AO613" s="9">
        <v>2</v>
      </c>
      <c r="AP613" s="10" t="s">
        <v>852</v>
      </c>
      <c r="AQ613" s="13" t="s">
        <v>1704</v>
      </c>
      <c r="AR613" s="13">
        <v>1</v>
      </c>
      <c r="AS613" s="13">
        <f t="shared" si="174"/>
        <v>0</v>
      </c>
      <c r="AT613" s="13">
        <f t="shared" si="175"/>
        <v>0</v>
      </c>
      <c r="AU613" s="13">
        <f t="shared" si="179"/>
        <v>1</v>
      </c>
      <c r="AV613" s="13">
        <f t="shared" si="176"/>
        <v>0</v>
      </c>
      <c r="AW613" s="13">
        <f t="shared" si="177"/>
        <v>0</v>
      </c>
      <c r="AX613" s="13">
        <v>0</v>
      </c>
      <c r="AY613" s="13">
        <v>1</v>
      </c>
      <c r="AZ613" s="13">
        <v>1250</v>
      </c>
      <c r="BA613" s="13">
        <v>289.56689243770586</v>
      </c>
      <c r="BB613" s="13">
        <v>183.30951345305414</v>
      </c>
      <c r="BC613">
        <v>241.72000248555273</v>
      </c>
      <c r="BD613" s="13">
        <v>12.379519446184181</v>
      </c>
      <c r="BE613" s="13">
        <v>7.8151909430919684</v>
      </c>
      <c r="BF613" s="13">
        <f t="shared" si="178"/>
        <v>4.5643285030922129</v>
      </c>
      <c r="BG613" s="13">
        <v>10.32557719265899</v>
      </c>
    </row>
    <row r="614" spans="1:59" x14ac:dyDescent="0.25">
      <c r="A614" s="2" t="s">
        <v>5</v>
      </c>
      <c r="B614" s="1" t="s">
        <v>316</v>
      </c>
      <c r="C614" s="1" t="s">
        <v>430</v>
      </c>
      <c r="D614" s="13" t="s">
        <v>1382</v>
      </c>
      <c r="E614" s="11">
        <v>1933</v>
      </c>
      <c r="F614" s="11">
        <v>370</v>
      </c>
      <c r="G614" s="11">
        <f t="shared" si="162"/>
        <v>1</v>
      </c>
      <c r="H614" s="11">
        <f t="shared" si="163"/>
        <v>1</v>
      </c>
      <c r="I614" s="13">
        <v>0</v>
      </c>
      <c r="J614" s="4">
        <v>5.7</v>
      </c>
      <c r="K614" s="3">
        <v>8</v>
      </c>
      <c r="L614" s="13">
        <v>0.71250000000000002</v>
      </c>
      <c r="M614" s="13" t="s">
        <v>885</v>
      </c>
      <c r="N614" s="13">
        <v>1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1</v>
      </c>
      <c r="U614" s="13">
        <v>0</v>
      </c>
      <c r="V614" s="13">
        <v>0</v>
      </c>
      <c r="W614" s="13">
        <v>0</v>
      </c>
      <c r="X614" s="13">
        <v>0</v>
      </c>
      <c r="Y614" s="13">
        <v>1</v>
      </c>
      <c r="Z614" s="13" t="s">
        <v>1723</v>
      </c>
      <c r="AA614" s="13">
        <f t="shared" si="164"/>
        <v>0</v>
      </c>
      <c r="AB614" s="13">
        <f t="shared" si="165"/>
        <v>0</v>
      </c>
      <c r="AC614" s="13">
        <f t="shared" si="166"/>
        <v>1</v>
      </c>
      <c r="AD614" s="13">
        <f t="shared" si="167"/>
        <v>0</v>
      </c>
      <c r="AE614" s="13">
        <f t="shared" si="168"/>
        <v>0</v>
      </c>
      <c r="AF614" s="13">
        <f t="shared" si="169"/>
        <v>0</v>
      </c>
      <c r="AG614" s="7">
        <v>2200</v>
      </c>
      <c r="AH614" s="8" t="s">
        <v>1715</v>
      </c>
      <c r="AI614" s="13">
        <f t="shared" si="170"/>
        <v>0</v>
      </c>
      <c r="AJ614" s="13">
        <f t="shared" si="171"/>
        <v>1</v>
      </c>
      <c r="AK614" s="13">
        <f t="shared" si="172"/>
        <v>0</v>
      </c>
      <c r="AL614" s="13">
        <f t="shared" si="173"/>
        <v>0</v>
      </c>
      <c r="AM614" s="13">
        <v>0</v>
      </c>
      <c r="AN614" s="9">
        <v>1</v>
      </c>
      <c r="AO614" s="9">
        <v>1</v>
      </c>
      <c r="AP614" s="10" t="s">
        <v>852</v>
      </c>
      <c r="AQ614" s="13" t="s">
        <v>1704</v>
      </c>
      <c r="AR614" s="13">
        <v>1</v>
      </c>
      <c r="AS614" s="13">
        <f t="shared" si="174"/>
        <v>0</v>
      </c>
      <c r="AT614" s="13">
        <f t="shared" si="175"/>
        <v>0</v>
      </c>
      <c r="AU614" s="13">
        <f t="shared" si="179"/>
        <v>1</v>
      </c>
      <c r="AV614" s="13">
        <f t="shared" si="176"/>
        <v>0</v>
      </c>
      <c r="AW614" s="13">
        <f t="shared" si="177"/>
        <v>0</v>
      </c>
      <c r="AX614" s="13">
        <v>1</v>
      </c>
      <c r="AY614" s="13">
        <v>1</v>
      </c>
      <c r="AZ614" s="13">
        <v>4000</v>
      </c>
      <c r="BA614" s="13">
        <v>345.49182874541725</v>
      </c>
      <c r="BB614" s="13">
        <v>220.59280432486176</v>
      </c>
      <c r="BC614">
        <v>289.56689243770586</v>
      </c>
      <c r="BD614" s="13">
        <v>14.743668095811184</v>
      </c>
      <c r="BE614" s="13">
        <v>9.4009873355661959</v>
      </c>
      <c r="BF614" s="13">
        <f t="shared" si="178"/>
        <v>5.3426807602449884</v>
      </c>
      <c r="BG614" s="13">
        <v>12.339449340747734</v>
      </c>
    </row>
    <row r="615" spans="1:59" x14ac:dyDescent="0.25">
      <c r="A615" s="2" t="s">
        <v>5</v>
      </c>
      <c r="B615" s="1" t="s">
        <v>316</v>
      </c>
      <c r="C615" s="1" t="s">
        <v>430</v>
      </c>
      <c r="D615" s="13" t="s">
        <v>1382</v>
      </c>
      <c r="E615" s="11">
        <v>1933</v>
      </c>
      <c r="F615" s="11">
        <v>485</v>
      </c>
      <c r="G615" s="11">
        <f t="shared" si="162"/>
        <v>1</v>
      </c>
      <c r="H615" s="11">
        <f t="shared" si="163"/>
        <v>1</v>
      </c>
      <c r="I615" s="13">
        <v>0</v>
      </c>
      <c r="J615" s="4">
        <v>6.4</v>
      </c>
      <c r="K615" s="3">
        <v>8</v>
      </c>
      <c r="L615" s="13">
        <v>0.8</v>
      </c>
      <c r="M615" s="13" t="s">
        <v>885</v>
      </c>
      <c r="N615" s="13">
        <v>1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1</v>
      </c>
      <c r="U615" s="13">
        <v>0</v>
      </c>
      <c r="V615" s="13">
        <v>0</v>
      </c>
      <c r="W615" s="13">
        <v>0</v>
      </c>
      <c r="X615" s="13">
        <v>0</v>
      </c>
      <c r="Y615" s="13">
        <v>1</v>
      </c>
      <c r="Z615" s="13" t="s">
        <v>1723</v>
      </c>
      <c r="AA615" s="13">
        <f t="shared" si="164"/>
        <v>0</v>
      </c>
      <c r="AB615" s="13">
        <f t="shared" si="165"/>
        <v>0</v>
      </c>
      <c r="AC615" s="13">
        <f t="shared" si="166"/>
        <v>1</v>
      </c>
      <c r="AD615" s="13">
        <f t="shared" si="167"/>
        <v>0</v>
      </c>
      <c r="AE615" s="13">
        <f t="shared" si="168"/>
        <v>0</v>
      </c>
      <c r="AF615" s="13">
        <f t="shared" si="169"/>
        <v>0</v>
      </c>
      <c r="AG615" s="7">
        <v>2500</v>
      </c>
      <c r="AH615" s="8" t="s">
        <v>1715</v>
      </c>
      <c r="AI615" s="13">
        <f t="shared" si="170"/>
        <v>0</v>
      </c>
      <c r="AJ615" s="13">
        <f t="shared" si="171"/>
        <v>1</v>
      </c>
      <c r="AK615" s="13">
        <f t="shared" si="172"/>
        <v>0</v>
      </c>
      <c r="AL615" s="13">
        <f t="shared" si="173"/>
        <v>0</v>
      </c>
      <c r="AM615" s="13">
        <v>0</v>
      </c>
      <c r="AN615" s="9">
        <v>1</v>
      </c>
      <c r="AO615" s="9">
        <v>1</v>
      </c>
      <c r="AP615" s="10" t="s">
        <v>852</v>
      </c>
      <c r="AQ615" s="13" t="s">
        <v>1704</v>
      </c>
      <c r="AR615" s="13">
        <v>1</v>
      </c>
      <c r="AS615" s="13">
        <f t="shared" si="174"/>
        <v>0</v>
      </c>
      <c r="AT615" s="13">
        <f t="shared" si="175"/>
        <v>0</v>
      </c>
      <c r="AU615" s="13">
        <f t="shared" si="179"/>
        <v>1</v>
      </c>
      <c r="AV615" s="13">
        <f t="shared" si="176"/>
        <v>0</v>
      </c>
      <c r="AW615" s="13">
        <f t="shared" si="177"/>
        <v>0</v>
      </c>
      <c r="AX615" s="13">
        <v>0</v>
      </c>
      <c r="AY615" s="13">
        <v>1</v>
      </c>
      <c r="AZ615" s="13">
        <v>5500</v>
      </c>
      <c r="BA615" s="13">
        <v>377.18262598645373</v>
      </c>
      <c r="BB615" s="13">
        <v>226.80668613682968</v>
      </c>
      <c r="BC615">
        <v>309.45131423600321</v>
      </c>
      <c r="BD615" s="13">
        <v>16.064046176716314</v>
      </c>
      <c r="BE615" s="13">
        <v>9.6701810716845422</v>
      </c>
      <c r="BF615" s="13">
        <f t="shared" si="178"/>
        <v>6.3938651050317716</v>
      </c>
      <c r="BG615" s="13">
        <v>13.186817550685555</v>
      </c>
    </row>
    <row r="616" spans="1:59" x14ac:dyDescent="0.25">
      <c r="A616" s="2" t="s">
        <v>5</v>
      </c>
      <c r="B616" s="1" t="s">
        <v>316</v>
      </c>
      <c r="C616" s="1" t="s">
        <v>431</v>
      </c>
      <c r="D616" s="13" t="s">
        <v>1383</v>
      </c>
      <c r="E616" s="11">
        <v>1917</v>
      </c>
      <c r="F616" s="11">
        <v>294</v>
      </c>
      <c r="G616" s="11">
        <f t="shared" si="162"/>
        <v>1</v>
      </c>
      <c r="H616" s="11">
        <f t="shared" si="163"/>
        <v>1</v>
      </c>
      <c r="I616" s="13">
        <v>0</v>
      </c>
      <c r="J616" s="4">
        <v>3.6</v>
      </c>
      <c r="K616" s="3">
        <v>6</v>
      </c>
      <c r="L616" s="13">
        <v>0.6</v>
      </c>
      <c r="M616" s="13" t="s">
        <v>885</v>
      </c>
      <c r="N616" s="13">
        <v>1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1</v>
      </c>
      <c r="U616" s="13">
        <v>0</v>
      </c>
      <c r="V616" s="13">
        <v>0</v>
      </c>
      <c r="W616" s="13">
        <v>0</v>
      </c>
      <c r="X616" s="13">
        <v>0</v>
      </c>
      <c r="Y616" s="13">
        <v>1</v>
      </c>
      <c r="Z616" s="13" t="s">
        <v>1723</v>
      </c>
      <c r="AA616" s="13">
        <f t="shared" si="164"/>
        <v>0</v>
      </c>
      <c r="AB616" s="13">
        <f t="shared" si="165"/>
        <v>0</v>
      </c>
      <c r="AC616" s="13">
        <f t="shared" si="166"/>
        <v>1</v>
      </c>
      <c r="AD616" s="13">
        <f t="shared" si="167"/>
        <v>0</v>
      </c>
      <c r="AE616" s="13">
        <f t="shared" si="168"/>
        <v>0</v>
      </c>
      <c r="AF616" s="13">
        <f t="shared" si="169"/>
        <v>0</v>
      </c>
      <c r="AG616" s="7">
        <v>1800</v>
      </c>
      <c r="AH616" s="8" t="s">
        <v>1715</v>
      </c>
      <c r="AI616" s="13">
        <f t="shared" si="170"/>
        <v>0</v>
      </c>
      <c r="AJ616" s="13">
        <f t="shared" si="171"/>
        <v>1</v>
      </c>
      <c r="AK616" s="13">
        <f t="shared" si="172"/>
        <v>0</v>
      </c>
      <c r="AL616" s="13">
        <f t="shared" si="173"/>
        <v>0</v>
      </c>
      <c r="AM616" s="13">
        <v>0</v>
      </c>
      <c r="AN616" s="9">
        <v>2</v>
      </c>
      <c r="AO616" s="9">
        <v>2</v>
      </c>
      <c r="AP616" s="10" t="s">
        <v>852</v>
      </c>
      <c r="AQ616" s="13" t="s">
        <v>1703</v>
      </c>
      <c r="AR616" s="13">
        <v>0</v>
      </c>
      <c r="AS616" s="13">
        <f t="shared" si="174"/>
        <v>1</v>
      </c>
      <c r="AT616" s="13">
        <f t="shared" si="175"/>
        <v>0</v>
      </c>
      <c r="AU616" s="13">
        <f t="shared" si="179"/>
        <v>0</v>
      </c>
      <c r="AV616" s="13">
        <f t="shared" si="176"/>
        <v>0</v>
      </c>
      <c r="AW616" s="13">
        <f t="shared" si="177"/>
        <v>0</v>
      </c>
      <c r="AX616" s="13">
        <v>0</v>
      </c>
      <c r="AY616" s="13">
        <v>1</v>
      </c>
      <c r="AZ616" s="13">
        <v>2000</v>
      </c>
      <c r="BA616" s="13">
        <v>300.75187969924815</v>
      </c>
      <c r="BB616" s="13">
        <v>205.05809979494191</v>
      </c>
      <c r="BC616">
        <v>257.87609519666938</v>
      </c>
      <c r="BD616" s="13">
        <v>12.826271687070006</v>
      </c>
      <c r="BE616" s="13">
        <v>8.7423140917712612</v>
      </c>
      <c r="BF616" s="13">
        <f t="shared" si="178"/>
        <v>4.0839575952987452</v>
      </c>
      <c r="BG616" s="13">
        <v>10.988511519625018</v>
      </c>
    </row>
    <row r="617" spans="1:59" x14ac:dyDescent="0.25">
      <c r="A617" s="2" t="s">
        <v>5</v>
      </c>
      <c r="B617" s="1" t="s">
        <v>316</v>
      </c>
      <c r="C617" s="1" t="s">
        <v>432</v>
      </c>
      <c r="D617" s="13" t="s">
        <v>1384</v>
      </c>
      <c r="E617" s="11">
        <v>2022</v>
      </c>
      <c r="F617" s="11">
        <v>417</v>
      </c>
      <c r="G617" s="11">
        <f t="shared" si="162"/>
        <v>1</v>
      </c>
      <c r="H617" s="11">
        <f t="shared" si="163"/>
        <v>1</v>
      </c>
      <c r="I617" s="13">
        <v>0</v>
      </c>
      <c r="J617" s="4">
        <v>6.2</v>
      </c>
      <c r="K617" s="3">
        <v>8</v>
      </c>
      <c r="L617" s="13">
        <v>0.77500000000000002</v>
      </c>
      <c r="M617" s="13" t="s">
        <v>885</v>
      </c>
      <c r="N617" s="13">
        <v>1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1</v>
      </c>
      <c r="U617" s="13">
        <v>0</v>
      </c>
      <c r="V617" s="13">
        <v>0</v>
      </c>
      <c r="W617" s="13">
        <v>0</v>
      </c>
      <c r="X617" s="13">
        <v>0</v>
      </c>
      <c r="Y617" s="13">
        <v>1</v>
      </c>
      <c r="Z617" s="13" t="s">
        <v>1722</v>
      </c>
      <c r="AA617" s="13">
        <f t="shared" si="164"/>
        <v>0</v>
      </c>
      <c r="AB617" s="13">
        <f t="shared" si="165"/>
        <v>1</v>
      </c>
      <c r="AC617" s="13">
        <f t="shared" si="166"/>
        <v>0</v>
      </c>
      <c r="AD617" s="13">
        <f t="shared" si="167"/>
        <v>0</v>
      </c>
      <c r="AE617" s="13">
        <f t="shared" si="168"/>
        <v>0</v>
      </c>
      <c r="AF617" s="13">
        <f t="shared" si="169"/>
        <v>1</v>
      </c>
      <c r="AG617" s="7">
        <v>2800</v>
      </c>
      <c r="AH617" s="8" t="s">
        <v>1715</v>
      </c>
      <c r="AI617" s="13">
        <f t="shared" si="170"/>
        <v>0</v>
      </c>
      <c r="AJ617" s="13">
        <f t="shared" si="171"/>
        <v>1</v>
      </c>
      <c r="AK617" s="13">
        <f t="shared" si="172"/>
        <v>0</v>
      </c>
      <c r="AL617" s="13">
        <f t="shared" si="173"/>
        <v>0</v>
      </c>
      <c r="AM617" s="13">
        <v>0</v>
      </c>
      <c r="AN617" s="9">
        <v>1</v>
      </c>
      <c r="AO617" s="9">
        <v>1</v>
      </c>
      <c r="AP617" s="10" t="s">
        <v>852</v>
      </c>
      <c r="AQ617" s="13" t="s">
        <v>1704</v>
      </c>
      <c r="AR617" s="13">
        <v>1</v>
      </c>
      <c r="AS617" s="13">
        <f t="shared" si="174"/>
        <v>0</v>
      </c>
      <c r="AT617" s="13">
        <f t="shared" si="175"/>
        <v>0</v>
      </c>
      <c r="AU617" s="13">
        <f t="shared" si="179"/>
        <v>1</v>
      </c>
      <c r="AV617" s="13">
        <f t="shared" si="176"/>
        <v>0</v>
      </c>
      <c r="AW617" s="13">
        <f t="shared" si="177"/>
        <v>0</v>
      </c>
      <c r="AX617" s="13">
        <v>0</v>
      </c>
      <c r="AY617" s="13">
        <v>1</v>
      </c>
      <c r="AZ617" s="13">
        <v>7000</v>
      </c>
      <c r="BA617" s="13">
        <v>411.98036413347421</v>
      </c>
      <c r="BB617" s="13">
        <v>250.41943702230785</v>
      </c>
      <c r="BC617">
        <v>339.27794693344936</v>
      </c>
      <c r="BD617" s="13">
        <v>17.624218560728099</v>
      </c>
      <c r="BE617" s="13">
        <v>10.680600080523339</v>
      </c>
      <c r="BF617" s="13">
        <f t="shared" si="178"/>
        <v>6.9436184802047602</v>
      </c>
      <c r="BG617" s="13">
        <v>14.49954897198489</v>
      </c>
    </row>
    <row r="618" spans="1:59" x14ac:dyDescent="0.25">
      <c r="A618" s="2" t="s">
        <v>29</v>
      </c>
      <c r="B618" s="1" t="s">
        <v>30</v>
      </c>
      <c r="C618" s="1" t="s">
        <v>433</v>
      </c>
      <c r="D618" s="13" t="s">
        <v>1385</v>
      </c>
      <c r="E618" s="11">
        <v>1894</v>
      </c>
      <c r="F618" s="11">
        <v>215</v>
      </c>
      <c r="G618" s="11">
        <f t="shared" si="162"/>
        <v>1</v>
      </c>
      <c r="H618" s="11">
        <f t="shared" si="163"/>
        <v>1</v>
      </c>
      <c r="I618" s="13">
        <v>0</v>
      </c>
      <c r="J618" s="4">
        <v>3.5</v>
      </c>
      <c r="K618" s="3">
        <v>6</v>
      </c>
      <c r="L618" s="13">
        <v>0.58333333333333337</v>
      </c>
      <c r="M618" s="13" t="s">
        <v>883</v>
      </c>
      <c r="N618" s="13">
        <v>1</v>
      </c>
      <c r="O618" s="13">
        <v>0</v>
      </c>
      <c r="P618" s="13">
        <v>0</v>
      </c>
      <c r="Q618" s="13">
        <v>0</v>
      </c>
      <c r="R618" s="13">
        <v>1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1</v>
      </c>
      <c r="Z618" s="13" t="s">
        <v>1723</v>
      </c>
      <c r="AA618" s="13">
        <f t="shared" si="164"/>
        <v>0</v>
      </c>
      <c r="AB618" s="13">
        <f t="shared" si="165"/>
        <v>0</v>
      </c>
      <c r="AC618" s="13">
        <f t="shared" si="166"/>
        <v>1</v>
      </c>
      <c r="AD618" s="13">
        <f t="shared" si="167"/>
        <v>0</v>
      </c>
      <c r="AE618" s="13">
        <f t="shared" si="168"/>
        <v>0</v>
      </c>
      <c r="AF618" s="13">
        <f t="shared" si="169"/>
        <v>0</v>
      </c>
      <c r="AG618" s="7">
        <v>2000</v>
      </c>
      <c r="AH618" s="8" t="s">
        <v>1715</v>
      </c>
      <c r="AI618" s="13">
        <f t="shared" si="170"/>
        <v>0</v>
      </c>
      <c r="AJ618" s="13">
        <f t="shared" si="171"/>
        <v>1</v>
      </c>
      <c r="AK618" s="13">
        <f t="shared" si="172"/>
        <v>0</v>
      </c>
      <c r="AL618" s="13">
        <f t="shared" si="173"/>
        <v>0</v>
      </c>
      <c r="AM618" s="13">
        <v>0</v>
      </c>
      <c r="AN618" s="9">
        <v>2</v>
      </c>
      <c r="AO618" s="9">
        <v>2</v>
      </c>
      <c r="AP618" s="10" t="s">
        <v>852</v>
      </c>
      <c r="AQ618" s="13" t="s">
        <v>1703</v>
      </c>
      <c r="AR618" s="13">
        <v>0</v>
      </c>
      <c r="AS618" s="13">
        <f t="shared" si="174"/>
        <v>1</v>
      </c>
      <c r="AT618" s="13">
        <f t="shared" si="175"/>
        <v>0</v>
      </c>
      <c r="AU618" s="13">
        <f t="shared" si="179"/>
        <v>0</v>
      </c>
      <c r="AV618" s="13">
        <f t="shared" si="176"/>
        <v>0</v>
      </c>
      <c r="AW618" s="13">
        <f t="shared" si="177"/>
        <v>0</v>
      </c>
      <c r="AX618" s="13">
        <v>0</v>
      </c>
      <c r="AY618" s="13">
        <v>1</v>
      </c>
      <c r="AZ618" s="13">
        <v>3000</v>
      </c>
      <c r="BA618" s="13">
        <v>328.71434785310385</v>
      </c>
      <c r="BB618" s="13">
        <v>230.53501522401044</v>
      </c>
      <c r="BC618">
        <v>290.80966880009942</v>
      </c>
      <c r="BD618" s="13">
        <v>14.018391044361005</v>
      </c>
      <c r="BE618" s="13">
        <v>9.8006076388888879</v>
      </c>
      <c r="BF618" s="13">
        <f t="shared" si="178"/>
        <v>4.2177834054721171</v>
      </c>
      <c r="BG618" s="13">
        <v>12.379714912280701</v>
      </c>
    </row>
    <row r="619" spans="1:59" x14ac:dyDescent="0.25">
      <c r="A619" s="2" t="s">
        <v>29</v>
      </c>
      <c r="B619" s="1" t="s">
        <v>30</v>
      </c>
      <c r="C619" s="1" t="s">
        <v>433</v>
      </c>
      <c r="D619" s="13" t="s">
        <v>1385</v>
      </c>
      <c r="E619" s="11">
        <v>1894</v>
      </c>
      <c r="F619" s="11">
        <v>215</v>
      </c>
      <c r="G619" s="11">
        <f t="shared" si="162"/>
        <v>1</v>
      </c>
      <c r="H619" s="11">
        <f t="shared" si="163"/>
        <v>1</v>
      </c>
      <c r="I619" s="13">
        <v>0</v>
      </c>
      <c r="J619" s="4">
        <v>3.5</v>
      </c>
      <c r="K619" s="3">
        <v>6</v>
      </c>
      <c r="L619" s="13">
        <v>0.58333333333333337</v>
      </c>
      <c r="M619" s="13" t="s">
        <v>883</v>
      </c>
      <c r="N619" s="13">
        <v>1</v>
      </c>
      <c r="O619" s="13">
        <v>0</v>
      </c>
      <c r="P619" s="13">
        <v>0</v>
      </c>
      <c r="Q619" s="13">
        <v>0</v>
      </c>
      <c r="R619" s="13">
        <v>1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1</v>
      </c>
      <c r="Z619" s="13" t="s">
        <v>1721</v>
      </c>
      <c r="AA619" s="13">
        <f t="shared" si="164"/>
        <v>1</v>
      </c>
      <c r="AB619" s="13">
        <f t="shared" si="165"/>
        <v>0</v>
      </c>
      <c r="AC619" s="13">
        <f t="shared" si="166"/>
        <v>0</v>
      </c>
      <c r="AD619" s="13">
        <f t="shared" si="167"/>
        <v>0</v>
      </c>
      <c r="AE619" s="13">
        <f t="shared" si="168"/>
        <v>0</v>
      </c>
      <c r="AF619" s="13">
        <f t="shared" si="169"/>
        <v>1</v>
      </c>
      <c r="AG619" s="7">
        <v>2000</v>
      </c>
      <c r="AH619" s="8" t="s">
        <v>1714</v>
      </c>
      <c r="AI619" s="13">
        <f t="shared" si="170"/>
        <v>1</v>
      </c>
      <c r="AJ619" s="13">
        <f t="shared" si="171"/>
        <v>0</v>
      </c>
      <c r="AK619" s="13">
        <f t="shared" si="172"/>
        <v>0</v>
      </c>
      <c r="AL619" s="13">
        <f t="shared" si="173"/>
        <v>0</v>
      </c>
      <c r="AM619" s="13">
        <v>0</v>
      </c>
      <c r="AN619" s="9">
        <v>2</v>
      </c>
      <c r="AO619" s="9">
        <v>2</v>
      </c>
      <c r="AP619" s="10" t="s">
        <v>852</v>
      </c>
      <c r="AQ619" s="13" t="s">
        <v>1703</v>
      </c>
      <c r="AR619" s="13">
        <v>0</v>
      </c>
      <c r="AS619" s="13">
        <f t="shared" si="174"/>
        <v>1</v>
      </c>
      <c r="AT619" s="13">
        <f t="shared" si="175"/>
        <v>0</v>
      </c>
      <c r="AU619" s="13">
        <f t="shared" si="179"/>
        <v>0</v>
      </c>
      <c r="AV619" s="13">
        <f t="shared" si="176"/>
        <v>0</v>
      </c>
      <c r="AW619" s="13">
        <f t="shared" si="177"/>
        <v>0</v>
      </c>
      <c r="AX619" s="13">
        <v>0</v>
      </c>
      <c r="AY619" s="13">
        <v>1</v>
      </c>
      <c r="AZ619" s="13">
        <v>3000</v>
      </c>
      <c r="BA619" s="13">
        <v>339.89933511464614</v>
      </c>
      <c r="BB619" s="13">
        <v>234.884732492388</v>
      </c>
      <c r="BC619">
        <v>292.67383334368981</v>
      </c>
      <c r="BD619" s="13">
        <v>14.470825335498899</v>
      </c>
      <c r="BE619" s="13">
        <v>9.9774157606812945</v>
      </c>
      <c r="BF619" s="13">
        <f t="shared" si="178"/>
        <v>4.4934095748176048</v>
      </c>
      <c r="BG619" s="13">
        <v>12.448772841623178</v>
      </c>
    </row>
    <row r="620" spans="1:59" x14ac:dyDescent="0.25">
      <c r="A620" s="2" t="s">
        <v>29</v>
      </c>
      <c r="B620" s="1" t="s">
        <v>30</v>
      </c>
      <c r="C620" s="1" t="s">
        <v>434</v>
      </c>
      <c r="D620" s="13" t="s">
        <v>1386</v>
      </c>
      <c r="E620" s="11">
        <v>1894</v>
      </c>
      <c r="F620" s="11">
        <v>215</v>
      </c>
      <c r="G620" s="11">
        <f t="shared" si="162"/>
        <v>1</v>
      </c>
      <c r="H620" s="11">
        <f t="shared" si="163"/>
        <v>1</v>
      </c>
      <c r="I620" s="13">
        <v>0</v>
      </c>
      <c r="J620" s="4">
        <v>3.5</v>
      </c>
      <c r="K620" s="3">
        <v>6</v>
      </c>
      <c r="L620" s="13">
        <v>0.58333333333333337</v>
      </c>
      <c r="M620" s="13" t="s">
        <v>883</v>
      </c>
      <c r="N620" s="13">
        <v>1</v>
      </c>
      <c r="O620" s="13">
        <v>0</v>
      </c>
      <c r="P620" s="13">
        <v>0</v>
      </c>
      <c r="Q620" s="13">
        <v>0</v>
      </c>
      <c r="R620" s="13">
        <v>1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1</v>
      </c>
      <c r="Z620" s="13" t="s">
        <v>1723</v>
      </c>
      <c r="AA620" s="13">
        <f t="shared" si="164"/>
        <v>0</v>
      </c>
      <c r="AB620" s="13">
        <f t="shared" si="165"/>
        <v>0</v>
      </c>
      <c r="AC620" s="13">
        <f t="shared" si="166"/>
        <v>1</v>
      </c>
      <c r="AD620" s="13">
        <f t="shared" si="167"/>
        <v>0</v>
      </c>
      <c r="AE620" s="13">
        <f t="shared" si="168"/>
        <v>0</v>
      </c>
      <c r="AF620" s="13">
        <f t="shared" si="169"/>
        <v>0</v>
      </c>
      <c r="AG620" s="7">
        <v>2000</v>
      </c>
      <c r="AH620" s="8" t="s">
        <v>1715</v>
      </c>
      <c r="AI620" s="13">
        <f t="shared" si="170"/>
        <v>0</v>
      </c>
      <c r="AJ620" s="13">
        <f t="shared" si="171"/>
        <v>1</v>
      </c>
      <c r="AK620" s="13">
        <f t="shared" si="172"/>
        <v>0</v>
      </c>
      <c r="AL620" s="13">
        <f t="shared" si="173"/>
        <v>0</v>
      </c>
      <c r="AM620" s="13">
        <v>0</v>
      </c>
      <c r="AN620" s="9">
        <v>2</v>
      </c>
      <c r="AO620" s="9">
        <v>2</v>
      </c>
      <c r="AP620" s="10" t="s">
        <v>852</v>
      </c>
      <c r="AQ620" s="13" t="s">
        <v>1703</v>
      </c>
      <c r="AR620" s="13">
        <v>0</v>
      </c>
      <c r="AS620" s="13">
        <f t="shared" si="174"/>
        <v>1</v>
      </c>
      <c r="AT620" s="13">
        <f t="shared" si="175"/>
        <v>0</v>
      </c>
      <c r="AU620" s="13">
        <f t="shared" si="179"/>
        <v>0</v>
      </c>
      <c r="AV620" s="13">
        <f t="shared" si="176"/>
        <v>0</v>
      </c>
      <c r="AW620" s="13">
        <f t="shared" si="177"/>
        <v>0</v>
      </c>
      <c r="AX620" s="13">
        <v>0</v>
      </c>
      <c r="AY620" s="13">
        <v>1</v>
      </c>
      <c r="AZ620" s="13">
        <v>3000</v>
      </c>
      <c r="BA620" s="13">
        <v>328.71434785310385</v>
      </c>
      <c r="BB620" s="13">
        <v>230.53501522401044</v>
      </c>
      <c r="BC620">
        <v>290.80966880009942</v>
      </c>
      <c r="BD620" s="13">
        <v>14.018391044361005</v>
      </c>
      <c r="BE620" s="13">
        <v>9.8006076388888879</v>
      </c>
      <c r="BF620" s="13">
        <f t="shared" si="178"/>
        <v>4.2177834054721171</v>
      </c>
      <c r="BG620" s="13">
        <v>12.379714912280701</v>
      </c>
    </row>
    <row r="621" spans="1:59" x14ac:dyDescent="0.25">
      <c r="A621" s="2" t="s">
        <v>29</v>
      </c>
      <c r="B621" s="1" t="s">
        <v>30</v>
      </c>
      <c r="C621" s="1" t="s">
        <v>435</v>
      </c>
      <c r="D621" s="13" t="s">
        <v>1387</v>
      </c>
      <c r="E621" s="11">
        <v>1894</v>
      </c>
      <c r="F621" s="11">
        <v>215</v>
      </c>
      <c r="G621" s="11">
        <f t="shared" si="162"/>
        <v>1</v>
      </c>
      <c r="H621" s="11">
        <f t="shared" si="163"/>
        <v>1</v>
      </c>
      <c r="I621" s="13">
        <v>0</v>
      </c>
      <c r="J621" s="4">
        <v>3.5</v>
      </c>
      <c r="K621" s="3">
        <v>6</v>
      </c>
      <c r="L621" s="13">
        <v>0.58333333333333337</v>
      </c>
      <c r="M621" s="13" t="s">
        <v>883</v>
      </c>
      <c r="N621" s="13">
        <v>1</v>
      </c>
      <c r="O621" s="13">
        <v>0</v>
      </c>
      <c r="P621" s="13">
        <v>0</v>
      </c>
      <c r="Q621" s="13">
        <v>0</v>
      </c>
      <c r="R621" s="13">
        <v>1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1</v>
      </c>
      <c r="Z621" s="13" t="s">
        <v>1723</v>
      </c>
      <c r="AA621" s="13">
        <f t="shared" si="164"/>
        <v>0</v>
      </c>
      <c r="AB621" s="13">
        <f t="shared" si="165"/>
        <v>0</v>
      </c>
      <c r="AC621" s="13">
        <f t="shared" si="166"/>
        <v>1</v>
      </c>
      <c r="AD621" s="13">
        <f t="shared" si="167"/>
        <v>0</v>
      </c>
      <c r="AE621" s="13">
        <f t="shared" si="168"/>
        <v>0</v>
      </c>
      <c r="AF621" s="13">
        <f t="shared" si="169"/>
        <v>0</v>
      </c>
      <c r="AG621" s="7">
        <v>1800</v>
      </c>
      <c r="AH621" s="8" t="s">
        <v>1715</v>
      </c>
      <c r="AI621" s="13">
        <f t="shared" si="170"/>
        <v>0</v>
      </c>
      <c r="AJ621" s="13">
        <f t="shared" si="171"/>
        <v>1</v>
      </c>
      <c r="AK621" s="13">
        <f t="shared" si="172"/>
        <v>0</v>
      </c>
      <c r="AL621" s="13">
        <f t="shared" si="173"/>
        <v>0</v>
      </c>
      <c r="AM621" s="13">
        <v>0</v>
      </c>
      <c r="AN621" s="9">
        <v>2</v>
      </c>
      <c r="AO621" s="9">
        <v>2</v>
      </c>
      <c r="AP621" s="10" t="s">
        <v>852</v>
      </c>
      <c r="AQ621" s="13" t="s">
        <v>1706</v>
      </c>
      <c r="AR621" s="13">
        <v>1</v>
      </c>
      <c r="AS621" s="13">
        <f t="shared" si="174"/>
        <v>0</v>
      </c>
      <c r="AT621" s="13">
        <f t="shared" si="175"/>
        <v>0</v>
      </c>
      <c r="AU621" s="13">
        <f t="shared" si="179"/>
        <v>0</v>
      </c>
      <c r="AV621" s="13">
        <f t="shared" si="176"/>
        <v>1</v>
      </c>
      <c r="AW621" s="13">
        <f t="shared" si="177"/>
        <v>0</v>
      </c>
      <c r="AX621" s="13">
        <v>0</v>
      </c>
      <c r="AY621" s="13">
        <v>1</v>
      </c>
      <c r="AZ621" s="13">
        <v>2000</v>
      </c>
      <c r="BA621" s="13">
        <v>310.69409059839683</v>
      </c>
      <c r="BB621" s="13">
        <v>210.65059342571305</v>
      </c>
      <c r="BC621">
        <v>265.95414155222767</v>
      </c>
      <c r="BD621" s="13">
        <v>13.218906772771039</v>
      </c>
      <c r="BE621" s="13">
        <v>8.9737512430977855</v>
      </c>
      <c r="BF621" s="13">
        <f t="shared" si="178"/>
        <v>4.2451555296732533</v>
      </c>
      <c r="BG621" s="13">
        <v>11.308610902773768</v>
      </c>
    </row>
    <row r="622" spans="1:59" x14ac:dyDescent="0.25">
      <c r="A622" s="2" t="s">
        <v>29</v>
      </c>
      <c r="B622" s="1" t="s">
        <v>30</v>
      </c>
      <c r="C622" s="1" t="s">
        <v>436</v>
      </c>
      <c r="D622" s="13" t="s">
        <v>1388</v>
      </c>
      <c r="E622" s="11">
        <v>1894</v>
      </c>
      <c r="F622" s="11">
        <v>215</v>
      </c>
      <c r="G622" s="11">
        <f t="shared" si="162"/>
        <v>1</v>
      </c>
      <c r="H622" s="11">
        <f t="shared" si="163"/>
        <v>1</v>
      </c>
      <c r="I622" s="13">
        <v>0</v>
      </c>
      <c r="J622" s="4">
        <v>3.5</v>
      </c>
      <c r="K622" s="3">
        <v>6</v>
      </c>
      <c r="L622" s="13">
        <v>0.58333333333333337</v>
      </c>
      <c r="M622" s="13" t="s">
        <v>883</v>
      </c>
      <c r="N622" s="13">
        <v>1</v>
      </c>
      <c r="O622" s="13">
        <v>0</v>
      </c>
      <c r="P622" s="13">
        <v>0</v>
      </c>
      <c r="Q622" s="13">
        <v>0</v>
      </c>
      <c r="R622" s="13">
        <v>1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1</v>
      </c>
      <c r="Z622" s="13" t="s">
        <v>1723</v>
      </c>
      <c r="AA622" s="13">
        <f t="shared" si="164"/>
        <v>0</v>
      </c>
      <c r="AB622" s="13">
        <f t="shared" si="165"/>
        <v>0</v>
      </c>
      <c r="AC622" s="13">
        <f t="shared" si="166"/>
        <v>1</v>
      </c>
      <c r="AD622" s="13">
        <f t="shared" si="167"/>
        <v>0</v>
      </c>
      <c r="AE622" s="13">
        <f t="shared" si="168"/>
        <v>0</v>
      </c>
      <c r="AF622" s="13">
        <f t="shared" si="169"/>
        <v>0</v>
      </c>
      <c r="AG622" s="7">
        <v>1800</v>
      </c>
      <c r="AH622" s="8" t="s">
        <v>1715</v>
      </c>
      <c r="AI622" s="13">
        <f t="shared" si="170"/>
        <v>0</v>
      </c>
      <c r="AJ622" s="13">
        <f t="shared" si="171"/>
        <v>1</v>
      </c>
      <c r="AK622" s="13">
        <f t="shared" si="172"/>
        <v>0</v>
      </c>
      <c r="AL622" s="13">
        <f t="shared" si="173"/>
        <v>0</v>
      </c>
      <c r="AM622" s="13">
        <v>0</v>
      </c>
      <c r="AN622" s="9">
        <v>2</v>
      </c>
      <c r="AO622" s="9">
        <v>2</v>
      </c>
      <c r="AP622" s="10" t="s">
        <v>852</v>
      </c>
      <c r="AQ622" s="13" t="s">
        <v>1706</v>
      </c>
      <c r="AR622" s="13">
        <v>1</v>
      </c>
      <c r="AS622" s="13">
        <f t="shared" si="174"/>
        <v>0</v>
      </c>
      <c r="AT622" s="13">
        <f t="shared" si="175"/>
        <v>0</v>
      </c>
      <c r="AU622" s="13">
        <f t="shared" si="179"/>
        <v>0</v>
      </c>
      <c r="AV622" s="13">
        <f t="shared" si="176"/>
        <v>1</v>
      </c>
      <c r="AW622" s="13">
        <f t="shared" si="177"/>
        <v>0</v>
      </c>
      <c r="AX622" s="13">
        <v>0</v>
      </c>
      <c r="AY622" s="13">
        <v>1</v>
      </c>
      <c r="AZ622" s="13">
        <v>2000</v>
      </c>
      <c r="BA622" s="13">
        <v>310.69409059839683</v>
      </c>
      <c r="BB622" s="13">
        <v>210.65059342571305</v>
      </c>
      <c r="BC622">
        <v>265.95414155222767</v>
      </c>
      <c r="BD622" s="13">
        <v>13.218906772771039</v>
      </c>
      <c r="BE622" s="13">
        <v>8.9737170071660657</v>
      </c>
      <c r="BF622" s="13">
        <f t="shared" si="178"/>
        <v>4.2451897656049731</v>
      </c>
      <c r="BG622" s="13">
        <v>11.308556533667952</v>
      </c>
    </row>
    <row r="623" spans="1:59" x14ac:dyDescent="0.25">
      <c r="A623" s="2" t="s">
        <v>222</v>
      </c>
      <c r="B623" s="1" t="s">
        <v>223</v>
      </c>
      <c r="C623" s="1" t="s">
        <v>437</v>
      </c>
      <c r="D623" s="13" t="s">
        <v>970</v>
      </c>
      <c r="E623" s="11">
        <v>2077</v>
      </c>
      <c r="F623" s="11">
        <v>272</v>
      </c>
      <c r="G623" s="11">
        <f t="shared" si="162"/>
        <v>1</v>
      </c>
      <c r="H623" s="11">
        <f t="shared" si="163"/>
        <v>1</v>
      </c>
      <c r="I623" s="13">
        <v>0</v>
      </c>
      <c r="J623" s="4">
        <v>3.3</v>
      </c>
      <c r="K623" s="3">
        <v>6</v>
      </c>
      <c r="L623" s="13">
        <v>0.54999999999999993</v>
      </c>
      <c r="M623" s="13" t="s">
        <v>883</v>
      </c>
      <c r="N623" s="13">
        <v>1</v>
      </c>
      <c r="O623" s="13">
        <v>0</v>
      </c>
      <c r="P623" s="13">
        <v>0</v>
      </c>
      <c r="Q623" s="13">
        <v>0</v>
      </c>
      <c r="R623" s="13">
        <v>1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1</v>
      </c>
      <c r="Z623" s="13" t="s">
        <v>1721</v>
      </c>
      <c r="AA623" s="13">
        <f t="shared" si="164"/>
        <v>1</v>
      </c>
      <c r="AB623" s="13">
        <f t="shared" si="165"/>
        <v>0</v>
      </c>
      <c r="AC623" s="13">
        <f t="shared" si="166"/>
        <v>0</v>
      </c>
      <c r="AD623" s="13">
        <f t="shared" si="167"/>
        <v>0</v>
      </c>
      <c r="AE623" s="13">
        <f t="shared" si="168"/>
        <v>0</v>
      </c>
      <c r="AF623" s="13">
        <f t="shared" si="169"/>
        <v>1</v>
      </c>
      <c r="AG623" s="7">
        <v>2250</v>
      </c>
      <c r="AH623" s="8" t="s">
        <v>1714</v>
      </c>
      <c r="AI623" s="13">
        <f t="shared" si="170"/>
        <v>1</v>
      </c>
      <c r="AJ623" s="13">
        <f t="shared" si="171"/>
        <v>0</v>
      </c>
      <c r="AK623" s="13">
        <f t="shared" si="172"/>
        <v>0</v>
      </c>
      <c r="AL623" s="13">
        <f t="shared" si="173"/>
        <v>0</v>
      </c>
      <c r="AM623" s="13">
        <v>0</v>
      </c>
      <c r="AN623" s="9">
        <v>2</v>
      </c>
      <c r="AO623" s="9">
        <v>2</v>
      </c>
      <c r="AP623" s="10" t="s">
        <v>852</v>
      </c>
      <c r="AQ623" s="13" t="s">
        <v>1703</v>
      </c>
      <c r="AR623" s="13">
        <v>0</v>
      </c>
      <c r="AS623" s="13">
        <f t="shared" si="174"/>
        <v>1</v>
      </c>
      <c r="AT623" s="13">
        <f t="shared" si="175"/>
        <v>0</v>
      </c>
      <c r="AU623" s="13">
        <f t="shared" si="179"/>
        <v>0</v>
      </c>
      <c r="AV623" s="13">
        <f t="shared" si="176"/>
        <v>0</v>
      </c>
      <c r="AW623" s="13">
        <f t="shared" si="177"/>
        <v>0</v>
      </c>
      <c r="AX623" s="13">
        <v>0</v>
      </c>
      <c r="AY623" s="13">
        <v>1</v>
      </c>
      <c r="AZ623" s="13">
        <v>4250</v>
      </c>
      <c r="BA623" s="13">
        <v>324.36463058472629</v>
      </c>
      <c r="BB623" s="13">
        <v>229.29223886161685</v>
      </c>
      <c r="BC623">
        <v>281.48884608214752</v>
      </c>
      <c r="BD623" s="13">
        <v>13.773200333378224</v>
      </c>
      <c r="BE623" s="13">
        <v>9.7060144398274044</v>
      </c>
      <c r="BF623" s="13">
        <f t="shared" si="178"/>
        <v>4.0671858935508194</v>
      </c>
      <c r="BG623" s="13">
        <v>11.942979026612775</v>
      </c>
    </row>
    <row r="624" spans="1:59" x14ac:dyDescent="0.25">
      <c r="A624" s="2" t="s">
        <v>222</v>
      </c>
      <c r="B624" s="1" t="s">
        <v>223</v>
      </c>
      <c r="C624" s="1" t="s">
        <v>437</v>
      </c>
      <c r="D624" s="13" t="s">
        <v>970</v>
      </c>
      <c r="E624" s="11">
        <v>2077</v>
      </c>
      <c r="F624" s="11">
        <v>311</v>
      </c>
      <c r="G624" s="11">
        <f t="shared" si="162"/>
        <v>1</v>
      </c>
      <c r="H624" s="11">
        <f t="shared" si="163"/>
        <v>1</v>
      </c>
      <c r="I624" s="13">
        <v>0</v>
      </c>
      <c r="J624" s="4">
        <v>3.8</v>
      </c>
      <c r="K624" s="3">
        <v>6</v>
      </c>
      <c r="L624" s="13">
        <v>0.6333333333333333</v>
      </c>
      <c r="M624" s="13" t="s">
        <v>883</v>
      </c>
      <c r="N624" s="13">
        <v>1</v>
      </c>
      <c r="O624" s="13">
        <v>0</v>
      </c>
      <c r="P624" s="13">
        <v>0</v>
      </c>
      <c r="Q624" s="13">
        <v>0</v>
      </c>
      <c r="R624" s="13">
        <v>1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1</v>
      </c>
      <c r="Z624" s="13" t="s">
        <v>1723</v>
      </c>
      <c r="AA624" s="13">
        <f t="shared" si="164"/>
        <v>0</v>
      </c>
      <c r="AB624" s="13">
        <f t="shared" si="165"/>
        <v>0</v>
      </c>
      <c r="AC624" s="13">
        <f t="shared" si="166"/>
        <v>1</v>
      </c>
      <c r="AD624" s="13">
        <f t="shared" si="167"/>
        <v>0</v>
      </c>
      <c r="AE624" s="13">
        <f t="shared" si="168"/>
        <v>0</v>
      </c>
      <c r="AF624" s="13">
        <f t="shared" si="169"/>
        <v>0</v>
      </c>
      <c r="AG624" s="7">
        <v>1900</v>
      </c>
      <c r="AH624" s="8" t="s">
        <v>1714</v>
      </c>
      <c r="AI624" s="13">
        <f t="shared" si="170"/>
        <v>1</v>
      </c>
      <c r="AJ624" s="13">
        <f t="shared" si="171"/>
        <v>0</v>
      </c>
      <c r="AK624" s="13">
        <f t="shared" si="172"/>
        <v>0</v>
      </c>
      <c r="AL624" s="13">
        <f t="shared" si="173"/>
        <v>0</v>
      </c>
      <c r="AM624" s="13">
        <v>0</v>
      </c>
      <c r="AN624" s="9">
        <v>2</v>
      </c>
      <c r="AO624" s="9">
        <v>2</v>
      </c>
      <c r="AP624" s="10" t="s">
        <v>852</v>
      </c>
      <c r="AQ624" s="13" t="s">
        <v>1703</v>
      </c>
      <c r="AR624" s="13">
        <v>0</v>
      </c>
      <c r="AS624" s="13">
        <f t="shared" si="174"/>
        <v>1</v>
      </c>
      <c r="AT624" s="13">
        <f t="shared" si="175"/>
        <v>0</v>
      </c>
      <c r="AU624" s="13">
        <f t="shared" si="179"/>
        <v>0</v>
      </c>
      <c r="AV624" s="13">
        <f t="shared" si="176"/>
        <v>0</v>
      </c>
      <c r="AW624" s="13">
        <f t="shared" si="177"/>
        <v>0</v>
      </c>
      <c r="AX624" s="13">
        <v>0</v>
      </c>
      <c r="AY624" s="13">
        <v>1</v>
      </c>
      <c r="AZ624" s="13">
        <v>2500</v>
      </c>
      <c r="BA624" s="13">
        <v>315.04380786677439</v>
      </c>
      <c r="BB624" s="13">
        <v>228.67085068042007</v>
      </c>
      <c r="BC624">
        <v>276.51774063257318</v>
      </c>
      <c r="BD624" s="13">
        <v>13.341345017630429</v>
      </c>
      <c r="BE624" s="13">
        <v>9.6767851094261879</v>
      </c>
      <c r="BF624" s="13">
        <f t="shared" si="178"/>
        <v>3.6645599082042413</v>
      </c>
      <c r="BG624" s="13">
        <v>11.692329041772297</v>
      </c>
    </row>
    <row r="625" spans="1:59" x14ac:dyDescent="0.25">
      <c r="A625" s="2" t="s">
        <v>222</v>
      </c>
      <c r="B625" s="1" t="s">
        <v>223</v>
      </c>
      <c r="C625" s="1" t="s">
        <v>437</v>
      </c>
      <c r="D625" s="13" t="s">
        <v>970</v>
      </c>
      <c r="E625" s="11">
        <v>2077</v>
      </c>
      <c r="F625" s="11">
        <v>417</v>
      </c>
      <c r="G625" s="11">
        <f t="shared" si="162"/>
        <v>1</v>
      </c>
      <c r="H625" s="11">
        <f t="shared" si="163"/>
        <v>1</v>
      </c>
      <c r="I625" s="13">
        <v>0</v>
      </c>
      <c r="J625" s="4">
        <v>5</v>
      </c>
      <c r="K625" s="3">
        <v>8</v>
      </c>
      <c r="L625" s="13">
        <v>0.625</v>
      </c>
      <c r="M625" s="13" t="s">
        <v>883</v>
      </c>
      <c r="N625" s="13">
        <v>1</v>
      </c>
      <c r="O625" s="13">
        <v>0</v>
      </c>
      <c r="P625" s="13">
        <v>0</v>
      </c>
      <c r="Q625" s="13">
        <v>0</v>
      </c>
      <c r="R625" s="13">
        <v>1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1</v>
      </c>
      <c r="Z625" s="13" t="s">
        <v>1723</v>
      </c>
      <c r="AA625" s="13">
        <f t="shared" si="164"/>
        <v>0</v>
      </c>
      <c r="AB625" s="13">
        <f t="shared" si="165"/>
        <v>0</v>
      </c>
      <c r="AC625" s="13">
        <f t="shared" si="166"/>
        <v>1</v>
      </c>
      <c r="AD625" s="13">
        <f t="shared" si="167"/>
        <v>0</v>
      </c>
      <c r="AE625" s="13">
        <f t="shared" si="168"/>
        <v>0</v>
      </c>
      <c r="AF625" s="13">
        <f t="shared" si="169"/>
        <v>0</v>
      </c>
      <c r="AG625" s="7">
        <v>2500</v>
      </c>
      <c r="AH625" s="8" t="s">
        <v>1714</v>
      </c>
      <c r="AI625" s="13">
        <f t="shared" si="170"/>
        <v>1</v>
      </c>
      <c r="AJ625" s="13">
        <f t="shared" si="171"/>
        <v>0</v>
      </c>
      <c r="AK625" s="13">
        <f t="shared" si="172"/>
        <v>0</v>
      </c>
      <c r="AL625" s="13">
        <f t="shared" si="173"/>
        <v>0</v>
      </c>
      <c r="AM625" s="13">
        <v>0</v>
      </c>
      <c r="AN625" s="9">
        <v>2</v>
      </c>
      <c r="AO625" s="9">
        <v>2</v>
      </c>
      <c r="AP625" s="10" t="s">
        <v>852</v>
      </c>
      <c r="AQ625" s="13" t="s">
        <v>1703</v>
      </c>
      <c r="AR625" s="13">
        <v>0</v>
      </c>
      <c r="AS625" s="13">
        <f t="shared" si="174"/>
        <v>1</v>
      </c>
      <c r="AT625" s="13">
        <f t="shared" si="175"/>
        <v>0</v>
      </c>
      <c r="AU625" s="13">
        <f t="shared" si="179"/>
        <v>0</v>
      </c>
      <c r="AV625" s="13">
        <f t="shared" si="176"/>
        <v>0</v>
      </c>
      <c r="AW625" s="13">
        <f t="shared" si="177"/>
        <v>0</v>
      </c>
      <c r="AX625" s="13">
        <v>0</v>
      </c>
      <c r="AY625" s="13">
        <v>1</v>
      </c>
      <c r="AZ625" s="13">
        <v>5500</v>
      </c>
      <c r="BA625" s="13">
        <v>367.86180326850183</v>
      </c>
      <c r="BB625" s="13">
        <v>244.2055552103399</v>
      </c>
      <c r="BC625">
        <v>312.55825514198722</v>
      </c>
      <c r="BD625" s="13">
        <v>15.554359733987562</v>
      </c>
      <c r="BE625" s="13">
        <v>10.355762824294615</v>
      </c>
      <c r="BF625" s="13">
        <f t="shared" si="178"/>
        <v>5.198596909692947</v>
      </c>
      <c r="BG625" s="13">
        <v>13.214970607128075</v>
      </c>
    </row>
    <row r="626" spans="1:59" x14ac:dyDescent="0.25">
      <c r="A626" s="2" t="s">
        <v>222</v>
      </c>
      <c r="B626" s="1" t="s">
        <v>223</v>
      </c>
      <c r="C626" s="1" t="s">
        <v>438</v>
      </c>
      <c r="D626" s="13" t="s">
        <v>971</v>
      </c>
      <c r="E626" s="11">
        <v>2077</v>
      </c>
      <c r="F626" s="11">
        <v>272</v>
      </c>
      <c r="G626" s="11">
        <f t="shared" si="162"/>
        <v>1</v>
      </c>
      <c r="H626" s="11">
        <f t="shared" si="163"/>
        <v>1</v>
      </c>
      <c r="I626" s="13">
        <v>0</v>
      </c>
      <c r="J626" s="4">
        <v>3.3</v>
      </c>
      <c r="K626" s="3">
        <v>6</v>
      </c>
      <c r="L626" s="13">
        <v>0.54999999999999993</v>
      </c>
      <c r="M626" s="13" t="s">
        <v>883</v>
      </c>
      <c r="N626" s="13">
        <v>1</v>
      </c>
      <c r="O626" s="13">
        <v>0</v>
      </c>
      <c r="P626" s="13">
        <v>0</v>
      </c>
      <c r="Q626" s="13">
        <v>0</v>
      </c>
      <c r="R626" s="13">
        <v>1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1</v>
      </c>
      <c r="Z626" s="13" t="s">
        <v>1721</v>
      </c>
      <c r="AA626" s="13">
        <f t="shared" si="164"/>
        <v>1</v>
      </c>
      <c r="AB626" s="13">
        <f t="shared" si="165"/>
        <v>0</v>
      </c>
      <c r="AC626" s="13">
        <f t="shared" si="166"/>
        <v>0</v>
      </c>
      <c r="AD626" s="13">
        <f t="shared" si="167"/>
        <v>0</v>
      </c>
      <c r="AE626" s="13">
        <f t="shared" si="168"/>
        <v>0</v>
      </c>
      <c r="AF626" s="13">
        <f t="shared" si="169"/>
        <v>1</v>
      </c>
      <c r="AG626" s="7">
        <v>2250</v>
      </c>
      <c r="AH626" s="8" t="s">
        <v>1714</v>
      </c>
      <c r="AI626" s="13">
        <f t="shared" si="170"/>
        <v>1</v>
      </c>
      <c r="AJ626" s="13">
        <f t="shared" si="171"/>
        <v>0</v>
      </c>
      <c r="AK626" s="13">
        <f t="shared" si="172"/>
        <v>0</v>
      </c>
      <c r="AL626" s="13">
        <f t="shared" si="173"/>
        <v>0</v>
      </c>
      <c r="AM626" s="13">
        <v>0</v>
      </c>
      <c r="AN626" s="9">
        <v>2</v>
      </c>
      <c r="AO626" s="9">
        <v>2</v>
      </c>
      <c r="AP626" s="10" t="s">
        <v>852</v>
      </c>
      <c r="AQ626" s="13" t="s">
        <v>1704</v>
      </c>
      <c r="AR626" s="13">
        <v>1</v>
      </c>
      <c r="AS626" s="13">
        <f t="shared" si="174"/>
        <v>0</v>
      </c>
      <c r="AT626" s="13">
        <f t="shared" si="175"/>
        <v>0</v>
      </c>
      <c r="AU626" s="13">
        <f t="shared" si="179"/>
        <v>1</v>
      </c>
      <c r="AV626" s="13">
        <f t="shared" si="176"/>
        <v>0</v>
      </c>
      <c r="AW626" s="13">
        <f t="shared" si="177"/>
        <v>0</v>
      </c>
      <c r="AX626" s="13">
        <v>0</v>
      </c>
      <c r="AY626" s="13">
        <v>1</v>
      </c>
      <c r="AZ626" s="13">
        <v>4250</v>
      </c>
      <c r="BA626" s="13">
        <v>319.39352513515195</v>
      </c>
      <c r="BB626" s="13">
        <v>220.59280432486176</v>
      </c>
      <c r="BC626">
        <v>274.65357608898279</v>
      </c>
      <c r="BD626" s="13">
        <v>13.537062509112394</v>
      </c>
      <c r="BE626" s="13">
        <v>9.3276195952465919</v>
      </c>
      <c r="BF626" s="13">
        <f t="shared" si="178"/>
        <v>4.2094429138658018</v>
      </c>
      <c r="BG626" s="13">
        <v>11.642787726992234</v>
      </c>
    </row>
    <row r="627" spans="1:59" x14ac:dyDescent="0.25">
      <c r="A627" s="2" t="s">
        <v>222</v>
      </c>
      <c r="B627" s="1" t="s">
        <v>223</v>
      </c>
      <c r="C627" s="1" t="s">
        <v>438</v>
      </c>
      <c r="D627" s="13" t="s">
        <v>971</v>
      </c>
      <c r="E627" s="11">
        <v>2077</v>
      </c>
      <c r="F627" s="11">
        <v>311</v>
      </c>
      <c r="G627" s="11">
        <f t="shared" si="162"/>
        <v>1</v>
      </c>
      <c r="H627" s="11">
        <f t="shared" si="163"/>
        <v>1</v>
      </c>
      <c r="I627" s="13">
        <v>0</v>
      </c>
      <c r="J627" s="4">
        <v>3.8</v>
      </c>
      <c r="K627" s="3">
        <v>6</v>
      </c>
      <c r="L627" s="13">
        <v>0.6333333333333333</v>
      </c>
      <c r="M627" s="13" t="s">
        <v>883</v>
      </c>
      <c r="N627" s="13">
        <v>1</v>
      </c>
      <c r="O627" s="13">
        <v>0</v>
      </c>
      <c r="P627" s="13">
        <v>0</v>
      </c>
      <c r="Q627" s="13">
        <v>0</v>
      </c>
      <c r="R627" s="13">
        <v>1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1</v>
      </c>
      <c r="Z627" s="13" t="s">
        <v>1723</v>
      </c>
      <c r="AA627" s="13">
        <f t="shared" si="164"/>
        <v>0</v>
      </c>
      <c r="AB627" s="13">
        <f t="shared" si="165"/>
        <v>0</v>
      </c>
      <c r="AC627" s="13">
        <f t="shared" si="166"/>
        <v>1</v>
      </c>
      <c r="AD627" s="13">
        <f t="shared" si="167"/>
        <v>0</v>
      </c>
      <c r="AE627" s="13">
        <f t="shared" si="168"/>
        <v>0</v>
      </c>
      <c r="AF627" s="13">
        <f t="shared" si="169"/>
        <v>0</v>
      </c>
      <c r="AG627" s="7">
        <v>1800</v>
      </c>
      <c r="AH627" s="8" t="s">
        <v>1714</v>
      </c>
      <c r="AI627" s="13">
        <f t="shared" si="170"/>
        <v>1</v>
      </c>
      <c r="AJ627" s="13">
        <f t="shared" si="171"/>
        <v>0</v>
      </c>
      <c r="AK627" s="13">
        <f t="shared" si="172"/>
        <v>0</v>
      </c>
      <c r="AL627" s="13">
        <f t="shared" si="173"/>
        <v>0</v>
      </c>
      <c r="AM627" s="13">
        <v>0</v>
      </c>
      <c r="AN627" s="9">
        <v>2</v>
      </c>
      <c r="AO627" s="9">
        <v>2</v>
      </c>
      <c r="AP627" s="10" t="s">
        <v>852</v>
      </c>
      <c r="AQ627" s="13" t="s">
        <v>1704</v>
      </c>
      <c r="AR627" s="13">
        <v>1</v>
      </c>
      <c r="AS627" s="13">
        <f t="shared" si="174"/>
        <v>0</v>
      </c>
      <c r="AT627" s="13">
        <f t="shared" si="175"/>
        <v>0</v>
      </c>
      <c r="AU627" s="13">
        <f t="shared" si="179"/>
        <v>1</v>
      </c>
      <c r="AV627" s="13">
        <f t="shared" si="176"/>
        <v>0</v>
      </c>
      <c r="AW627" s="13">
        <f t="shared" si="177"/>
        <v>0</v>
      </c>
      <c r="AX627" s="13">
        <v>0</v>
      </c>
      <c r="AY627" s="13">
        <v>1</v>
      </c>
      <c r="AZ627" s="13">
        <v>2000</v>
      </c>
      <c r="BA627" s="13">
        <v>301.99465606164171</v>
      </c>
      <c r="BB627" s="13">
        <v>215.00031069409062</v>
      </c>
      <c r="BC627">
        <v>262.84720064624372</v>
      </c>
      <c r="BD627" s="13">
        <v>12.780275657221512</v>
      </c>
      <c r="BE627" s="13">
        <v>9.0792954460943811</v>
      </c>
      <c r="BF627" s="13">
        <f t="shared" si="178"/>
        <v>3.7009802111271313</v>
      </c>
      <c r="BG627" s="13">
        <v>11.114845494954841</v>
      </c>
    </row>
    <row r="628" spans="1:59" x14ac:dyDescent="0.25">
      <c r="A628" s="2" t="s">
        <v>222</v>
      </c>
      <c r="B628" s="1" t="s">
        <v>223</v>
      </c>
      <c r="C628" s="1" t="s">
        <v>438</v>
      </c>
      <c r="D628" s="13" t="s">
        <v>971</v>
      </c>
      <c r="E628" s="11">
        <v>2077</v>
      </c>
      <c r="F628" s="11">
        <v>417</v>
      </c>
      <c r="G628" s="11">
        <f t="shared" si="162"/>
        <v>1</v>
      </c>
      <c r="H628" s="11">
        <f t="shared" si="163"/>
        <v>1</v>
      </c>
      <c r="I628" s="13">
        <v>0</v>
      </c>
      <c r="J628" s="4">
        <v>5</v>
      </c>
      <c r="K628" s="3">
        <v>8</v>
      </c>
      <c r="L628" s="13">
        <v>0.625</v>
      </c>
      <c r="M628" s="13" t="s">
        <v>883</v>
      </c>
      <c r="N628" s="13">
        <v>1</v>
      </c>
      <c r="O628" s="13">
        <v>0</v>
      </c>
      <c r="P628" s="13">
        <v>0</v>
      </c>
      <c r="Q628" s="13">
        <v>0</v>
      </c>
      <c r="R628" s="13">
        <v>1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1</v>
      </c>
      <c r="Z628" s="13" t="s">
        <v>1723</v>
      </c>
      <c r="AA628" s="13">
        <f t="shared" si="164"/>
        <v>0</v>
      </c>
      <c r="AB628" s="13">
        <f t="shared" si="165"/>
        <v>0</v>
      </c>
      <c r="AC628" s="13">
        <f t="shared" si="166"/>
        <v>1</v>
      </c>
      <c r="AD628" s="13">
        <f t="shared" si="167"/>
        <v>0</v>
      </c>
      <c r="AE628" s="13">
        <f t="shared" si="168"/>
        <v>0</v>
      </c>
      <c r="AF628" s="13">
        <f t="shared" si="169"/>
        <v>0</v>
      </c>
      <c r="AG628" s="7">
        <v>2350</v>
      </c>
      <c r="AH628" s="8" t="s">
        <v>1714</v>
      </c>
      <c r="AI628" s="13">
        <f t="shared" si="170"/>
        <v>1</v>
      </c>
      <c r="AJ628" s="13">
        <f t="shared" si="171"/>
        <v>0</v>
      </c>
      <c r="AK628" s="13">
        <f t="shared" si="172"/>
        <v>0</v>
      </c>
      <c r="AL628" s="13">
        <f t="shared" si="173"/>
        <v>0</v>
      </c>
      <c r="AM628" s="13">
        <v>0</v>
      </c>
      <c r="AN628" s="9">
        <v>2</v>
      </c>
      <c r="AO628" s="9">
        <v>2</v>
      </c>
      <c r="AP628" s="10" t="s">
        <v>852</v>
      </c>
      <c r="AQ628" s="13" t="s">
        <v>1704</v>
      </c>
      <c r="AR628" s="13">
        <v>1</v>
      </c>
      <c r="AS628" s="13">
        <f t="shared" si="174"/>
        <v>0</v>
      </c>
      <c r="AT628" s="13">
        <f t="shared" si="175"/>
        <v>0</v>
      </c>
      <c r="AU628" s="13">
        <f t="shared" si="179"/>
        <v>1</v>
      </c>
      <c r="AV628" s="13">
        <f t="shared" si="176"/>
        <v>0</v>
      </c>
      <c r="AW628" s="13">
        <f t="shared" si="177"/>
        <v>0</v>
      </c>
      <c r="AX628" s="13">
        <v>0</v>
      </c>
      <c r="AY628" s="13">
        <v>1</v>
      </c>
      <c r="AZ628" s="13">
        <v>4750</v>
      </c>
      <c r="BA628" s="13">
        <v>349.22015783259803</v>
      </c>
      <c r="BB628" s="13">
        <v>228.67085068042007</v>
      </c>
      <c r="BC628">
        <v>294.5379978872802</v>
      </c>
      <c r="BD628" s="13">
        <v>14.813680601915413</v>
      </c>
      <c r="BE628" s="13">
        <v>9.6797718206609691</v>
      </c>
      <c r="BF628" s="13">
        <f t="shared" si="178"/>
        <v>5.1339087812544442</v>
      </c>
      <c r="BG628" s="13">
        <v>12.503433092352397</v>
      </c>
    </row>
    <row r="629" spans="1:59" x14ac:dyDescent="0.25">
      <c r="A629" s="2" t="s">
        <v>222</v>
      </c>
      <c r="B629" s="1" t="s">
        <v>223</v>
      </c>
      <c r="C629" s="1" t="s">
        <v>439</v>
      </c>
      <c r="D629" s="13" t="s">
        <v>972</v>
      </c>
      <c r="E629" s="11">
        <v>2198</v>
      </c>
      <c r="F629" s="11">
        <v>364</v>
      </c>
      <c r="G629" s="11">
        <f t="shared" si="162"/>
        <v>1</v>
      </c>
      <c r="H629" s="11">
        <f t="shared" si="163"/>
        <v>1</v>
      </c>
      <c r="I629" s="13">
        <v>0</v>
      </c>
      <c r="J629" s="4">
        <v>3.3</v>
      </c>
      <c r="K629" s="3">
        <v>6</v>
      </c>
      <c r="L629" s="13">
        <v>0.54999999999999993</v>
      </c>
      <c r="M629" s="13" t="s">
        <v>883</v>
      </c>
      <c r="N629" s="13">
        <v>1</v>
      </c>
      <c r="O629" s="13">
        <v>0</v>
      </c>
      <c r="P629" s="13">
        <v>0</v>
      </c>
      <c r="Q629" s="13">
        <v>0</v>
      </c>
      <c r="R629" s="13">
        <v>1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1</v>
      </c>
      <c r="Z629" s="13" t="s">
        <v>1721</v>
      </c>
      <c r="AA629" s="13">
        <f t="shared" si="164"/>
        <v>1</v>
      </c>
      <c r="AB629" s="13">
        <f t="shared" si="165"/>
        <v>0</v>
      </c>
      <c r="AC629" s="13">
        <f t="shared" si="166"/>
        <v>0</v>
      </c>
      <c r="AD629" s="13">
        <f t="shared" si="167"/>
        <v>0</v>
      </c>
      <c r="AE629" s="13">
        <f t="shared" si="168"/>
        <v>0</v>
      </c>
      <c r="AF629" s="13">
        <f t="shared" si="169"/>
        <v>1</v>
      </c>
      <c r="AG629" s="7">
        <v>2250</v>
      </c>
      <c r="AH629" s="8" t="s">
        <v>1714</v>
      </c>
      <c r="AI629" s="13">
        <f t="shared" si="170"/>
        <v>1</v>
      </c>
      <c r="AJ629" s="13">
        <f t="shared" si="171"/>
        <v>0</v>
      </c>
      <c r="AK629" s="13">
        <f t="shared" si="172"/>
        <v>0</v>
      </c>
      <c r="AL629" s="13">
        <f t="shared" si="173"/>
        <v>0</v>
      </c>
      <c r="AM629" s="13">
        <v>0</v>
      </c>
      <c r="AN629" s="9">
        <v>2</v>
      </c>
      <c r="AO629" s="9">
        <v>2</v>
      </c>
      <c r="AP629" s="10" t="s">
        <v>852</v>
      </c>
      <c r="AQ629" s="13" t="s">
        <v>1703</v>
      </c>
      <c r="AR629" s="13">
        <v>0</v>
      </c>
      <c r="AS629" s="13">
        <f t="shared" si="174"/>
        <v>1</v>
      </c>
      <c r="AT629" s="13">
        <f t="shared" si="175"/>
        <v>0</v>
      </c>
      <c r="AU629" s="13">
        <f t="shared" si="179"/>
        <v>0</v>
      </c>
      <c r="AV629" s="13">
        <f t="shared" si="176"/>
        <v>0</v>
      </c>
      <c r="AW629" s="13">
        <f t="shared" si="177"/>
        <v>0</v>
      </c>
      <c r="AX629" s="13">
        <v>0</v>
      </c>
      <c r="AY629" s="13">
        <v>1</v>
      </c>
      <c r="AZ629" s="13">
        <v>4250</v>
      </c>
      <c r="BA629" s="13">
        <v>320.01491331634872</v>
      </c>
      <c r="BB629" s="13">
        <v>227.42807431802649</v>
      </c>
      <c r="BC629">
        <v>278.38190517616357</v>
      </c>
      <c r="BD629" s="13">
        <v>13.653991648671447</v>
      </c>
      <c r="BE629" s="13">
        <v>9.6797718206609691</v>
      </c>
      <c r="BF629" s="13">
        <f t="shared" si="178"/>
        <v>3.9742198280104777</v>
      </c>
      <c r="BG629" s="13">
        <v>11.865621258592624</v>
      </c>
    </row>
    <row r="630" spans="1:59" x14ac:dyDescent="0.25">
      <c r="A630" s="2" t="s">
        <v>222</v>
      </c>
      <c r="B630" s="1" t="s">
        <v>223</v>
      </c>
      <c r="C630" s="1" t="s">
        <v>439</v>
      </c>
      <c r="D630" s="13" t="s">
        <v>972</v>
      </c>
      <c r="E630" s="11">
        <v>2198</v>
      </c>
      <c r="F630" s="11">
        <v>417</v>
      </c>
      <c r="G630" s="11">
        <f t="shared" si="162"/>
        <v>1</v>
      </c>
      <c r="H630" s="11">
        <f t="shared" si="163"/>
        <v>1</v>
      </c>
      <c r="I630" s="13">
        <v>0</v>
      </c>
      <c r="J630" s="4">
        <v>5</v>
      </c>
      <c r="K630" s="3">
        <v>8</v>
      </c>
      <c r="L630" s="13">
        <v>0.625</v>
      </c>
      <c r="M630" s="13" t="s">
        <v>883</v>
      </c>
      <c r="N630" s="13">
        <v>1</v>
      </c>
      <c r="O630" s="13">
        <v>0</v>
      </c>
      <c r="P630" s="13">
        <v>0</v>
      </c>
      <c r="Q630" s="13">
        <v>0</v>
      </c>
      <c r="R630" s="13">
        <v>1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1</v>
      </c>
      <c r="Z630" s="13" t="s">
        <v>1723</v>
      </c>
      <c r="AA630" s="13">
        <f t="shared" si="164"/>
        <v>0</v>
      </c>
      <c r="AB630" s="13">
        <f t="shared" si="165"/>
        <v>0</v>
      </c>
      <c r="AC630" s="13">
        <f t="shared" si="166"/>
        <v>1</v>
      </c>
      <c r="AD630" s="13">
        <f t="shared" si="167"/>
        <v>0</v>
      </c>
      <c r="AE630" s="13">
        <f t="shared" si="168"/>
        <v>0</v>
      </c>
      <c r="AF630" s="13">
        <f t="shared" si="169"/>
        <v>0</v>
      </c>
      <c r="AG630" s="7">
        <v>2500</v>
      </c>
      <c r="AH630" s="8" t="s">
        <v>1714</v>
      </c>
      <c r="AI630" s="13">
        <f t="shared" si="170"/>
        <v>1</v>
      </c>
      <c r="AJ630" s="13">
        <f t="shared" si="171"/>
        <v>0</v>
      </c>
      <c r="AK630" s="13">
        <f t="shared" si="172"/>
        <v>0</v>
      </c>
      <c r="AL630" s="13">
        <f t="shared" si="173"/>
        <v>0</v>
      </c>
      <c r="AM630" s="13">
        <v>0</v>
      </c>
      <c r="AN630" s="9">
        <v>2</v>
      </c>
      <c r="AO630" s="9">
        <v>2</v>
      </c>
      <c r="AP630" s="10" t="s">
        <v>852</v>
      </c>
      <c r="AQ630" s="13" t="s">
        <v>1703</v>
      </c>
      <c r="AR630" s="13">
        <v>0</v>
      </c>
      <c r="AS630" s="13">
        <f t="shared" si="174"/>
        <v>1</v>
      </c>
      <c r="AT630" s="13">
        <f t="shared" si="175"/>
        <v>0</v>
      </c>
      <c r="AU630" s="13">
        <f t="shared" si="179"/>
        <v>0</v>
      </c>
      <c r="AV630" s="13">
        <f t="shared" si="176"/>
        <v>0</v>
      </c>
      <c r="AW630" s="13">
        <f t="shared" si="177"/>
        <v>0</v>
      </c>
      <c r="AX630" s="13">
        <v>0</v>
      </c>
      <c r="AY630" s="13">
        <v>1</v>
      </c>
      <c r="AZ630" s="13">
        <v>5500</v>
      </c>
      <c r="BA630" s="13">
        <v>359.16236873174671</v>
      </c>
      <c r="BB630" s="13">
        <v>241.09861430435595</v>
      </c>
      <c r="BC630">
        <v>306.34437333001927</v>
      </c>
      <c r="BD630" s="13">
        <v>15.248820645138981</v>
      </c>
      <c r="BE630" s="13">
        <v>10.236111534204566</v>
      </c>
      <c r="BF630" s="13">
        <f t="shared" si="178"/>
        <v>5.0127091109344146</v>
      </c>
      <c r="BG630" s="13">
        <v>12.993055517195026</v>
      </c>
    </row>
    <row r="631" spans="1:59" x14ac:dyDescent="0.25">
      <c r="A631" s="2" t="s">
        <v>222</v>
      </c>
      <c r="B631" s="1" t="s">
        <v>223</v>
      </c>
      <c r="C631" s="1" t="s">
        <v>440</v>
      </c>
      <c r="D631" s="13" t="s">
        <v>973</v>
      </c>
      <c r="E631" s="11">
        <v>2198</v>
      </c>
      <c r="F631" s="11">
        <v>364</v>
      </c>
      <c r="G631" s="11">
        <f t="shared" si="162"/>
        <v>1</v>
      </c>
      <c r="H631" s="11">
        <f t="shared" si="163"/>
        <v>1</v>
      </c>
      <c r="I631" s="13">
        <v>0</v>
      </c>
      <c r="J631" s="4">
        <v>3.3</v>
      </c>
      <c r="K631" s="3">
        <v>6</v>
      </c>
      <c r="L631" s="13">
        <v>0.54999999999999993</v>
      </c>
      <c r="M631" s="13" t="s">
        <v>883</v>
      </c>
      <c r="N631" s="13">
        <v>1</v>
      </c>
      <c r="O631" s="13">
        <v>0</v>
      </c>
      <c r="P631" s="13">
        <v>0</v>
      </c>
      <c r="Q631" s="13">
        <v>0</v>
      </c>
      <c r="R631" s="13">
        <v>1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1</v>
      </c>
      <c r="Z631" s="13" t="s">
        <v>1721</v>
      </c>
      <c r="AA631" s="13">
        <f t="shared" si="164"/>
        <v>1</v>
      </c>
      <c r="AB631" s="13">
        <f t="shared" si="165"/>
        <v>0</v>
      </c>
      <c r="AC631" s="13">
        <f t="shared" si="166"/>
        <v>0</v>
      </c>
      <c r="AD631" s="13">
        <f t="shared" si="167"/>
        <v>0</v>
      </c>
      <c r="AE631" s="13">
        <f t="shared" si="168"/>
        <v>0</v>
      </c>
      <c r="AF631" s="13">
        <f t="shared" si="169"/>
        <v>1</v>
      </c>
      <c r="AG631" s="7">
        <v>2250</v>
      </c>
      <c r="AH631" s="8" t="s">
        <v>1714</v>
      </c>
      <c r="AI631" s="13">
        <f t="shared" si="170"/>
        <v>1</v>
      </c>
      <c r="AJ631" s="13">
        <f t="shared" si="171"/>
        <v>0</v>
      </c>
      <c r="AK631" s="13">
        <f t="shared" si="172"/>
        <v>0</v>
      </c>
      <c r="AL631" s="13">
        <f t="shared" si="173"/>
        <v>0</v>
      </c>
      <c r="AM631" s="13">
        <v>0</v>
      </c>
      <c r="AN631" s="9">
        <v>2</v>
      </c>
      <c r="AO631" s="9">
        <v>2</v>
      </c>
      <c r="AP631" s="10" t="s">
        <v>852</v>
      </c>
      <c r="AQ631" s="13" t="s">
        <v>1704</v>
      </c>
      <c r="AR631" s="13">
        <v>1</v>
      </c>
      <c r="AS631" s="13">
        <f t="shared" si="174"/>
        <v>0</v>
      </c>
      <c r="AT631" s="13">
        <f t="shared" si="175"/>
        <v>0</v>
      </c>
      <c r="AU631" s="13">
        <f t="shared" si="179"/>
        <v>1</v>
      </c>
      <c r="AV631" s="13">
        <f t="shared" si="176"/>
        <v>0</v>
      </c>
      <c r="AW631" s="13">
        <f t="shared" si="177"/>
        <v>0</v>
      </c>
      <c r="AX631" s="13">
        <v>0</v>
      </c>
      <c r="AY631" s="13">
        <v>1</v>
      </c>
      <c r="AZ631" s="13">
        <v>4250</v>
      </c>
      <c r="BA631" s="13">
        <v>322.50046604113589</v>
      </c>
      <c r="BB631" s="13">
        <v>233.02056794879763</v>
      </c>
      <c r="BC631">
        <v>282.1102342633443</v>
      </c>
      <c r="BD631" s="13">
        <v>13.653991648671447</v>
      </c>
      <c r="BE631" s="13">
        <v>9.8668801841255984</v>
      </c>
      <c r="BF631" s="13">
        <f t="shared" si="178"/>
        <v>3.7871114645458483</v>
      </c>
      <c r="BG631" s="13">
        <v>11.94983531045461</v>
      </c>
    </row>
    <row r="632" spans="1:59" x14ac:dyDescent="0.25">
      <c r="A632" s="2" t="s">
        <v>222</v>
      </c>
      <c r="B632" s="1" t="s">
        <v>223</v>
      </c>
      <c r="C632" s="1" t="s">
        <v>440</v>
      </c>
      <c r="D632" s="13" t="s">
        <v>973</v>
      </c>
      <c r="E632" s="11">
        <v>2198</v>
      </c>
      <c r="F632" s="11">
        <v>417</v>
      </c>
      <c r="G632" s="11">
        <f t="shared" si="162"/>
        <v>1</v>
      </c>
      <c r="H632" s="11">
        <f t="shared" si="163"/>
        <v>1</v>
      </c>
      <c r="I632" s="13">
        <v>0</v>
      </c>
      <c r="J632" s="4">
        <v>5</v>
      </c>
      <c r="K632" s="3">
        <v>8</v>
      </c>
      <c r="L632" s="13">
        <v>0.625</v>
      </c>
      <c r="M632" s="13" t="s">
        <v>883</v>
      </c>
      <c r="N632" s="13">
        <v>1</v>
      </c>
      <c r="O632" s="13">
        <v>0</v>
      </c>
      <c r="P632" s="13">
        <v>0</v>
      </c>
      <c r="Q632" s="13">
        <v>0</v>
      </c>
      <c r="R632" s="13">
        <v>1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1</v>
      </c>
      <c r="Z632" s="13" t="s">
        <v>1723</v>
      </c>
      <c r="AA632" s="13">
        <f t="shared" si="164"/>
        <v>0</v>
      </c>
      <c r="AB632" s="13">
        <f t="shared" si="165"/>
        <v>0</v>
      </c>
      <c r="AC632" s="13">
        <f t="shared" si="166"/>
        <v>1</v>
      </c>
      <c r="AD632" s="13">
        <f t="shared" si="167"/>
        <v>0</v>
      </c>
      <c r="AE632" s="13">
        <f t="shared" si="168"/>
        <v>0</v>
      </c>
      <c r="AF632" s="13">
        <f t="shared" si="169"/>
        <v>0</v>
      </c>
      <c r="AG632" s="7">
        <v>2350</v>
      </c>
      <c r="AH632" s="8" t="s">
        <v>1714</v>
      </c>
      <c r="AI632" s="13">
        <f t="shared" si="170"/>
        <v>1</v>
      </c>
      <c r="AJ632" s="13">
        <f t="shared" si="171"/>
        <v>0</v>
      </c>
      <c r="AK632" s="13">
        <f t="shared" si="172"/>
        <v>0</v>
      </c>
      <c r="AL632" s="13">
        <f t="shared" si="173"/>
        <v>0</v>
      </c>
      <c r="AM632" s="13">
        <v>0</v>
      </c>
      <c r="AN632" s="9">
        <v>2</v>
      </c>
      <c r="AO632" s="9">
        <v>2</v>
      </c>
      <c r="AP632" s="10" t="s">
        <v>852</v>
      </c>
      <c r="AQ632" s="13" t="s">
        <v>1704</v>
      </c>
      <c r="AR632" s="13">
        <v>1</v>
      </c>
      <c r="AS632" s="13">
        <f t="shared" si="174"/>
        <v>0</v>
      </c>
      <c r="AT632" s="13">
        <f t="shared" si="175"/>
        <v>0</v>
      </c>
      <c r="AU632" s="13">
        <f t="shared" si="179"/>
        <v>1</v>
      </c>
      <c r="AV632" s="13">
        <f t="shared" si="176"/>
        <v>0</v>
      </c>
      <c r="AW632" s="13">
        <f t="shared" si="177"/>
        <v>0</v>
      </c>
      <c r="AX632" s="13">
        <v>0</v>
      </c>
      <c r="AY632" s="13">
        <v>1</v>
      </c>
      <c r="AZ632" s="13">
        <v>4750</v>
      </c>
      <c r="BA632" s="13">
        <v>353.56987510097559</v>
      </c>
      <c r="BB632" s="13">
        <v>234.26334431119122</v>
      </c>
      <c r="BC632">
        <v>299.50910333685454</v>
      </c>
      <c r="BD632" s="13">
        <v>14.955719529822685</v>
      </c>
      <c r="BE632" s="13">
        <v>9.8942734273343191</v>
      </c>
      <c r="BF632" s="13">
        <f t="shared" si="178"/>
        <v>5.0614461024883663</v>
      </c>
      <c r="BG632" s="13">
        <v>12.678049433421906</v>
      </c>
    </row>
    <row r="633" spans="1:59" x14ac:dyDescent="0.25">
      <c r="A633" s="2" t="s">
        <v>2</v>
      </c>
      <c r="B633" s="1" t="s">
        <v>2</v>
      </c>
      <c r="C633" s="1" t="s">
        <v>441</v>
      </c>
      <c r="D633" s="13" t="s">
        <v>1389</v>
      </c>
      <c r="E633" s="11">
        <v>1512</v>
      </c>
      <c r="F633" s="11">
        <v>193</v>
      </c>
      <c r="G633" s="11">
        <f t="shared" si="162"/>
        <v>0</v>
      </c>
      <c r="H633" s="11">
        <f t="shared" si="163"/>
        <v>1</v>
      </c>
      <c r="I633" s="13">
        <v>0</v>
      </c>
      <c r="J633" s="4">
        <v>1.5</v>
      </c>
      <c r="K633" s="3">
        <v>4</v>
      </c>
      <c r="L633" s="13">
        <v>0.375</v>
      </c>
      <c r="M633" s="13" t="s">
        <v>886</v>
      </c>
      <c r="N633" s="13">
        <v>1</v>
      </c>
      <c r="O633" s="13">
        <v>0</v>
      </c>
      <c r="P633" s="13">
        <v>0</v>
      </c>
      <c r="Q633" s="13">
        <v>1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1</v>
      </c>
      <c r="Y633" s="13">
        <v>1</v>
      </c>
      <c r="Z633" s="13" t="s">
        <v>1721</v>
      </c>
      <c r="AA633" s="13">
        <f t="shared" si="164"/>
        <v>1</v>
      </c>
      <c r="AB633" s="13">
        <f t="shared" si="165"/>
        <v>0</v>
      </c>
      <c r="AC633" s="13">
        <f t="shared" si="166"/>
        <v>0</v>
      </c>
      <c r="AD633" s="13">
        <f t="shared" si="167"/>
        <v>0</v>
      </c>
      <c r="AE633" s="13">
        <f t="shared" si="168"/>
        <v>0</v>
      </c>
      <c r="AF633" s="13">
        <f t="shared" si="169"/>
        <v>1</v>
      </c>
      <c r="AG633" s="7">
        <v>1150</v>
      </c>
      <c r="AH633" s="8" t="s">
        <v>1714</v>
      </c>
      <c r="AI633" s="13">
        <f t="shared" si="170"/>
        <v>1</v>
      </c>
      <c r="AJ633" s="13">
        <f t="shared" si="171"/>
        <v>0</v>
      </c>
      <c r="AK633" s="13">
        <f t="shared" si="172"/>
        <v>0</v>
      </c>
      <c r="AL633" s="13">
        <f t="shared" si="173"/>
        <v>0</v>
      </c>
      <c r="AM633" s="13">
        <v>0</v>
      </c>
      <c r="AN633" s="9">
        <v>2</v>
      </c>
      <c r="AO633" s="9">
        <v>2</v>
      </c>
      <c r="AP633" s="10" t="s">
        <v>852</v>
      </c>
      <c r="AQ633" s="13" t="s">
        <v>1706</v>
      </c>
      <c r="AR633" s="13">
        <v>1</v>
      </c>
      <c r="AS633" s="13">
        <f t="shared" si="174"/>
        <v>0</v>
      </c>
      <c r="AT633" s="13">
        <f t="shared" si="175"/>
        <v>0</v>
      </c>
      <c r="AU633" s="13">
        <f t="shared" si="179"/>
        <v>0</v>
      </c>
      <c r="AV633" s="13">
        <f t="shared" si="176"/>
        <v>1</v>
      </c>
      <c r="AW633" s="13">
        <f t="shared" si="177"/>
        <v>0</v>
      </c>
      <c r="AX633" s="13">
        <v>0</v>
      </c>
      <c r="AY633" s="13">
        <v>1</v>
      </c>
      <c r="AZ633" s="13"/>
      <c r="BA633" s="13">
        <v>182.68812527185733</v>
      </c>
      <c r="BB633" s="13">
        <v>144.16205803765612</v>
      </c>
      <c r="BC633">
        <v>165.28925619834712</v>
      </c>
      <c r="BD633" s="13">
        <v>7.8158661327928129</v>
      </c>
      <c r="BE633" s="13">
        <v>6.1526983960902788</v>
      </c>
      <c r="BF633" s="13">
        <f t="shared" si="178"/>
        <v>1.6631677367025341</v>
      </c>
      <c r="BG633" s="13">
        <v>7.0674485848952662</v>
      </c>
    </row>
    <row r="634" spans="1:59" x14ac:dyDescent="0.25">
      <c r="A634" s="2" t="s">
        <v>2</v>
      </c>
      <c r="B634" s="1" t="s">
        <v>2</v>
      </c>
      <c r="C634" s="1" t="s">
        <v>441</v>
      </c>
      <c r="D634" s="13" t="s">
        <v>1389</v>
      </c>
      <c r="E634" s="11">
        <v>1512</v>
      </c>
      <c r="F634" s="11">
        <v>193</v>
      </c>
      <c r="G634" s="11">
        <f t="shared" si="162"/>
        <v>0</v>
      </c>
      <c r="H634" s="11">
        <f t="shared" si="163"/>
        <v>1</v>
      </c>
      <c r="I634" s="13">
        <v>0</v>
      </c>
      <c r="J634" s="4">
        <v>1.5</v>
      </c>
      <c r="K634" s="3">
        <v>4</v>
      </c>
      <c r="L634" s="13">
        <v>0.375</v>
      </c>
      <c r="M634" s="13" t="s">
        <v>887</v>
      </c>
      <c r="N634" s="13">
        <v>1</v>
      </c>
      <c r="O634" s="13">
        <v>0</v>
      </c>
      <c r="P634" s="13">
        <v>0</v>
      </c>
      <c r="Q634" s="13">
        <v>1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1</v>
      </c>
      <c r="X634" s="13">
        <v>0</v>
      </c>
      <c r="Y634" s="13">
        <v>1</v>
      </c>
      <c r="Z634" s="13" t="s">
        <v>1721</v>
      </c>
      <c r="AA634" s="13">
        <f t="shared" si="164"/>
        <v>1</v>
      </c>
      <c r="AB634" s="13">
        <f t="shared" si="165"/>
        <v>0</v>
      </c>
      <c r="AC634" s="13">
        <f t="shared" si="166"/>
        <v>0</v>
      </c>
      <c r="AD634" s="13">
        <f t="shared" si="167"/>
        <v>0</v>
      </c>
      <c r="AE634" s="13">
        <f t="shared" si="168"/>
        <v>0</v>
      </c>
      <c r="AF634" s="13">
        <f t="shared" si="169"/>
        <v>1</v>
      </c>
      <c r="AG634" s="7">
        <v>1250</v>
      </c>
      <c r="AH634" s="8" t="s">
        <v>1714</v>
      </c>
      <c r="AI634" s="13">
        <f t="shared" si="170"/>
        <v>1</v>
      </c>
      <c r="AJ634" s="13">
        <f t="shared" si="171"/>
        <v>0</v>
      </c>
      <c r="AK634" s="13">
        <f t="shared" si="172"/>
        <v>0</v>
      </c>
      <c r="AL634" s="13">
        <f t="shared" si="173"/>
        <v>0</v>
      </c>
      <c r="AM634" s="13">
        <v>0</v>
      </c>
      <c r="AN634" s="9">
        <v>2</v>
      </c>
      <c r="AO634" s="9">
        <v>2</v>
      </c>
      <c r="AP634" s="10" t="s">
        <v>852</v>
      </c>
      <c r="AQ634" s="13" t="s">
        <v>1706</v>
      </c>
      <c r="AR634" s="13">
        <v>1</v>
      </c>
      <c r="AS634" s="13">
        <f t="shared" si="174"/>
        <v>0</v>
      </c>
      <c r="AT634" s="13">
        <f t="shared" si="175"/>
        <v>0</v>
      </c>
      <c r="AU634" s="13">
        <f t="shared" si="179"/>
        <v>0</v>
      </c>
      <c r="AV634" s="13">
        <f t="shared" si="176"/>
        <v>1</v>
      </c>
      <c r="AW634" s="13">
        <f t="shared" si="177"/>
        <v>0</v>
      </c>
      <c r="AX634" s="13">
        <v>0</v>
      </c>
      <c r="AY634" s="13">
        <v>1</v>
      </c>
      <c r="AZ634" s="13"/>
      <c r="BA634" s="13">
        <v>191.38755980861245</v>
      </c>
      <c r="BB634" s="13">
        <v>155.96843348039522</v>
      </c>
      <c r="BC634">
        <v>175.23146709749582</v>
      </c>
      <c r="BD634" s="13">
        <v>8.2046924070605272</v>
      </c>
      <c r="BE634" s="13">
        <v>6.6811126354768176</v>
      </c>
      <c r="BF634" s="13">
        <f t="shared" si="178"/>
        <v>1.5235797715837096</v>
      </c>
      <c r="BG634" s="13">
        <v>7.5190708939638045</v>
      </c>
    </row>
    <row r="635" spans="1:59" x14ac:dyDescent="0.25">
      <c r="A635" s="2" t="s">
        <v>2</v>
      </c>
      <c r="B635" s="1" t="s">
        <v>2</v>
      </c>
      <c r="C635" s="1" t="s">
        <v>441</v>
      </c>
      <c r="D635" s="13" t="s">
        <v>1389</v>
      </c>
      <c r="E635" s="11">
        <v>1512</v>
      </c>
      <c r="F635" s="11">
        <v>193</v>
      </c>
      <c r="G635" s="11">
        <f t="shared" si="162"/>
        <v>0</v>
      </c>
      <c r="H635" s="11">
        <f t="shared" si="163"/>
        <v>1</v>
      </c>
      <c r="I635" s="13">
        <v>0</v>
      </c>
      <c r="J635" s="4">
        <v>1.5</v>
      </c>
      <c r="K635" s="3">
        <v>4</v>
      </c>
      <c r="L635" s="13">
        <v>0.375</v>
      </c>
      <c r="M635" s="13" t="s">
        <v>884</v>
      </c>
      <c r="N635" s="13">
        <v>0</v>
      </c>
      <c r="O635" s="13">
        <v>1</v>
      </c>
      <c r="P635" s="13">
        <v>0</v>
      </c>
      <c r="Q635" s="13">
        <v>0</v>
      </c>
      <c r="R635" s="13">
        <v>0</v>
      </c>
      <c r="S635" s="13">
        <v>1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1</v>
      </c>
      <c r="Z635" s="13" t="s">
        <v>1721</v>
      </c>
      <c r="AA635" s="13">
        <f t="shared" si="164"/>
        <v>1</v>
      </c>
      <c r="AB635" s="13">
        <f t="shared" si="165"/>
        <v>0</v>
      </c>
      <c r="AC635" s="13">
        <f t="shared" si="166"/>
        <v>0</v>
      </c>
      <c r="AD635" s="13">
        <f t="shared" si="167"/>
        <v>0</v>
      </c>
      <c r="AE635" s="13">
        <f t="shared" si="168"/>
        <v>0</v>
      </c>
      <c r="AF635" s="13">
        <f t="shared" si="169"/>
        <v>1</v>
      </c>
      <c r="AG635" s="7">
        <v>1300</v>
      </c>
      <c r="AH635" s="8" t="s">
        <v>1714</v>
      </c>
      <c r="AI635" s="13">
        <f t="shared" si="170"/>
        <v>1</v>
      </c>
      <c r="AJ635" s="13">
        <f t="shared" si="171"/>
        <v>0</v>
      </c>
      <c r="AK635" s="13">
        <f t="shared" si="172"/>
        <v>0</v>
      </c>
      <c r="AL635" s="13">
        <f t="shared" si="173"/>
        <v>0</v>
      </c>
      <c r="AM635" s="13">
        <v>0</v>
      </c>
      <c r="AN635" s="9">
        <v>2</v>
      </c>
      <c r="AO635" s="9">
        <v>2</v>
      </c>
      <c r="AP635" s="10" t="s">
        <v>852</v>
      </c>
      <c r="AQ635" s="13" t="s">
        <v>1706</v>
      </c>
      <c r="AR635" s="13">
        <v>1</v>
      </c>
      <c r="AS635" s="13">
        <f t="shared" si="174"/>
        <v>0</v>
      </c>
      <c r="AT635" s="13">
        <f t="shared" si="175"/>
        <v>0</v>
      </c>
      <c r="AU635" s="13">
        <f t="shared" si="179"/>
        <v>0</v>
      </c>
      <c r="AV635" s="13">
        <f t="shared" si="176"/>
        <v>1</v>
      </c>
      <c r="AW635" s="13">
        <f t="shared" si="177"/>
        <v>0</v>
      </c>
      <c r="AX635" s="13">
        <v>0</v>
      </c>
      <c r="AY635" s="13">
        <v>1</v>
      </c>
      <c r="AZ635" s="13"/>
      <c r="BA635" s="13">
        <v>209.40781706331947</v>
      </c>
      <c r="BB635" s="13">
        <v>155.96843348039522</v>
      </c>
      <c r="BC635">
        <v>185.1736779966445</v>
      </c>
      <c r="BD635" s="13">
        <v>8.9410045589200493</v>
      </c>
      <c r="BE635" s="13">
        <v>6.6629062671436907</v>
      </c>
      <c r="BF635" s="13">
        <f t="shared" si="178"/>
        <v>2.2780982917763586</v>
      </c>
      <c r="BG635" s="13">
        <v>7.9158715949335265</v>
      </c>
    </row>
    <row r="636" spans="1:59" x14ac:dyDescent="0.25">
      <c r="A636" s="2" t="s">
        <v>2</v>
      </c>
      <c r="B636" s="1" t="s">
        <v>2</v>
      </c>
      <c r="C636" s="1" t="s">
        <v>441</v>
      </c>
      <c r="D636" s="13" t="s">
        <v>1389</v>
      </c>
      <c r="E636" s="11">
        <v>1512</v>
      </c>
      <c r="F636" s="11">
        <v>265</v>
      </c>
      <c r="G636" s="11">
        <f t="shared" si="162"/>
        <v>1</v>
      </c>
      <c r="H636" s="11">
        <f t="shared" si="163"/>
        <v>1</v>
      </c>
      <c r="I636" s="13">
        <v>0</v>
      </c>
      <c r="J636" s="4">
        <v>2</v>
      </c>
      <c r="K636" s="3">
        <v>4</v>
      </c>
      <c r="L636" s="13">
        <v>0.5</v>
      </c>
      <c r="M636" s="13" t="s">
        <v>885</v>
      </c>
      <c r="N636" s="13">
        <v>1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1</v>
      </c>
      <c r="U636" s="13">
        <v>0</v>
      </c>
      <c r="V636" s="13">
        <v>0</v>
      </c>
      <c r="W636" s="13">
        <v>0</v>
      </c>
      <c r="X636" s="13">
        <v>0</v>
      </c>
      <c r="Y636" s="13">
        <v>1</v>
      </c>
      <c r="Z636" s="13" t="s">
        <v>1721</v>
      </c>
      <c r="AA636" s="13">
        <f t="shared" si="164"/>
        <v>1</v>
      </c>
      <c r="AB636" s="13">
        <f t="shared" si="165"/>
        <v>0</v>
      </c>
      <c r="AC636" s="13">
        <f t="shared" si="166"/>
        <v>0</v>
      </c>
      <c r="AD636" s="13">
        <f t="shared" si="167"/>
        <v>0</v>
      </c>
      <c r="AE636" s="13">
        <f t="shared" si="168"/>
        <v>0</v>
      </c>
      <c r="AF636" s="13">
        <f t="shared" si="169"/>
        <v>1</v>
      </c>
      <c r="AG636" s="7">
        <v>1400</v>
      </c>
      <c r="AH636" s="8" t="s">
        <v>1714</v>
      </c>
      <c r="AI636" s="13">
        <f t="shared" si="170"/>
        <v>1</v>
      </c>
      <c r="AJ636" s="13">
        <f t="shared" si="171"/>
        <v>0</v>
      </c>
      <c r="AK636" s="13">
        <f t="shared" si="172"/>
        <v>0</v>
      </c>
      <c r="AL636" s="13">
        <f t="shared" si="173"/>
        <v>0</v>
      </c>
      <c r="AM636" s="13">
        <v>0</v>
      </c>
      <c r="AN636" s="9">
        <v>2</v>
      </c>
      <c r="AO636" s="9">
        <v>2</v>
      </c>
      <c r="AP636" s="10" t="s">
        <v>852</v>
      </c>
      <c r="AQ636" s="13" t="s">
        <v>1706</v>
      </c>
      <c r="AR636" s="13">
        <v>1</v>
      </c>
      <c r="AS636" s="13">
        <f t="shared" si="174"/>
        <v>0</v>
      </c>
      <c r="AT636" s="13">
        <f t="shared" si="175"/>
        <v>0</v>
      </c>
      <c r="AU636" s="13">
        <f t="shared" si="179"/>
        <v>0</v>
      </c>
      <c r="AV636" s="13">
        <f t="shared" si="176"/>
        <v>1</v>
      </c>
      <c r="AW636" s="13">
        <f t="shared" si="177"/>
        <v>0</v>
      </c>
      <c r="AX636" s="13">
        <v>0</v>
      </c>
      <c r="AY636" s="13">
        <v>1</v>
      </c>
      <c r="AZ636" s="13"/>
      <c r="BA636" s="13">
        <v>240.47722612315914</v>
      </c>
      <c r="BB636" s="13">
        <v>162.18231529236314</v>
      </c>
      <c r="BC636">
        <v>205.05809979494191</v>
      </c>
      <c r="BD636" s="13">
        <v>10.243645298028625</v>
      </c>
      <c r="BE636" s="13">
        <v>6.9180759803921559</v>
      </c>
      <c r="BF636" s="13">
        <f t="shared" si="178"/>
        <v>3.3255693176364689</v>
      </c>
      <c r="BG636" s="13">
        <v>8.7012097828285064</v>
      </c>
    </row>
    <row r="637" spans="1:59" x14ac:dyDescent="0.25">
      <c r="A637" s="2" t="s">
        <v>2</v>
      </c>
      <c r="B637" s="1" t="s">
        <v>2</v>
      </c>
      <c r="C637" s="1" t="s">
        <v>441</v>
      </c>
      <c r="D637" s="13" t="s">
        <v>1389</v>
      </c>
      <c r="E637" s="11">
        <v>1512</v>
      </c>
      <c r="F637" s="11">
        <v>265</v>
      </c>
      <c r="G637" s="11">
        <f t="shared" si="162"/>
        <v>1</v>
      </c>
      <c r="H637" s="11">
        <f t="shared" si="163"/>
        <v>1</v>
      </c>
      <c r="I637" s="13">
        <v>0</v>
      </c>
      <c r="J637" s="4">
        <v>2</v>
      </c>
      <c r="K637" s="3">
        <v>4</v>
      </c>
      <c r="L637" s="13">
        <v>0.5</v>
      </c>
      <c r="M637" s="13" t="s">
        <v>886</v>
      </c>
      <c r="N637" s="13">
        <v>1</v>
      </c>
      <c r="O637" s="13">
        <v>0</v>
      </c>
      <c r="P637" s="13">
        <v>0</v>
      </c>
      <c r="Q637" s="13">
        <v>1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1</v>
      </c>
      <c r="Y637" s="13">
        <v>1</v>
      </c>
      <c r="Z637" s="13" t="s">
        <v>1723</v>
      </c>
      <c r="AA637" s="13">
        <f t="shared" si="164"/>
        <v>0</v>
      </c>
      <c r="AB637" s="13">
        <f t="shared" si="165"/>
        <v>0</v>
      </c>
      <c r="AC637" s="13">
        <f t="shared" si="166"/>
        <v>1</v>
      </c>
      <c r="AD637" s="13">
        <f t="shared" si="167"/>
        <v>0</v>
      </c>
      <c r="AE637" s="13">
        <f t="shared" si="168"/>
        <v>0</v>
      </c>
      <c r="AF637" s="13">
        <f t="shared" si="169"/>
        <v>0</v>
      </c>
      <c r="AG637" s="7">
        <v>800</v>
      </c>
      <c r="AH637" s="8" t="s">
        <v>1715</v>
      </c>
      <c r="AI637" s="13">
        <f t="shared" si="170"/>
        <v>0</v>
      </c>
      <c r="AJ637" s="13">
        <f t="shared" si="171"/>
        <v>1</v>
      </c>
      <c r="AK637" s="13">
        <f t="shared" si="172"/>
        <v>0</v>
      </c>
      <c r="AL637" s="13">
        <f t="shared" si="173"/>
        <v>0</v>
      </c>
      <c r="AM637" s="13">
        <v>1</v>
      </c>
      <c r="AN637" s="9">
        <v>2</v>
      </c>
      <c r="AO637" s="9">
        <v>2</v>
      </c>
      <c r="AP637" s="10" t="s">
        <v>852</v>
      </c>
      <c r="AQ637" s="13" t="s">
        <v>1706</v>
      </c>
      <c r="AR637" s="13">
        <v>1</v>
      </c>
      <c r="AS637" s="13">
        <f t="shared" si="174"/>
        <v>0</v>
      </c>
      <c r="AT637" s="13">
        <f t="shared" si="175"/>
        <v>0</v>
      </c>
      <c r="AU637" s="13">
        <f t="shared" si="179"/>
        <v>0</v>
      </c>
      <c r="AV637" s="13">
        <f t="shared" si="176"/>
        <v>1</v>
      </c>
      <c r="AW637" s="13">
        <f t="shared" si="177"/>
        <v>0</v>
      </c>
      <c r="AX637" s="13">
        <v>0</v>
      </c>
      <c r="AY637" s="13">
        <v>1</v>
      </c>
      <c r="AZ637" s="13"/>
      <c r="BA637" s="13">
        <v>114.33542534021004</v>
      </c>
      <c r="BB637" s="13">
        <v>113.71403715901324</v>
      </c>
      <c r="BC637">
        <v>114.33542534021004</v>
      </c>
      <c r="BD637" s="13">
        <v>4.9003038194444439</v>
      </c>
      <c r="BE637" s="13">
        <v>4.8904312613356229</v>
      </c>
      <c r="BF637" s="13">
        <f t="shared" si="178"/>
        <v>9.872558108821039E-3</v>
      </c>
      <c r="BG637" s="13">
        <v>4.8531474038371591</v>
      </c>
    </row>
    <row r="638" spans="1:59" x14ac:dyDescent="0.25">
      <c r="A638" s="2" t="s">
        <v>2</v>
      </c>
      <c r="B638" s="1" t="s">
        <v>2</v>
      </c>
      <c r="C638" s="1" t="s">
        <v>441</v>
      </c>
      <c r="D638" s="13" t="s">
        <v>1389</v>
      </c>
      <c r="E638" s="11">
        <v>1512</v>
      </c>
      <c r="F638" s="11">
        <v>265</v>
      </c>
      <c r="G638" s="11">
        <f t="shared" si="162"/>
        <v>1</v>
      </c>
      <c r="H638" s="11">
        <f t="shared" si="163"/>
        <v>1</v>
      </c>
      <c r="I638" s="13">
        <v>0</v>
      </c>
      <c r="J638" s="4">
        <v>2</v>
      </c>
      <c r="K638" s="3">
        <v>4</v>
      </c>
      <c r="L638" s="13">
        <v>0.5</v>
      </c>
      <c r="M638" s="13" t="s">
        <v>884</v>
      </c>
      <c r="N638" s="13">
        <v>0</v>
      </c>
      <c r="O638" s="13">
        <v>1</v>
      </c>
      <c r="P638" s="13">
        <v>0</v>
      </c>
      <c r="Q638" s="13">
        <v>0</v>
      </c>
      <c r="R638" s="13">
        <v>0</v>
      </c>
      <c r="S638" s="13">
        <v>1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1</v>
      </c>
      <c r="Z638" s="13" t="s">
        <v>1721</v>
      </c>
      <c r="AA638" s="13">
        <f t="shared" si="164"/>
        <v>1</v>
      </c>
      <c r="AB638" s="13">
        <f t="shared" si="165"/>
        <v>0</v>
      </c>
      <c r="AC638" s="13">
        <f t="shared" si="166"/>
        <v>0</v>
      </c>
      <c r="AD638" s="13">
        <f t="shared" si="167"/>
        <v>0</v>
      </c>
      <c r="AE638" s="13">
        <f t="shared" si="168"/>
        <v>0</v>
      </c>
      <c r="AF638" s="13">
        <f t="shared" si="169"/>
        <v>1</v>
      </c>
      <c r="AG638" s="7">
        <v>1450</v>
      </c>
      <c r="AH638" s="8" t="s">
        <v>1714</v>
      </c>
      <c r="AI638" s="13">
        <f t="shared" si="170"/>
        <v>1</v>
      </c>
      <c r="AJ638" s="13">
        <f t="shared" si="171"/>
        <v>0</v>
      </c>
      <c r="AK638" s="13">
        <f t="shared" si="172"/>
        <v>0</v>
      </c>
      <c r="AL638" s="13">
        <f t="shared" si="173"/>
        <v>0</v>
      </c>
      <c r="AM638" s="13">
        <v>0</v>
      </c>
      <c r="AN638" s="9">
        <v>2</v>
      </c>
      <c r="AO638" s="9">
        <v>2</v>
      </c>
      <c r="AP638" s="10" t="s">
        <v>852</v>
      </c>
      <c r="AQ638" s="13" t="s">
        <v>1706</v>
      </c>
      <c r="AR638" s="13">
        <v>1</v>
      </c>
      <c r="AS638" s="13">
        <f t="shared" si="174"/>
        <v>0</v>
      </c>
      <c r="AT638" s="13">
        <f t="shared" si="175"/>
        <v>0</v>
      </c>
      <c r="AU638" s="13">
        <f t="shared" si="179"/>
        <v>0</v>
      </c>
      <c r="AV638" s="13">
        <f t="shared" si="176"/>
        <v>1</v>
      </c>
      <c r="AW638" s="13">
        <f t="shared" si="177"/>
        <v>0</v>
      </c>
      <c r="AX638" s="13">
        <v>0</v>
      </c>
      <c r="AY638" s="13">
        <v>1</v>
      </c>
      <c r="AZ638" s="13">
        <v>250</v>
      </c>
      <c r="BA638" s="13">
        <v>249.17666065991426</v>
      </c>
      <c r="BB638" s="13">
        <v>170.26036164792146</v>
      </c>
      <c r="BC638">
        <v>213.75753433169703</v>
      </c>
      <c r="BD638" s="13">
        <v>10.673039691686858</v>
      </c>
      <c r="BE638" s="13">
        <v>7.3127493652520847</v>
      </c>
      <c r="BF638" s="13">
        <f t="shared" si="178"/>
        <v>3.3602903264347734</v>
      </c>
      <c r="BG638" s="13">
        <v>9.1609089976722657</v>
      </c>
    </row>
    <row r="639" spans="1:59" x14ac:dyDescent="0.25">
      <c r="A639" s="2" t="s">
        <v>2</v>
      </c>
      <c r="B639" s="1" t="s">
        <v>2</v>
      </c>
      <c r="C639" s="1" t="s">
        <v>442</v>
      </c>
      <c r="D639" s="13" t="s">
        <v>1390</v>
      </c>
      <c r="E639" s="11">
        <v>1300</v>
      </c>
      <c r="F639" s="11">
        <v>175</v>
      </c>
      <c r="G639" s="11">
        <f t="shared" si="162"/>
        <v>0</v>
      </c>
      <c r="H639" s="11">
        <f t="shared" si="163"/>
        <v>0</v>
      </c>
      <c r="I639" s="13">
        <v>0</v>
      </c>
      <c r="J639" s="4">
        <v>1.5</v>
      </c>
      <c r="K639" s="3">
        <v>4</v>
      </c>
      <c r="L639" s="13">
        <v>0.375</v>
      </c>
      <c r="M639" s="13" t="s">
        <v>886</v>
      </c>
      <c r="N639" s="13">
        <v>1</v>
      </c>
      <c r="O639" s="13">
        <v>0</v>
      </c>
      <c r="P639" s="13">
        <v>0</v>
      </c>
      <c r="Q639" s="13">
        <v>1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1</v>
      </c>
      <c r="Y639" s="13">
        <v>1</v>
      </c>
      <c r="Z639" s="13" t="s">
        <v>1721</v>
      </c>
      <c r="AA639" s="13">
        <f t="shared" si="164"/>
        <v>1</v>
      </c>
      <c r="AB639" s="13">
        <f t="shared" si="165"/>
        <v>0</v>
      </c>
      <c r="AC639" s="13">
        <f t="shared" si="166"/>
        <v>0</v>
      </c>
      <c r="AD639" s="13">
        <f t="shared" si="167"/>
        <v>0</v>
      </c>
      <c r="AE639" s="13">
        <f t="shared" si="168"/>
        <v>0</v>
      </c>
      <c r="AF639" s="13">
        <f t="shared" si="169"/>
        <v>1</v>
      </c>
      <c r="AG639" s="7">
        <v>1100</v>
      </c>
      <c r="AH639" s="8" t="s">
        <v>1714</v>
      </c>
      <c r="AI639" s="13">
        <f t="shared" si="170"/>
        <v>1</v>
      </c>
      <c r="AJ639" s="13">
        <f t="shared" si="171"/>
        <v>0</v>
      </c>
      <c r="AK639" s="13">
        <f t="shared" si="172"/>
        <v>0</v>
      </c>
      <c r="AL639" s="13">
        <f t="shared" si="173"/>
        <v>0</v>
      </c>
      <c r="AM639" s="13">
        <v>0</v>
      </c>
      <c r="AN639" s="9">
        <v>2</v>
      </c>
      <c r="AO639" s="9">
        <v>2</v>
      </c>
      <c r="AP639" s="10" t="s">
        <v>852</v>
      </c>
      <c r="AQ639" s="13" t="s">
        <v>1706</v>
      </c>
      <c r="AR639" s="13">
        <v>1</v>
      </c>
      <c r="AS639" s="13">
        <f t="shared" si="174"/>
        <v>0</v>
      </c>
      <c r="AT639" s="13">
        <f t="shared" si="175"/>
        <v>0</v>
      </c>
      <c r="AU639" s="13">
        <f t="shared" si="179"/>
        <v>0</v>
      </c>
      <c r="AV639" s="13">
        <f t="shared" si="176"/>
        <v>1</v>
      </c>
      <c r="AW639" s="13">
        <f t="shared" si="177"/>
        <v>0</v>
      </c>
      <c r="AX639" s="13">
        <v>0</v>
      </c>
      <c r="AY639" s="13">
        <v>1</v>
      </c>
      <c r="AZ639" s="13"/>
      <c r="BA639" s="13">
        <v>178.95979618467658</v>
      </c>
      <c r="BB639" s="13">
        <v>139.19095258808179</v>
      </c>
      <c r="BC639">
        <v>160.93953892996956</v>
      </c>
      <c r="BD639" s="13">
        <v>7.6425690479981192</v>
      </c>
      <c r="BE639" s="13">
        <v>5.9384875300335356</v>
      </c>
      <c r="BF639" s="13">
        <f t="shared" si="178"/>
        <v>1.7040815179645836</v>
      </c>
      <c r="BG639" s="13">
        <v>6.8757295753019143</v>
      </c>
    </row>
    <row r="640" spans="1:59" x14ac:dyDescent="0.25">
      <c r="A640" s="2" t="s">
        <v>2</v>
      </c>
      <c r="B640" s="1" t="s">
        <v>2</v>
      </c>
      <c r="C640" s="1" t="s">
        <v>442</v>
      </c>
      <c r="D640" s="13" t="s">
        <v>1390</v>
      </c>
      <c r="E640" s="11">
        <v>1300</v>
      </c>
      <c r="F640" s="11">
        <v>175</v>
      </c>
      <c r="G640" s="11">
        <f t="shared" si="162"/>
        <v>0</v>
      </c>
      <c r="H640" s="11">
        <f t="shared" si="163"/>
        <v>0</v>
      </c>
      <c r="I640" s="13">
        <v>0</v>
      </c>
      <c r="J640" s="4">
        <v>1.5</v>
      </c>
      <c r="K640" s="3">
        <v>4</v>
      </c>
      <c r="L640" s="13">
        <v>0.375</v>
      </c>
      <c r="M640" s="13" t="s">
        <v>887</v>
      </c>
      <c r="N640" s="13">
        <v>1</v>
      </c>
      <c r="O640" s="13">
        <v>0</v>
      </c>
      <c r="P640" s="13">
        <v>0</v>
      </c>
      <c r="Q640" s="13">
        <v>1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1</v>
      </c>
      <c r="X640" s="13">
        <v>0</v>
      </c>
      <c r="Y640" s="13">
        <v>1</v>
      </c>
      <c r="Z640" s="13" t="s">
        <v>1721</v>
      </c>
      <c r="AA640" s="13">
        <f t="shared" si="164"/>
        <v>1</v>
      </c>
      <c r="AB640" s="13">
        <f t="shared" si="165"/>
        <v>0</v>
      </c>
      <c r="AC640" s="13">
        <f t="shared" si="166"/>
        <v>0</v>
      </c>
      <c r="AD640" s="13">
        <f t="shared" si="167"/>
        <v>0</v>
      </c>
      <c r="AE640" s="13">
        <f t="shared" si="168"/>
        <v>0</v>
      </c>
      <c r="AF640" s="13">
        <f t="shared" si="169"/>
        <v>1</v>
      </c>
      <c r="AG640" s="7">
        <v>1400</v>
      </c>
      <c r="AH640" s="8" t="s">
        <v>1714</v>
      </c>
      <c r="AI640" s="13">
        <f t="shared" si="170"/>
        <v>1</v>
      </c>
      <c r="AJ640" s="13">
        <f t="shared" si="171"/>
        <v>0</v>
      </c>
      <c r="AK640" s="13">
        <f t="shared" si="172"/>
        <v>0</v>
      </c>
      <c r="AL640" s="13">
        <f t="shared" si="173"/>
        <v>0</v>
      </c>
      <c r="AM640" s="13">
        <v>0</v>
      </c>
      <c r="AN640" s="9">
        <v>2</v>
      </c>
      <c r="AO640" s="9">
        <v>2</v>
      </c>
      <c r="AP640" s="10" t="s">
        <v>852</v>
      </c>
      <c r="AQ640" s="13" t="s">
        <v>1706</v>
      </c>
      <c r="AR640" s="13">
        <v>1</v>
      </c>
      <c r="AS640" s="13">
        <f t="shared" si="174"/>
        <v>0</v>
      </c>
      <c r="AT640" s="13">
        <f t="shared" si="175"/>
        <v>0</v>
      </c>
      <c r="AU640" s="13">
        <f t="shared" si="179"/>
        <v>0</v>
      </c>
      <c r="AV640" s="13">
        <f t="shared" si="176"/>
        <v>1</v>
      </c>
      <c r="AW640" s="13">
        <f t="shared" si="177"/>
        <v>0</v>
      </c>
      <c r="AX640" s="13">
        <v>0</v>
      </c>
      <c r="AY640" s="13">
        <v>1</v>
      </c>
      <c r="AZ640" s="13"/>
      <c r="BA640" s="13">
        <v>183.93090163425092</v>
      </c>
      <c r="BB640" s="13">
        <v>152.86149257441124</v>
      </c>
      <c r="BC640">
        <v>170.26036164792146</v>
      </c>
      <c r="BD640" s="13">
        <v>7.894245925866259</v>
      </c>
      <c r="BE640" s="13">
        <v>6.5701296440096897</v>
      </c>
      <c r="BF640" s="13">
        <f t="shared" si="178"/>
        <v>1.3241162818565693</v>
      </c>
      <c r="BG640" s="13">
        <v>7.2983863043763808</v>
      </c>
    </row>
    <row r="641" spans="1:59" x14ac:dyDescent="0.25">
      <c r="A641" s="2" t="s">
        <v>2</v>
      </c>
      <c r="B641" s="1" t="s">
        <v>2</v>
      </c>
      <c r="C641" s="1" t="s">
        <v>442</v>
      </c>
      <c r="D641" s="13" t="s">
        <v>1390</v>
      </c>
      <c r="E641" s="11">
        <v>1300</v>
      </c>
      <c r="F641" s="11">
        <v>175</v>
      </c>
      <c r="G641" s="11">
        <f t="shared" si="162"/>
        <v>0</v>
      </c>
      <c r="H641" s="11">
        <f t="shared" si="163"/>
        <v>0</v>
      </c>
      <c r="I641" s="13">
        <v>0</v>
      </c>
      <c r="J641" s="4">
        <v>1.5</v>
      </c>
      <c r="K641" s="3">
        <v>4</v>
      </c>
      <c r="L641" s="13">
        <v>0.375</v>
      </c>
      <c r="M641" s="13" t="s">
        <v>884</v>
      </c>
      <c r="N641" s="13">
        <v>0</v>
      </c>
      <c r="O641" s="13">
        <v>1</v>
      </c>
      <c r="P641" s="13">
        <v>0</v>
      </c>
      <c r="Q641" s="13">
        <v>0</v>
      </c>
      <c r="R641" s="13">
        <v>0</v>
      </c>
      <c r="S641" s="13">
        <v>1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1</v>
      </c>
      <c r="Z641" s="13" t="s">
        <v>1721</v>
      </c>
      <c r="AA641" s="13">
        <f t="shared" si="164"/>
        <v>1</v>
      </c>
      <c r="AB641" s="13">
        <f t="shared" si="165"/>
        <v>0</v>
      </c>
      <c r="AC641" s="13">
        <f t="shared" si="166"/>
        <v>0</v>
      </c>
      <c r="AD641" s="13">
        <f t="shared" si="167"/>
        <v>0</v>
      </c>
      <c r="AE641" s="13">
        <f t="shared" si="168"/>
        <v>0</v>
      </c>
      <c r="AF641" s="13">
        <f t="shared" si="169"/>
        <v>1</v>
      </c>
      <c r="AG641" s="7">
        <v>1350</v>
      </c>
      <c r="AH641" s="8" t="s">
        <v>1714</v>
      </c>
      <c r="AI641" s="13">
        <f t="shared" si="170"/>
        <v>1</v>
      </c>
      <c r="AJ641" s="13">
        <f t="shared" si="171"/>
        <v>0</v>
      </c>
      <c r="AK641" s="13">
        <f t="shared" si="172"/>
        <v>0</v>
      </c>
      <c r="AL641" s="13">
        <f t="shared" si="173"/>
        <v>0</v>
      </c>
      <c r="AM641" s="13">
        <v>0</v>
      </c>
      <c r="AN641" s="9">
        <v>2</v>
      </c>
      <c r="AO641" s="9">
        <v>2</v>
      </c>
      <c r="AP641" s="10" t="s">
        <v>852</v>
      </c>
      <c r="AQ641" s="13" t="s">
        <v>1706</v>
      </c>
      <c r="AR641" s="13">
        <v>1</v>
      </c>
      <c r="AS641" s="13">
        <f t="shared" si="174"/>
        <v>0</v>
      </c>
      <c r="AT641" s="13">
        <f t="shared" si="175"/>
        <v>0</v>
      </c>
      <c r="AU641" s="13">
        <f t="shared" si="179"/>
        <v>0</v>
      </c>
      <c r="AV641" s="13">
        <f t="shared" si="176"/>
        <v>1</v>
      </c>
      <c r="AW641" s="13">
        <f t="shared" si="177"/>
        <v>0</v>
      </c>
      <c r="AX641" s="13">
        <v>0</v>
      </c>
      <c r="AY641" s="13">
        <v>1</v>
      </c>
      <c r="AZ641" s="13"/>
      <c r="BA641" s="13">
        <v>187.03784254023489</v>
      </c>
      <c r="BB641" s="13">
        <v>145.40483440004971</v>
      </c>
      <c r="BC641">
        <v>168.39619710433109</v>
      </c>
      <c r="BD641" s="13">
        <v>8.0279110750089853</v>
      </c>
      <c r="BE641" s="13">
        <v>6.2475984183648157</v>
      </c>
      <c r="BF641" s="13">
        <f t="shared" si="178"/>
        <v>1.7803126566441696</v>
      </c>
      <c r="BG641" s="13">
        <v>7.2267651272849784</v>
      </c>
    </row>
    <row r="642" spans="1:59" x14ac:dyDescent="0.25">
      <c r="A642" s="2" t="s">
        <v>2</v>
      </c>
      <c r="B642" s="1" t="s">
        <v>2</v>
      </c>
      <c r="C642" s="1" t="s">
        <v>442</v>
      </c>
      <c r="D642" s="13" t="s">
        <v>1390</v>
      </c>
      <c r="E642" s="11">
        <v>1300</v>
      </c>
      <c r="F642" s="11">
        <v>158</v>
      </c>
      <c r="G642" s="11">
        <f t="shared" ref="G642:G705" si="180">IF(F642&gt;200,1,0)</f>
        <v>0</v>
      </c>
      <c r="H642" s="11">
        <f t="shared" ref="H642:H705" si="181">IF(E642&gt;1500,1,0)</f>
        <v>0</v>
      </c>
      <c r="I642" s="13">
        <v>0</v>
      </c>
      <c r="J642" s="4">
        <v>2</v>
      </c>
      <c r="K642" s="3">
        <v>4</v>
      </c>
      <c r="L642" s="13">
        <v>0.5</v>
      </c>
      <c r="M642" s="13" t="s">
        <v>884</v>
      </c>
      <c r="N642" s="13">
        <v>0</v>
      </c>
      <c r="O642" s="13">
        <v>1</v>
      </c>
      <c r="P642" s="13">
        <v>0</v>
      </c>
      <c r="Q642" s="13">
        <v>0</v>
      </c>
      <c r="R642" s="13">
        <v>0</v>
      </c>
      <c r="S642" s="13">
        <v>1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1</v>
      </c>
      <c r="Z642" s="13" t="s">
        <v>1721</v>
      </c>
      <c r="AA642" s="13">
        <f t="shared" ref="AA642:AA705" si="182">IF($Z642="TC",1,0)</f>
        <v>1</v>
      </c>
      <c r="AB642" s="13">
        <f t="shared" ref="AB642:AB705" si="183">IF($Z642="SC",1,0)</f>
        <v>0</v>
      </c>
      <c r="AC642" s="13">
        <f t="shared" ref="AC642:AC705" si="184">IF($Z642="NA",1,0)</f>
        <v>0</v>
      </c>
      <c r="AD642" s="13">
        <f t="shared" ref="AD642:AD705" si="185">IF($Z642="OT",1,0)</f>
        <v>0</v>
      </c>
      <c r="AE642" s="13">
        <f t="shared" ref="AE642:AE705" si="186">IF($Z642="TS",1,0)</f>
        <v>0</v>
      </c>
      <c r="AF642" s="13">
        <f t="shared" ref="AF642:AF705" si="187">IF(Z642="NA",0,1)</f>
        <v>1</v>
      </c>
      <c r="AG642" s="7">
        <v>1800</v>
      </c>
      <c r="AH642" s="8" t="s">
        <v>1714</v>
      </c>
      <c r="AI642" s="13">
        <f t="shared" ref="AI642:AI705" si="188">IF($AH642="SIDI",1,0)</f>
        <v>1</v>
      </c>
      <c r="AJ642" s="13">
        <f t="shared" ref="AJ642:AJ705" si="189">IF($AH642="MSFI",1,0)</f>
        <v>0</v>
      </c>
      <c r="AK642" s="13">
        <f t="shared" ref="AK642:AK705" si="190">IF($AH642="SIDPI",1,0)</f>
        <v>0</v>
      </c>
      <c r="AL642" s="13">
        <f t="shared" ref="AL642:AL705" si="191">IF($AH642="CRDDI",1,0)</f>
        <v>0</v>
      </c>
      <c r="AM642" s="13">
        <v>0</v>
      </c>
      <c r="AN642" s="9">
        <v>2</v>
      </c>
      <c r="AO642" s="9">
        <v>2</v>
      </c>
      <c r="AP642" s="10" t="s">
        <v>852</v>
      </c>
      <c r="AQ642" s="13" t="s">
        <v>1706</v>
      </c>
      <c r="AR642" s="13">
        <v>1</v>
      </c>
      <c r="AS642" s="13">
        <f t="shared" ref="AS642:AS705" si="192">IF(AQ642="All Wheel Drive",1,0)</f>
        <v>0</v>
      </c>
      <c r="AT642" s="13">
        <f t="shared" ref="AT642:AT705" si="193">IF(AQ642="4-Wheel Drive",1,0)</f>
        <v>0</v>
      </c>
      <c r="AU642" s="13">
        <f t="shared" si="179"/>
        <v>0</v>
      </c>
      <c r="AV642" s="13">
        <f t="shared" ref="AV642:AV705" si="194">IF($AQ642="2-Wheel Drive, Front",1,0)</f>
        <v>1</v>
      </c>
      <c r="AW642" s="13">
        <f t="shared" ref="AW642:AW705" si="195">IF($AQ642="Part-time 4-Wheel Drive",1,0)</f>
        <v>0</v>
      </c>
      <c r="AX642" s="13">
        <v>0</v>
      </c>
      <c r="AY642" s="13">
        <v>1</v>
      </c>
      <c r="AZ642" s="13">
        <v>2000</v>
      </c>
      <c r="BA642" s="13">
        <v>247.31249611632387</v>
      </c>
      <c r="BB642" s="13">
        <v>195.1158888957932</v>
      </c>
      <c r="BC642">
        <v>223.69974523084571</v>
      </c>
      <c r="BD642" s="13">
        <v>10.614999225285477</v>
      </c>
      <c r="BE642" s="13">
        <v>8.3436351210260504</v>
      </c>
      <c r="BF642" s="13">
        <f t="shared" ref="BF642:BF705" si="196">BD642-BE642</f>
        <v>2.2713641042594261</v>
      </c>
      <c r="BG642" s="13">
        <v>9.5928817780532913</v>
      </c>
    </row>
    <row r="643" spans="1:59" x14ac:dyDescent="0.25">
      <c r="A643" s="2" t="s">
        <v>222</v>
      </c>
      <c r="B643" s="1" t="s">
        <v>1062</v>
      </c>
      <c r="C643" s="1" t="s">
        <v>443</v>
      </c>
      <c r="D643" s="13" t="s">
        <v>1391</v>
      </c>
      <c r="E643" s="11">
        <v>1329</v>
      </c>
      <c r="F643" s="11">
        <v>132</v>
      </c>
      <c r="G643" s="11">
        <f t="shared" si="180"/>
        <v>0</v>
      </c>
      <c r="H643" s="11">
        <f t="shared" si="181"/>
        <v>0</v>
      </c>
      <c r="I643" s="13">
        <v>0</v>
      </c>
      <c r="J643" s="4">
        <v>1.6</v>
      </c>
      <c r="K643" s="3">
        <v>4</v>
      </c>
      <c r="L643" s="13">
        <v>0.4</v>
      </c>
      <c r="M643" s="13" t="s">
        <v>882</v>
      </c>
      <c r="N643" s="13">
        <v>1</v>
      </c>
      <c r="O643" s="13">
        <v>0</v>
      </c>
      <c r="P643" s="13">
        <v>1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1</v>
      </c>
      <c r="W643" s="13">
        <v>0</v>
      </c>
      <c r="X643" s="13">
        <v>0</v>
      </c>
      <c r="Y643" s="13">
        <v>1</v>
      </c>
      <c r="Z643" s="13" t="s">
        <v>1721</v>
      </c>
      <c r="AA643" s="13">
        <f t="shared" si="182"/>
        <v>1</v>
      </c>
      <c r="AB643" s="13">
        <f t="shared" si="183"/>
        <v>0</v>
      </c>
      <c r="AC643" s="13">
        <f t="shared" si="184"/>
        <v>0</v>
      </c>
      <c r="AD643" s="13">
        <f t="shared" si="185"/>
        <v>0</v>
      </c>
      <c r="AE643" s="13">
        <f t="shared" si="186"/>
        <v>0</v>
      </c>
      <c r="AF643" s="13">
        <f t="shared" si="187"/>
        <v>1</v>
      </c>
      <c r="AG643" s="7">
        <v>1350</v>
      </c>
      <c r="AH643" s="8" t="s">
        <v>1714</v>
      </c>
      <c r="AI643" s="13">
        <f t="shared" si="188"/>
        <v>1</v>
      </c>
      <c r="AJ643" s="13">
        <f t="shared" si="189"/>
        <v>0</v>
      </c>
      <c r="AK643" s="13">
        <f t="shared" si="190"/>
        <v>0</v>
      </c>
      <c r="AL643" s="13">
        <f t="shared" si="191"/>
        <v>0</v>
      </c>
      <c r="AM643" s="13">
        <v>0</v>
      </c>
      <c r="AN643" s="9">
        <v>2</v>
      </c>
      <c r="AO643" s="9">
        <v>2</v>
      </c>
      <c r="AP643" s="10" t="s">
        <v>852</v>
      </c>
      <c r="AQ643" s="13" t="s">
        <v>1706</v>
      </c>
      <c r="AR643" s="13">
        <v>1</v>
      </c>
      <c r="AS643" s="13">
        <f t="shared" si="192"/>
        <v>0</v>
      </c>
      <c r="AT643" s="13">
        <f t="shared" si="193"/>
        <v>0</v>
      </c>
      <c r="AU643" s="13">
        <f t="shared" ref="AU643:AU706" si="197">IF(AQ643="2-Wheel Drive, Rear",1,0)</f>
        <v>0</v>
      </c>
      <c r="AV643" s="13">
        <f t="shared" si="194"/>
        <v>1</v>
      </c>
      <c r="AW643" s="13">
        <f t="shared" si="195"/>
        <v>0</v>
      </c>
      <c r="AX643" s="13">
        <v>0</v>
      </c>
      <c r="AY643" s="13">
        <v>1</v>
      </c>
      <c r="AZ643" s="13"/>
      <c r="BA643" s="13">
        <v>223.07835704964893</v>
      </c>
      <c r="BB643" s="13">
        <v>172.12452619151185</v>
      </c>
      <c r="BC643">
        <v>200.08699434536754</v>
      </c>
      <c r="BD643" s="13">
        <v>9.4895098735348373</v>
      </c>
      <c r="BE643" s="13">
        <v>7.3127493652520847</v>
      </c>
      <c r="BF643" s="13">
        <f t="shared" si="196"/>
        <v>2.1767605082827526</v>
      </c>
      <c r="BG643" s="13">
        <v>8.5099650625846444</v>
      </c>
    </row>
    <row r="644" spans="1:59" x14ac:dyDescent="0.25">
      <c r="A644" s="2" t="s">
        <v>222</v>
      </c>
      <c r="B644" s="1" t="s">
        <v>1062</v>
      </c>
      <c r="C644" s="1" t="s">
        <v>443</v>
      </c>
      <c r="D644" s="13" t="s">
        <v>1391</v>
      </c>
      <c r="E644" s="11">
        <v>1329</v>
      </c>
      <c r="F644" s="11">
        <v>132</v>
      </c>
      <c r="G644" s="11">
        <f t="shared" si="180"/>
        <v>0</v>
      </c>
      <c r="H644" s="11">
        <f t="shared" si="181"/>
        <v>0</v>
      </c>
      <c r="I644" s="13">
        <v>0</v>
      </c>
      <c r="J644" s="4">
        <v>1.6</v>
      </c>
      <c r="K644" s="3">
        <v>4</v>
      </c>
      <c r="L644" s="13">
        <v>0.4</v>
      </c>
      <c r="M644" s="13" t="s">
        <v>884</v>
      </c>
      <c r="N644" s="13">
        <v>0</v>
      </c>
      <c r="O644" s="13">
        <v>1</v>
      </c>
      <c r="P644" s="13">
        <v>0</v>
      </c>
      <c r="Q644" s="13">
        <v>0</v>
      </c>
      <c r="R644" s="13">
        <v>0</v>
      </c>
      <c r="S644" s="13">
        <v>1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1</v>
      </c>
      <c r="Z644" s="13" t="s">
        <v>1721</v>
      </c>
      <c r="AA644" s="13">
        <f t="shared" si="182"/>
        <v>1</v>
      </c>
      <c r="AB644" s="13">
        <f t="shared" si="183"/>
        <v>0</v>
      </c>
      <c r="AC644" s="13">
        <f t="shared" si="184"/>
        <v>0</v>
      </c>
      <c r="AD644" s="13">
        <f t="shared" si="185"/>
        <v>0</v>
      </c>
      <c r="AE644" s="13">
        <f t="shared" si="186"/>
        <v>0</v>
      </c>
      <c r="AF644" s="13">
        <f t="shared" si="187"/>
        <v>1</v>
      </c>
      <c r="AG644" s="7">
        <v>1450</v>
      </c>
      <c r="AH644" s="8" t="s">
        <v>1714</v>
      </c>
      <c r="AI644" s="13">
        <f t="shared" si="188"/>
        <v>1</v>
      </c>
      <c r="AJ644" s="13">
        <f t="shared" si="189"/>
        <v>0</v>
      </c>
      <c r="AK644" s="13">
        <f t="shared" si="190"/>
        <v>0</v>
      </c>
      <c r="AL644" s="13">
        <f t="shared" si="191"/>
        <v>0</v>
      </c>
      <c r="AM644" s="13">
        <v>0</v>
      </c>
      <c r="AN644" s="9">
        <v>2</v>
      </c>
      <c r="AO644" s="9">
        <v>2</v>
      </c>
      <c r="AP644" s="10" t="s">
        <v>852</v>
      </c>
      <c r="AQ644" s="13" t="s">
        <v>1706</v>
      </c>
      <c r="AR644" s="13">
        <v>1</v>
      </c>
      <c r="AS644" s="13">
        <f t="shared" si="192"/>
        <v>0</v>
      </c>
      <c r="AT644" s="13">
        <f t="shared" si="193"/>
        <v>0</v>
      </c>
      <c r="AU644" s="13">
        <f t="shared" si="197"/>
        <v>0</v>
      </c>
      <c r="AV644" s="13">
        <f t="shared" si="194"/>
        <v>1</v>
      </c>
      <c r="AW644" s="13">
        <f t="shared" si="195"/>
        <v>0</v>
      </c>
      <c r="AX644" s="13">
        <v>0</v>
      </c>
      <c r="AY644" s="13">
        <v>1</v>
      </c>
      <c r="AZ644" s="13">
        <v>250</v>
      </c>
      <c r="BA644" s="13">
        <v>244.2055552103399</v>
      </c>
      <c r="BB644" s="13">
        <v>187.03784254023489</v>
      </c>
      <c r="BC644">
        <v>218.72863978127137</v>
      </c>
      <c r="BD644" s="13">
        <v>10.2753277824375</v>
      </c>
      <c r="BE644" s="13">
        <v>7.8981160310845908</v>
      </c>
      <c r="BF644" s="13">
        <f t="shared" si="196"/>
        <v>2.3772117513529096</v>
      </c>
      <c r="BG644" s="13">
        <v>9.2055818425416049</v>
      </c>
    </row>
    <row r="645" spans="1:59" x14ac:dyDescent="0.25">
      <c r="A645" s="2" t="s">
        <v>222</v>
      </c>
      <c r="B645" s="1" t="s">
        <v>1062</v>
      </c>
      <c r="C645" s="1" t="s">
        <v>443</v>
      </c>
      <c r="D645" s="13" t="s">
        <v>1391</v>
      </c>
      <c r="E645" s="11">
        <v>1329</v>
      </c>
      <c r="F645" s="11">
        <v>132</v>
      </c>
      <c r="G645" s="11">
        <f t="shared" si="180"/>
        <v>0</v>
      </c>
      <c r="H645" s="11">
        <f t="shared" si="181"/>
        <v>0</v>
      </c>
      <c r="I645" s="13">
        <v>0</v>
      </c>
      <c r="J645" s="4">
        <v>2</v>
      </c>
      <c r="K645" s="3">
        <v>4</v>
      </c>
      <c r="L645" s="13">
        <v>0.5</v>
      </c>
      <c r="M645" s="13" t="s">
        <v>883</v>
      </c>
      <c r="N645" s="13">
        <v>1</v>
      </c>
      <c r="O645" s="13">
        <v>0</v>
      </c>
      <c r="P645" s="13">
        <v>0</v>
      </c>
      <c r="Q645" s="13">
        <v>0</v>
      </c>
      <c r="R645" s="13">
        <v>1</v>
      </c>
      <c r="S645" s="13">
        <v>0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1</v>
      </c>
      <c r="Z645" s="13" t="s">
        <v>1723</v>
      </c>
      <c r="AA645" s="13">
        <f t="shared" si="182"/>
        <v>0</v>
      </c>
      <c r="AB645" s="13">
        <f t="shared" si="183"/>
        <v>0</v>
      </c>
      <c r="AC645" s="13">
        <f t="shared" si="184"/>
        <v>1</v>
      </c>
      <c r="AD645" s="13">
        <f t="shared" si="185"/>
        <v>0</v>
      </c>
      <c r="AE645" s="13">
        <f t="shared" si="186"/>
        <v>0</v>
      </c>
      <c r="AF645" s="13">
        <f t="shared" si="187"/>
        <v>0</v>
      </c>
      <c r="AG645" s="7">
        <v>1400</v>
      </c>
      <c r="AH645" s="8" t="s">
        <v>1714</v>
      </c>
      <c r="AI645" s="13">
        <f t="shared" si="188"/>
        <v>1</v>
      </c>
      <c r="AJ645" s="13">
        <f t="shared" si="189"/>
        <v>0</v>
      </c>
      <c r="AK645" s="13">
        <f t="shared" si="190"/>
        <v>0</v>
      </c>
      <c r="AL645" s="13">
        <f t="shared" si="191"/>
        <v>0</v>
      </c>
      <c r="AM645" s="13">
        <v>0</v>
      </c>
      <c r="AN645" s="9">
        <v>2</v>
      </c>
      <c r="AO645" s="9">
        <v>2</v>
      </c>
      <c r="AP645" s="10" t="s">
        <v>852</v>
      </c>
      <c r="AQ645" s="13" t="s">
        <v>1706</v>
      </c>
      <c r="AR645" s="13">
        <v>1</v>
      </c>
      <c r="AS645" s="13">
        <f t="shared" si="192"/>
        <v>0</v>
      </c>
      <c r="AT645" s="13">
        <f t="shared" si="193"/>
        <v>0</v>
      </c>
      <c r="AU645" s="13">
        <f t="shared" si="197"/>
        <v>0</v>
      </c>
      <c r="AV645" s="13">
        <f t="shared" si="194"/>
        <v>1</v>
      </c>
      <c r="AW645" s="13">
        <f t="shared" si="195"/>
        <v>0</v>
      </c>
      <c r="AX645" s="13">
        <v>0</v>
      </c>
      <c r="AY645" s="13">
        <v>1</v>
      </c>
      <c r="AZ645" s="13"/>
      <c r="BA645" s="13">
        <v>228.04946249922327</v>
      </c>
      <c r="BB645" s="13">
        <v>172.74591437270863</v>
      </c>
      <c r="BC645">
        <v>203.19393525135152</v>
      </c>
      <c r="BD645" s="13">
        <v>9.5974613731570635</v>
      </c>
      <c r="BE645" s="13">
        <v>7.2845984066961291</v>
      </c>
      <c r="BF645" s="13">
        <f t="shared" si="196"/>
        <v>2.3128629664609344</v>
      </c>
      <c r="BG645" s="13">
        <v>8.5566802478567165</v>
      </c>
    </row>
    <row r="646" spans="1:59" x14ac:dyDescent="0.25">
      <c r="A646" s="2" t="s">
        <v>222</v>
      </c>
      <c r="B646" s="1" t="s">
        <v>1062</v>
      </c>
      <c r="C646" s="1" t="s">
        <v>444</v>
      </c>
      <c r="D646" s="13" t="s">
        <v>1392</v>
      </c>
      <c r="E646" s="11">
        <v>1512</v>
      </c>
      <c r="F646" s="11">
        <v>82</v>
      </c>
      <c r="G646" s="11">
        <f t="shared" si="180"/>
        <v>0</v>
      </c>
      <c r="H646" s="11">
        <f t="shared" si="181"/>
        <v>1</v>
      </c>
      <c r="I646" s="13">
        <v>0</v>
      </c>
      <c r="J646" s="4">
        <v>1.6</v>
      </c>
      <c r="K646" s="3">
        <v>4</v>
      </c>
      <c r="L646" s="13">
        <v>0.4</v>
      </c>
      <c r="M646" s="13" t="s">
        <v>882</v>
      </c>
      <c r="N646" s="13">
        <v>1</v>
      </c>
      <c r="O646" s="13">
        <v>0</v>
      </c>
      <c r="P646" s="13">
        <v>1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1</v>
      </c>
      <c r="W646" s="13">
        <v>0</v>
      </c>
      <c r="X646" s="13">
        <v>0</v>
      </c>
      <c r="Y646" s="13">
        <v>1</v>
      </c>
      <c r="Z646" s="13" t="s">
        <v>1723</v>
      </c>
      <c r="AA646" s="13">
        <f t="shared" si="182"/>
        <v>0</v>
      </c>
      <c r="AB646" s="13">
        <f t="shared" si="183"/>
        <v>0</v>
      </c>
      <c r="AC646" s="13">
        <f t="shared" si="184"/>
        <v>1</v>
      </c>
      <c r="AD646" s="13">
        <f t="shared" si="185"/>
        <v>0</v>
      </c>
      <c r="AE646" s="13">
        <f t="shared" si="186"/>
        <v>0</v>
      </c>
      <c r="AF646" s="13">
        <f t="shared" si="187"/>
        <v>0</v>
      </c>
      <c r="AG646" s="7">
        <v>700</v>
      </c>
      <c r="AH646" s="8" t="s">
        <v>1714</v>
      </c>
      <c r="AI646" s="13">
        <f t="shared" si="188"/>
        <v>1</v>
      </c>
      <c r="AJ646" s="13">
        <f t="shared" si="189"/>
        <v>0</v>
      </c>
      <c r="AK646" s="13">
        <f t="shared" si="190"/>
        <v>0</v>
      </c>
      <c r="AL646" s="13">
        <f t="shared" si="191"/>
        <v>0</v>
      </c>
      <c r="AM646" s="13">
        <v>1</v>
      </c>
      <c r="AN646" s="9">
        <v>2</v>
      </c>
      <c r="AO646" s="9">
        <v>2</v>
      </c>
      <c r="AP646" s="10" t="s">
        <v>852</v>
      </c>
      <c r="AQ646" s="13" t="s">
        <v>1706</v>
      </c>
      <c r="AR646" s="13">
        <v>1</v>
      </c>
      <c r="AS646" s="13">
        <f t="shared" si="192"/>
        <v>0</v>
      </c>
      <c r="AT646" s="13">
        <f t="shared" si="193"/>
        <v>0</v>
      </c>
      <c r="AU646" s="13">
        <f t="shared" si="197"/>
        <v>0</v>
      </c>
      <c r="AV646" s="13">
        <f t="shared" si="194"/>
        <v>1</v>
      </c>
      <c r="AW646" s="13">
        <f t="shared" si="195"/>
        <v>0</v>
      </c>
      <c r="AX646" s="13">
        <v>0</v>
      </c>
      <c r="AY646" s="13">
        <v>1</v>
      </c>
      <c r="AZ646" s="13"/>
      <c r="BA646" s="13">
        <v>101.28627353507737</v>
      </c>
      <c r="BB646" s="13">
        <v>101.90766171627416</v>
      </c>
      <c r="BC646">
        <v>101.28627353507737</v>
      </c>
      <c r="BD646" s="13">
        <v>4.2992113727074264</v>
      </c>
      <c r="BE646" s="13">
        <v>4.3206681802762947</v>
      </c>
      <c r="BF646" s="13">
        <f t="shared" si="196"/>
        <v>-2.1456807568868363E-2</v>
      </c>
      <c r="BG646" s="13">
        <v>4.3088669469454794</v>
      </c>
    </row>
    <row r="647" spans="1:59" x14ac:dyDescent="0.25">
      <c r="A647" s="2" t="s">
        <v>222</v>
      </c>
      <c r="B647" s="1" t="s">
        <v>1062</v>
      </c>
      <c r="C647" s="1" t="s">
        <v>445</v>
      </c>
      <c r="D647" s="13" t="s">
        <v>1393</v>
      </c>
      <c r="E647" s="11">
        <v>1512</v>
      </c>
      <c r="F647" s="11">
        <v>82</v>
      </c>
      <c r="G647" s="11">
        <f t="shared" si="180"/>
        <v>0</v>
      </c>
      <c r="H647" s="11">
        <f t="shared" si="181"/>
        <v>1</v>
      </c>
      <c r="I647" s="13">
        <v>0</v>
      </c>
      <c r="J647" s="4">
        <v>1.6</v>
      </c>
      <c r="K647" s="3">
        <v>4</v>
      </c>
      <c r="L647" s="13">
        <v>0.4</v>
      </c>
      <c r="M647" s="13" t="s">
        <v>882</v>
      </c>
      <c r="N647" s="13">
        <v>1</v>
      </c>
      <c r="O647" s="13">
        <v>0</v>
      </c>
      <c r="P647" s="13">
        <v>1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1</v>
      </c>
      <c r="W647" s="13">
        <v>0</v>
      </c>
      <c r="X647" s="13">
        <v>0</v>
      </c>
      <c r="Y647" s="13">
        <v>1</v>
      </c>
      <c r="Z647" s="13" t="s">
        <v>1723</v>
      </c>
      <c r="AA647" s="13">
        <f t="shared" si="182"/>
        <v>0</v>
      </c>
      <c r="AB647" s="13">
        <f t="shared" si="183"/>
        <v>0</v>
      </c>
      <c r="AC647" s="13">
        <f t="shared" si="184"/>
        <v>1</v>
      </c>
      <c r="AD647" s="13">
        <f t="shared" si="185"/>
        <v>0</v>
      </c>
      <c r="AE647" s="13">
        <f t="shared" si="186"/>
        <v>0</v>
      </c>
      <c r="AF647" s="13">
        <f t="shared" si="187"/>
        <v>0</v>
      </c>
      <c r="AG647" s="7">
        <v>650</v>
      </c>
      <c r="AH647" s="8" t="s">
        <v>1714</v>
      </c>
      <c r="AI647" s="13">
        <f t="shared" si="188"/>
        <v>1</v>
      </c>
      <c r="AJ647" s="13">
        <f t="shared" si="189"/>
        <v>0</v>
      </c>
      <c r="AK647" s="13">
        <f t="shared" si="190"/>
        <v>0</v>
      </c>
      <c r="AL647" s="13">
        <f t="shared" si="191"/>
        <v>0</v>
      </c>
      <c r="AM647" s="13">
        <v>1</v>
      </c>
      <c r="AN647" s="9">
        <v>2</v>
      </c>
      <c r="AO647" s="9">
        <v>2</v>
      </c>
      <c r="AP647" s="10" t="s">
        <v>852</v>
      </c>
      <c r="AQ647" s="13" t="s">
        <v>1706</v>
      </c>
      <c r="AR647" s="13">
        <v>1</v>
      </c>
      <c r="AS647" s="13">
        <f t="shared" si="192"/>
        <v>0</v>
      </c>
      <c r="AT647" s="13">
        <f t="shared" si="193"/>
        <v>0</v>
      </c>
      <c r="AU647" s="13">
        <f t="shared" si="197"/>
        <v>0</v>
      </c>
      <c r="AV647" s="13">
        <f t="shared" si="194"/>
        <v>1</v>
      </c>
      <c r="AW647" s="13">
        <f t="shared" si="195"/>
        <v>0</v>
      </c>
      <c r="AX647" s="13">
        <v>0</v>
      </c>
      <c r="AY647" s="13">
        <v>1</v>
      </c>
      <c r="AZ647" s="13"/>
      <c r="BA647" s="13">
        <v>97.557944447896602</v>
      </c>
      <c r="BB647" s="13">
        <v>93.208227179519042</v>
      </c>
      <c r="BC647">
        <v>95.693779904306226</v>
      </c>
      <c r="BD647" s="13">
        <v>4.1623164426669961</v>
      </c>
      <c r="BE647" s="13">
        <v>3.9587151691409908</v>
      </c>
      <c r="BF647" s="13">
        <f t="shared" si="196"/>
        <v>0.20360127352600532</v>
      </c>
      <c r="BG647" s="13">
        <v>4.0706959789370689</v>
      </c>
    </row>
    <row r="648" spans="1:59" x14ac:dyDescent="0.25">
      <c r="A648" s="2" t="s">
        <v>222</v>
      </c>
      <c r="B648" s="1" t="s">
        <v>1062</v>
      </c>
      <c r="C648" s="1" t="s">
        <v>446</v>
      </c>
      <c r="D648" s="13" t="s">
        <v>1394</v>
      </c>
      <c r="E648" s="11">
        <v>1539</v>
      </c>
      <c r="F648" s="11">
        <v>134</v>
      </c>
      <c r="G648" s="11">
        <f t="shared" si="180"/>
        <v>0</v>
      </c>
      <c r="H648" s="11">
        <f t="shared" si="181"/>
        <v>1</v>
      </c>
      <c r="I648" s="13">
        <v>0</v>
      </c>
      <c r="J648" s="4">
        <v>1.6</v>
      </c>
      <c r="K648" s="3">
        <v>4</v>
      </c>
      <c r="L648" s="13">
        <v>0.4</v>
      </c>
      <c r="M648" s="13" t="s">
        <v>882</v>
      </c>
      <c r="N648" s="13">
        <v>1</v>
      </c>
      <c r="O648" s="13">
        <v>0</v>
      </c>
      <c r="P648" s="13">
        <v>1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1</v>
      </c>
      <c r="W648" s="13">
        <v>0</v>
      </c>
      <c r="X648" s="13">
        <v>0</v>
      </c>
      <c r="Y648" s="13">
        <v>1</v>
      </c>
      <c r="Z648" s="13" t="s">
        <v>1721</v>
      </c>
      <c r="AA648" s="13">
        <f t="shared" si="182"/>
        <v>1</v>
      </c>
      <c r="AB648" s="13">
        <f t="shared" si="183"/>
        <v>0</v>
      </c>
      <c r="AC648" s="13">
        <f t="shared" si="184"/>
        <v>0</v>
      </c>
      <c r="AD648" s="13">
        <f t="shared" si="185"/>
        <v>0</v>
      </c>
      <c r="AE648" s="13">
        <f t="shared" si="186"/>
        <v>0</v>
      </c>
      <c r="AF648" s="13">
        <f t="shared" si="187"/>
        <v>1</v>
      </c>
      <c r="AG648" s="7">
        <v>1250</v>
      </c>
      <c r="AH648" s="8" t="s">
        <v>1714</v>
      </c>
      <c r="AI648" s="13">
        <f t="shared" si="188"/>
        <v>1</v>
      </c>
      <c r="AJ648" s="13">
        <f t="shared" si="189"/>
        <v>0</v>
      </c>
      <c r="AK648" s="13">
        <f t="shared" si="190"/>
        <v>0</v>
      </c>
      <c r="AL648" s="13">
        <f t="shared" si="191"/>
        <v>0</v>
      </c>
      <c r="AM648" s="13">
        <v>0</v>
      </c>
      <c r="AN648" s="9">
        <v>2</v>
      </c>
      <c r="AO648" s="9">
        <v>2</v>
      </c>
      <c r="AP648" s="10" t="s">
        <v>852</v>
      </c>
      <c r="AQ648" s="13" t="s">
        <v>1706</v>
      </c>
      <c r="AR648" s="13">
        <v>1</v>
      </c>
      <c r="AS648" s="13">
        <f t="shared" si="192"/>
        <v>0</v>
      </c>
      <c r="AT648" s="13">
        <f t="shared" si="193"/>
        <v>0</v>
      </c>
      <c r="AU648" s="13">
        <f t="shared" si="197"/>
        <v>0</v>
      </c>
      <c r="AV648" s="13">
        <f t="shared" si="194"/>
        <v>1</v>
      </c>
      <c r="AW648" s="13">
        <f t="shared" si="195"/>
        <v>0</v>
      </c>
      <c r="AX648" s="13">
        <v>0</v>
      </c>
      <c r="AY648" s="13">
        <v>1</v>
      </c>
      <c r="AZ648" s="13"/>
      <c r="BA648" s="13">
        <v>198.84421798297396</v>
      </c>
      <c r="BB648" s="13">
        <v>149.75455166842727</v>
      </c>
      <c r="BC648">
        <v>176.47424345988941</v>
      </c>
      <c r="BD648" s="13">
        <v>8.5015373142060593</v>
      </c>
      <c r="BE648" s="13">
        <v>6.3786486708808683</v>
      </c>
      <c r="BF648" s="13">
        <f t="shared" si="196"/>
        <v>2.122888643325191</v>
      </c>
      <c r="BG648" s="13">
        <v>7.546233319858751</v>
      </c>
    </row>
    <row r="649" spans="1:59" x14ac:dyDescent="0.25">
      <c r="A649" s="2" t="s">
        <v>222</v>
      </c>
      <c r="B649" s="1" t="s">
        <v>1062</v>
      </c>
      <c r="C649" s="1" t="s">
        <v>446</v>
      </c>
      <c r="D649" s="13" t="s">
        <v>1394</v>
      </c>
      <c r="E649" s="11">
        <v>1539</v>
      </c>
      <c r="F649" s="11">
        <v>241</v>
      </c>
      <c r="G649" s="11">
        <f t="shared" si="180"/>
        <v>1</v>
      </c>
      <c r="H649" s="11">
        <f t="shared" si="181"/>
        <v>1</v>
      </c>
      <c r="I649" s="13">
        <v>0</v>
      </c>
      <c r="J649" s="4">
        <v>2</v>
      </c>
      <c r="K649" s="3">
        <v>4</v>
      </c>
      <c r="L649" s="13">
        <v>0.5</v>
      </c>
      <c r="M649" s="13" t="s">
        <v>883</v>
      </c>
      <c r="N649" s="13">
        <v>1</v>
      </c>
      <c r="O649" s="13">
        <v>0</v>
      </c>
      <c r="P649" s="13">
        <v>0</v>
      </c>
      <c r="Q649" s="13">
        <v>0</v>
      </c>
      <c r="R649" s="13">
        <v>1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1</v>
      </c>
      <c r="Z649" s="13" t="s">
        <v>1721</v>
      </c>
      <c r="AA649" s="13">
        <f t="shared" si="182"/>
        <v>1</v>
      </c>
      <c r="AB649" s="13">
        <f t="shared" si="183"/>
        <v>0</v>
      </c>
      <c r="AC649" s="13">
        <f t="shared" si="184"/>
        <v>0</v>
      </c>
      <c r="AD649" s="13">
        <f t="shared" si="185"/>
        <v>0</v>
      </c>
      <c r="AE649" s="13">
        <f t="shared" si="186"/>
        <v>0</v>
      </c>
      <c r="AF649" s="13">
        <f t="shared" si="187"/>
        <v>1</v>
      </c>
      <c r="AG649" s="7">
        <v>1450</v>
      </c>
      <c r="AH649" s="8" t="s">
        <v>1714</v>
      </c>
      <c r="AI649" s="13">
        <f t="shared" si="188"/>
        <v>1</v>
      </c>
      <c r="AJ649" s="13">
        <f t="shared" si="189"/>
        <v>0</v>
      </c>
      <c r="AK649" s="13">
        <f t="shared" si="190"/>
        <v>0</v>
      </c>
      <c r="AL649" s="13">
        <f t="shared" si="191"/>
        <v>0</v>
      </c>
      <c r="AM649" s="13">
        <v>0</v>
      </c>
      <c r="AN649" s="9">
        <v>2</v>
      </c>
      <c r="AO649" s="9">
        <v>2</v>
      </c>
      <c r="AP649" s="10" t="s">
        <v>852</v>
      </c>
      <c r="AQ649" s="13" t="s">
        <v>1706</v>
      </c>
      <c r="AR649" s="13">
        <v>1</v>
      </c>
      <c r="AS649" s="13">
        <f t="shared" si="192"/>
        <v>0</v>
      </c>
      <c r="AT649" s="13">
        <f t="shared" si="193"/>
        <v>0</v>
      </c>
      <c r="AU649" s="13">
        <f t="shared" si="197"/>
        <v>0</v>
      </c>
      <c r="AV649" s="13">
        <f t="shared" si="194"/>
        <v>1</v>
      </c>
      <c r="AW649" s="13">
        <f t="shared" si="195"/>
        <v>0</v>
      </c>
      <c r="AX649" s="13">
        <v>0</v>
      </c>
      <c r="AY649" s="13">
        <v>1</v>
      </c>
      <c r="AZ649" s="13">
        <v>250</v>
      </c>
      <c r="BA649" s="13">
        <v>242.96277884794631</v>
      </c>
      <c r="BB649" s="13">
        <v>174.61007891629902</v>
      </c>
      <c r="BC649">
        <v>212.51475796930342</v>
      </c>
      <c r="BD649" s="13">
        <v>10.37165360001646</v>
      </c>
      <c r="BE649" s="13">
        <v>7.4425573767033697</v>
      </c>
      <c r="BF649" s="13">
        <f t="shared" si="196"/>
        <v>2.9290962233130902</v>
      </c>
      <c r="BG649" s="13">
        <v>9.0535745673965771</v>
      </c>
    </row>
    <row r="650" spans="1:59" x14ac:dyDescent="0.25">
      <c r="A650" s="2" t="s">
        <v>222</v>
      </c>
      <c r="B650" s="1" t="s">
        <v>1062</v>
      </c>
      <c r="C650" s="1" t="s">
        <v>446</v>
      </c>
      <c r="D650" s="13" t="s">
        <v>1394</v>
      </c>
      <c r="E650" s="11">
        <v>1539</v>
      </c>
      <c r="F650" s="11">
        <v>134</v>
      </c>
      <c r="G650" s="11">
        <f t="shared" si="180"/>
        <v>0</v>
      </c>
      <c r="H650" s="11">
        <f t="shared" si="181"/>
        <v>1</v>
      </c>
      <c r="I650" s="13">
        <v>0</v>
      </c>
      <c r="J650" s="4">
        <v>2.4</v>
      </c>
      <c r="K650" s="3">
        <v>4</v>
      </c>
      <c r="L650" s="13">
        <v>0.6</v>
      </c>
      <c r="M650" s="13" t="s">
        <v>883</v>
      </c>
      <c r="N650" s="13">
        <v>1</v>
      </c>
      <c r="O650" s="13">
        <v>0</v>
      </c>
      <c r="P650" s="13">
        <v>0</v>
      </c>
      <c r="Q650" s="13">
        <v>0</v>
      </c>
      <c r="R650" s="13">
        <v>1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1</v>
      </c>
      <c r="Z650" s="13" t="s">
        <v>1723</v>
      </c>
      <c r="AA650" s="13">
        <f t="shared" si="182"/>
        <v>0</v>
      </c>
      <c r="AB650" s="13">
        <f t="shared" si="183"/>
        <v>0</v>
      </c>
      <c r="AC650" s="13">
        <f t="shared" si="184"/>
        <v>1</v>
      </c>
      <c r="AD650" s="13">
        <f t="shared" si="185"/>
        <v>0</v>
      </c>
      <c r="AE650" s="13">
        <f t="shared" si="186"/>
        <v>0</v>
      </c>
      <c r="AF650" s="13">
        <f t="shared" si="187"/>
        <v>0</v>
      </c>
      <c r="AG650" s="7">
        <v>1350</v>
      </c>
      <c r="AH650" s="8" t="s">
        <v>1714</v>
      </c>
      <c r="AI650" s="13">
        <f t="shared" si="188"/>
        <v>1</v>
      </c>
      <c r="AJ650" s="13">
        <f t="shared" si="189"/>
        <v>0</v>
      </c>
      <c r="AK650" s="13">
        <f t="shared" si="190"/>
        <v>0</v>
      </c>
      <c r="AL650" s="13">
        <f t="shared" si="191"/>
        <v>0</v>
      </c>
      <c r="AM650" s="13">
        <v>0</v>
      </c>
      <c r="AN650" s="9">
        <v>2</v>
      </c>
      <c r="AO650" s="9">
        <v>2</v>
      </c>
      <c r="AP650" s="10" t="s">
        <v>852</v>
      </c>
      <c r="AQ650" s="13" t="s">
        <v>1706</v>
      </c>
      <c r="AR650" s="13">
        <v>1</v>
      </c>
      <c r="AS650" s="13">
        <f t="shared" si="192"/>
        <v>0</v>
      </c>
      <c r="AT650" s="13">
        <f t="shared" si="193"/>
        <v>0</v>
      </c>
      <c r="AU650" s="13">
        <f t="shared" si="197"/>
        <v>0</v>
      </c>
      <c r="AV650" s="13">
        <f t="shared" si="194"/>
        <v>1</v>
      </c>
      <c r="AW650" s="13">
        <f t="shared" si="195"/>
        <v>0</v>
      </c>
      <c r="AX650" s="13">
        <v>0</v>
      </c>
      <c r="AY650" s="13">
        <v>1</v>
      </c>
      <c r="AZ650" s="13"/>
      <c r="BA650" s="13">
        <v>221.83558068725534</v>
      </c>
      <c r="BB650" s="13">
        <v>169.63897346672468</v>
      </c>
      <c r="BC650">
        <v>198.22282980177718</v>
      </c>
      <c r="BD650" s="13">
        <v>9.3325788114925352</v>
      </c>
      <c r="BE650" s="13">
        <v>7.1473156180839359</v>
      </c>
      <c r="BF650" s="13">
        <f t="shared" si="196"/>
        <v>2.1852631934085993</v>
      </c>
      <c r="BG650" s="13">
        <v>8.3492030531388615</v>
      </c>
    </row>
    <row r="651" spans="1:59" x14ac:dyDescent="0.25">
      <c r="A651" s="2" t="s">
        <v>222</v>
      </c>
      <c r="B651" s="1" t="s">
        <v>1062</v>
      </c>
      <c r="C651" s="1" t="s">
        <v>447</v>
      </c>
      <c r="D651" s="13" t="s">
        <v>1395</v>
      </c>
      <c r="E651" s="11">
        <v>1539</v>
      </c>
      <c r="F651" s="11">
        <v>134</v>
      </c>
      <c r="G651" s="11">
        <f t="shared" si="180"/>
        <v>0</v>
      </c>
      <c r="H651" s="11">
        <f t="shared" si="181"/>
        <v>1</v>
      </c>
      <c r="I651" s="13">
        <v>0</v>
      </c>
      <c r="J651" s="4">
        <v>2.4</v>
      </c>
      <c r="K651" s="3">
        <v>4</v>
      </c>
      <c r="L651" s="13">
        <v>0.6</v>
      </c>
      <c r="M651" s="13" t="s">
        <v>883</v>
      </c>
      <c r="N651" s="13">
        <v>1</v>
      </c>
      <c r="O651" s="13">
        <v>0</v>
      </c>
      <c r="P651" s="13">
        <v>0</v>
      </c>
      <c r="Q651" s="13">
        <v>0</v>
      </c>
      <c r="R651" s="13">
        <v>1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1</v>
      </c>
      <c r="Z651" s="13" t="s">
        <v>1723</v>
      </c>
      <c r="AA651" s="13">
        <f t="shared" si="182"/>
        <v>0</v>
      </c>
      <c r="AB651" s="13">
        <f t="shared" si="183"/>
        <v>0</v>
      </c>
      <c r="AC651" s="13">
        <f t="shared" si="184"/>
        <v>1</v>
      </c>
      <c r="AD651" s="13">
        <f t="shared" si="185"/>
        <v>0</v>
      </c>
      <c r="AE651" s="13">
        <f t="shared" si="186"/>
        <v>0</v>
      </c>
      <c r="AF651" s="13">
        <f t="shared" si="187"/>
        <v>0</v>
      </c>
      <c r="AG651" s="7">
        <v>1300</v>
      </c>
      <c r="AH651" s="8" t="s">
        <v>1714</v>
      </c>
      <c r="AI651" s="13">
        <f t="shared" si="188"/>
        <v>1</v>
      </c>
      <c r="AJ651" s="13">
        <f t="shared" si="189"/>
        <v>0</v>
      </c>
      <c r="AK651" s="13">
        <f t="shared" si="190"/>
        <v>0</v>
      </c>
      <c r="AL651" s="13">
        <f t="shared" si="191"/>
        <v>0</v>
      </c>
      <c r="AM651" s="13">
        <v>0</v>
      </c>
      <c r="AN651" s="9">
        <v>2</v>
      </c>
      <c r="AO651" s="9">
        <v>2</v>
      </c>
      <c r="AP651" s="10" t="s">
        <v>852</v>
      </c>
      <c r="AQ651" s="13" t="s">
        <v>1706</v>
      </c>
      <c r="AR651" s="13">
        <v>1</v>
      </c>
      <c r="AS651" s="13">
        <f t="shared" si="192"/>
        <v>0</v>
      </c>
      <c r="AT651" s="13">
        <f t="shared" si="193"/>
        <v>0</v>
      </c>
      <c r="AU651" s="13">
        <f t="shared" si="197"/>
        <v>0</v>
      </c>
      <c r="AV651" s="13">
        <f t="shared" si="194"/>
        <v>1</v>
      </c>
      <c r="AW651" s="13">
        <f t="shared" si="195"/>
        <v>0</v>
      </c>
      <c r="AX651" s="13">
        <v>0</v>
      </c>
      <c r="AY651" s="13">
        <v>1</v>
      </c>
      <c r="AZ651" s="13"/>
      <c r="BA651" s="13">
        <v>215.00031069409062</v>
      </c>
      <c r="BB651" s="13">
        <v>159.07537438637917</v>
      </c>
      <c r="BC651">
        <v>190.14478344621887</v>
      </c>
      <c r="BD651" s="13">
        <v>9.1566295155825621</v>
      </c>
      <c r="BE651" s="13">
        <v>6.7799836660181096</v>
      </c>
      <c r="BF651" s="13">
        <f t="shared" si="196"/>
        <v>2.3766458495644525</v>
      </c>
      <c r="BG651" s="13">
        <v>8.0871440032089836</v>
      </c>
    </row>
    <row r="652" spans="1:59" x14ac:dyDescent="0.25">
      <c r="A652" s="2" t="s">
        <v>32</v>
      </c>
      <c r="B652" s="1" t="s">
        <v>33</v>
      </c>
      <c r="C652" s="1" t="s">
        <v>448</v>
      </c>
      <c r="D652" s="13" t="s">
        <v>1396</v>
      </c>
      <c r="E652" s="11">
        <v>1855</v>
      </c>
      <c r="F652" s="11">
        <v>311</v>
      </c>
      <c r="G652" s="11">
        <f t="shared" si="180"/>
        <v>1</v>
      </c>
      <c r="H652" s="11">
        <f t="shared" si="181"/>
        <v>1</v>
      </c>
      <c r="I652" s="13">
        <v>0</v>
      </c>
      <c r="J652" s="4">
        <v>3</v>
      </c>
      <c r="K652" s="3">
        <v>6</v>
      </c>
      <c r="L652" s="13">
        <v>0.5</v>
      </c>
      <c r="M652" s="13" t="s">
        <v>883</v>
      </c>
      <c r="N652" s="13">
        <v>1</v>
      </c>
      <c r="O652" s="13">
        <v>0</v>
      </c>
      <c r="P652" s="13">
        <v>0</v>
      </c>
      <c r="Q652" s="13">
        <v>0</v>
      </c>
      <c r="R652" s="13">
        <v>1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1</v>
      </c>
      <c r="Z652" s="13" t="s">
        <v>1722</v>
      </c>
      <c r="AA652" s="13">
        <f t="shared" si="182"/>
        <v>0</v>
      </c>
      <c r="AB652" s="13">
        <f t="shared" si="183"/>
        <v>1</v>
      </c>
      <c r="AC652" s="13">
        <f t="shared" si="184"/>
        <v>0</v>
      </c>
      <c r="AD652" s="13">
        <f t="shared" si="185"/>
        <v>0</v>
      </c>
      <c r="AE652" s="13">
        <f t="shared" si="186"/>
        <v>0</v>
      </c>
      <c r="AF652" s="13">
        <f t="shared" si="187"/>
        <v>1</v>
      </c>
      <c r="AG652" s="7">
        <v>2150</v>
      </c>
      <c r="AH652" s="8" t="s">
        <v>1714</v>
      </c>
      <c r="AI652" s="13">
        <f t="shared" si="188"/>
        <v>1</v>
      </c>
      <c r="AJ652" s="13">
        <f t="shared" si="189"/>
        <v>0</v>
      </c>
      <c r="AK652" s="13">
        <f t="shared" si="190"/>
        <v>0</v>
      </c>
      <c r="AL652" s="13">
        <f t="shared" si="191"/>
        <v>0</v>
      </c>
      <c r="AM652" s="13">
        <v>1</v>
      </c>
      <c r="AN652" s="9">
        <v>2</v>
      </c>
      <c r="AO652" s="9">
        <v>2</v>
      </c>
      <c r="AP652" s="10" t="s">
        <v>852</v>
      </c>
      <c r="AQ652" s="13" t="s">
        <v>1704</v>
      </c>
      <c r="AR652" s="13">
        <v>1</v>
      </c>
      <c r="AS652" s="13">
        <f t="shared" si="192"/>
        <v>0</v>
      </c>
      <c r="AT652" s="13">
        <f t="shared" si="193"/>
        <v>0</v>
      </c>
      <c r="AU652" s="13">
        <f t="shared" si="197"/>
        <v>1</v>
      </c>
      <c r="AV652" s="13">
        <f t="shared" si="194"/>
        <v>0</v>
      </c>
      <c r="AW652" s="13">
        <f t="shared" si="195"/>
        <v>0</v>
      </c>
      <c r="AX652" s="13">
        <v>0</v>
      </c>
      <c r="AY652" s="13">
        <v>1</v>
      </c>
      <c r="AZ652" s="13">
        <v>3750</v>
      </c>
      <c r="BA652" s="13">
        <v>301.99465606164171</v>
      </c>
      <c r="BB652" s="13">
        <v>204.4367116137451</v>
      </c>
      <c r="BC652">
        <v>258.49748337786616</v>
      </c>
      <c r="BD652" s="13">
        <v>12.878097276896597</v>
      </c>
      <c r="BE652" s="13">
        <v>8.7005660689097333</v>
      </c>
      <c r="BF652" s="13">
        <f t="shared" si="196"/>
        <v>4.1775312079868634</v>
      </c>
      <c r="BG652" s="13">
        <v>10.998222407177078</v>
      </c>
    </row>
    <row r="653" spans="1:59" x14ac:dyDescent="0.25">
      <c r="A653" s="2" t="s">
        <v>32</v>
      </c>
      <c r="B653" s="1" t="s">
        <v>33</v>
      </c>
      <c r="C653" s="1" t="s">
        <v>448</v>
      </c>
      <c r="D653" s="13" t="s">
        <v>1396</v>
      </c>
      <c r="E653" s="11">
        <v>1855</v>
      </c>
      <c r="F653" s="11">
        <v>500</v>
      </c>
      <c r="G653" s="11">
        <f t="shared" si="180"/>
        <v>1</v>
      </c>
      <c r="H653" s="11">
        <f t="shared" si="181"/>
        <v>1</v>
      </c>
      <c r="I653" s="13">
        <v>0</v>
      </c>
      <c r="J653" s="4">
        <v>5</v>
      </c>
      <c r="K653" s="3">
        <v>8</v>
      </c>
      <c r="L653" s="13">
        <v>0.625</v>
      </c>
      <c r="M653" s="13" t="s">
        <v>883</v>
      </c>
      <c r="N653" s="13">
        <v>1</v>
      </c>
      <c r="O653" s="13">
        <v>0</v>
      </c>
      <c r="P653" s="13">
        <v>0</v>
      </c>
      <c r="Q653" s="13">
        <v>0</v>
      </c>
      <c r="R653" s="13">
        <v>1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1</v>
      </c>
      <c r="Z653" s="13" t="s">
        <v>1722</v>
      </c>
      <c r="AA653" s="13">
        <f t="shared" si="182"/>
        <v>0</v>
      </c>
      <c r="AB653" s="13">
        <f t="shared" si="183"/>
        <v>1</v>
      </c>
      <c r="AC653" s="13">
        <f t="shared" si="184"/>
        <v>0</v>
      </c>
      <c r="AD653" s="13">
        <f t="shared" si="185"/>
        <v>0</v>
      </c>
      <c r="AE653" s="13">
        <f t="shared" si="186"/>
        <v>0</v>
      </c>
      <c r="AF653" s="13">
        <f t="shared" si="187"/>
        <v>1</v>
      </c>
      <c r="AG653" s="7">
        <v>2500</v>
      </c>
      <c r="AH653" s="8" t="s">
        <v>1714</v>
      </c>
      <c r="AI653" s="13">
        <f t="shared" si="188"/>
        <v>1</v>
      </c>
      <c r="AJ653" s="13">
        <f t="shared" si="189"/>
        <v>0</v>
      </c>
      <c r="AK653" s="13">
        <f t="shared" si="190"/>
        <v>0</v>
      </c>
      <c r="AL653" s="13">
        <f t="shared" si="191"/>
        <v>0</v>
      </c>
      <c r="AM653" s="13">
        <v>1</v>
      </c>
      <c r="AN653" s="9">
        <v>2</v>
      </c>
      <c r="AO653" s="9">
        <v>2</v>
      </c>
      <c r="AP653" s="10" t="s">
        <v>852</v>
      </c>
      <c r="AQ653" s="13" t="s">
        <v>1704</v>
      </c>
      <c r="AR653" s="13">
        <v>1</v>
      </c>
      <c r="AS653" s="13">
        <f t="shared" si="192"/>
        <v>0</v>
      </c>
      <c r="AT653" s="13">
        <f t="shared" si="193"/>
        <v>0</v>
      </c>
      <c r="AU653" s="13">
        <f t="shared" si="197"/>
        <v>1</v>
      </c>
      <c r="AV653" s="13">
        <f t="shared" si="194"/>
        <v>0</v>
      </c>
      <c r="AW653" s="13">
        <f t="shared" si="195"/>
        <v>0</v>
      </c>
      <c r="AX653" s="13">
        <v>0</v>
      </c>
      <c r="AY653" s="13">
        <v>1</v>
      </c>
      <c r="AZ653" s="13">
        <v>5500</v>
      </c>
      <c r="BA653" s="13">
        <v>370.96874417448583</v>
      </c>
      <c r="BB653" s="13">
        <v>241.72000248555273</v>
      </c>
      <c r="BC653">
        <v>312.55825514198722</v>
      </c>
      <c r="BD653" s="13">
        <v>15.792254978974057</v>
      </c>
      <c r="BE653" s="13">
        <v>10.265730791500454</v>
      </c>
      <c r="BF653" s="13">
        <f t="shared" si="196"/>
        <v>5.5265241874736031</v>
      </c>
      <c r="BG653" s="13">
        <v>13.305346886749403</v>
      </c>
    </row>
    <row r="654" spans="1:59" x14ac:dyDescent="0.25">
      <c r="A654" s="2" t="s">
        <v>32</v>
      </c>
      <c r="B654" s="1" t="s">
        <v>33</v>
      </c>
      <c r="C654" s="1" t="s">
        <v>449</v>
      </c>
      <c r="D654" s="13" t="s">
        <v>1397</v>
      </c>
      <c r="E654" s="11">
        <v>1870</v>
      </c>
      <c r="F654" s="11">
        <v>311</v>
      </c>
      <c r="G654" s="11">
        <f t="shared" si="180"/>
        <v>1</v>
      </c>
      <c r="H654" s="11">
        <f t="shared" si="181"/>
        <v>1</v>
      </c>
      <c r="I654" s="13">
        <v>0</v>
      </c>
      <c r="J654" s="4">
        <v>3</v>
      </c>
      <c r="K654" s="3">
        <v>6</v>
      </c>
      <c r="L654" s="13">
        <v>0.5</v>
      </c>
      <c r="M654" s="13" t="s">
        <v>883</v>
      </c>
      <c r="N654" s="13">
        <v>1</v>
      </c>
      <c r="O654" s="13">
        <v>0</v>
      </c>
      <c r="P654" s="13">
        <v>0</v>
      </c>
      <c r="Q654" s="13">
        <v>0</v>
      </c>
      <c r="R654" s="13">
        <v>1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1</v>
      </c>
      <c r="Z654" s="13" t="s">
        <v>1722</v>
      </c>
      <c r="AA654" s="13">
        <f t="shared" si="182"/>
        <v>0</v>
      </c>
      <c r="AB654" s="13">
        <f t="shared" si="183"/>
        <v>1</v>
      </c>
      <c r="AC654" s="13">
        <f t="shared" si="184"/>
        <v>0</v>
      </c>
      <c r="AD654" s="13">
        <f t="shared" si="185"/>
        <v>0</v>
      </c>
      <c r="AE654" s="13">
        <f t="shared" si="186"/>
        <v>0</v>
      </c>
      <c r="AF654" s="13">
        <f t="shared" si="187"/>
        <v>1</v>
      </c>
      <c r="AG654" s="7">
        <v>2250</v>
      </c>
      <c r="AH654" s="8" t="s">
        <v>1714</v>
      </c>
      <c r="AI654" s="13">
        <f t="shared" si="188"/>
        <v>1</v>
      </c>
      <c r="AJ654" s="13">
        <f t="shared" si="189"/>
        <v>0</v>
      </c>
      <c r="AK654" s="13">
        <f t="shared" si="190"/>
        <v>0</v>
      </c>
      <c r="AL654" s="13">
        <f t="shared" si="191"/>
        <v>0</v>
      </c>
      <c r="AM654" s="13">
        <v>1</v>
      </c>
      <c r="AN654" s="9">
        <v>2</v>
      </c>
      <c r="AO654" s="9">
        <v>2</v>
      </c>
      <c r="AP654" s="10" t="s">
        <v>852</v>
      </c>
      <c r="AQ654" s="13" t="s">
        <v>1703</v>
      </c>
      <c r="AR654" s="13">
        <v>0</v>
      </c>
      <c r="AS654" s="13">
        <f t="shared" si="192"/>
        <v>1</v>
      </c>
      <c r="AT654" s="13">
        <f t="shared" si="193"/>
        <v>0</v>
      </c>
      <c r="AU654" s="13">
        <f t="shared" si="197"/>
        <v>0</v>
      </c>
      <c r="AV654" s="13">
        <f t="shared" si="194"/>
        <v>0</v>
      </c>
      <c r="AW654" s="13">
        <f t="shared" si="195"/>
        <v>0</v>
      </c>
      <c r="AX654" s="13">
        <v>0</v>
      </c>
      <c r="AY654" s="13">
        <v>1</v>
      </c>
      <c r="AZ654" s="13">
        <v>4250</v>
      </c>
      <c r="BA654" s="13">
        <v>328.71434785310385</v>
      </c>
      <c r="BB654" s="13">
        <v>211.89336978810664</v>
      </c>
      <c r="BC654">
        <v>275.8963524513764</v>
      </c>
      <c r="BD654" s="13">
        <v>14.018391044361005</v>
      </c>
      <c r="BE654" s="13">
        <v>9.0246390879745437</v>
      </c>
      <c r="BF654" s="13">
        <f t="shared" si="196"/>
        <v>4.9937519563864612</v>
      </c>
      <c r="BG654" s="13">
        <v>11.771205539596906</v>
      </c>
    </row>
    <row r="655" spans="1:59" x14ac:dyDescent="0.25">
      <c r="A655" s="2" t="s">
        <v>32</v>
      </c>
      <c r="B655" s="1" t="s">
        <v>33</v>
      </c>
      <c r="C655" s="1" t="s">
        <v>450</v>
      </c>
      <c r="D655" s="13" t="s">
        <v>1398</v>
      </c>
      <c r="E655" s="11">
        <v>1855</v>
      </c>
      <c r="F655" s="11">
        <v>311</v>
      </c>
      <c r="G655" s="11">
        <f t="shared" si="180"/>
        <v>1</v>
      </c>
      <c r="H655" s="11">
        <f t="shared" si="181"/>
        <v>1</v>
      </c>
      <c r="I655" s="13">
        <v>0</v>
      </c>
      <c r="J655" s="4">
        <v>3</v>
      </c>
      <c r="K655" s="3">
        <v>6</v>
      </c>
      <c r="L655" s="13">
        <v>0.5</v>
      </c>
      <c r="M655" s="13" t="s">
        <v>883</v>
      </c>
      <c r="N655" s="13">
        <v>1</v>
      </c>
      <c r="O655" s="13">
        <v>0</v>
      </c>
      <c r="P655" s="13">
        <v>0</v>
      </c>
      <c r="Q655" s="13">
        <v>0</v>
      </c>
      <c r="R655" s="13">
        <v>1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1</v>
      </c>
      <c r="Z655" s="13" t="s">
        <v>1722</v>
      </c>
      <c r="AA655" s="13">
        <f t="shared" si="182"/>
        <v>0</v>
      </c>
      <c r="AB655" s="13">
        <f t="shared" si="183"/>
        <v>1</v>
      </c>
      <c r="AC655" s="13">
        <f t="shared" si="184"/>
        <v>0</v>
      </c>
      <c r="AD655" s="13">
        <f t="shared" si="185"/>
        <v>0</v>
      </c>
      <c r="AE655" s="13">
        <f t="shared" si="186"/>
        <v>0</v>
      </c>
      <c r="AF655" s="13">
        <f t="shared" si="187"/>
        <v>1</v>
      </c>
      <c r="AG655" s="7">
        <v>2150</v>
      </c>
      <c r="AH655" s="8" t="s">
        <v>1714</v>
      </c>
      <c r="AI655" s="13">
        <f t="shared" si="188"/>
        <v>1</v>
      </c>
      <c r="AJ655" s="13">
        <f t="shared" si="189"/>
        <v>0</v>
      </c>
      <c r="AK655" s="13">
        <f t="shared" si="190"/>
        <v>0</v>
      </c>
      <c r="AL655" s="13">
        <f t="shared" si="191"/>
        <v>0</v>
      </c>
      <c r="AM655" s="13">
        <v>1</v>
      </c>
      <c r="AN655" s="9">
        <v>2</v>
      </c>
      <c r="AO655" s="9">
        <v>2</v>
      </c>
      <c r="AP655" s="10" t="s">
        <v>852</v>
      </c>
      <c r="AQ655" s="13" t="s">
        <v>1704</v>
      </c>
      <c r="AR655" s="13">
        <v>1</v>
      </c>
      <c r="AS655" s="13">
        <f t="shared" si="192"/>
        <v>0</v>
      </c>
      <c r="AT655" s="13">
        <f t="shared" si="193"/>
        <v>0</v>
      </c>
      <c r="AU655" s="13">
        <f t="shared" si="197"/>
        <v>1</v>
      </c>
      <c r="AV655" s="13">
        <f t="shared" si="194"/>
        <v>0</v>
      </c>
      <c r="AW655" s="13">
        <f t="shared" si="195"/>
        <v>0</v>
      </c>
      <c r="AX655" s="13">
        <v>0</v>
      </c>
      <c r="AY655" s="13">
        <v>1</v>
      </c>
      <c r="AZ655" s="13">
        <v>3750</v>
      </c>
      <c r="BA655" s="13">
        <v>304.48020878642888</v>
      </c>
      <c r="BB655" s="13">
        <v>205.67948797613869</v>
      </c>
      <c r="BC655">
        <v>259.74025974025977</v>
      </c>
      <c r="BD655" s="13">
        <v>12.983086787731594</v>
      </c>
      <c r="BE655" s="13">
        <v>8.7633550292404188</v>
      </c>
      <c r="BF655" s="13">
        <f t="shared" si="196"/>
        <v>4.2197317584911751</v>
      </c>
      <c r="BG655" s="13">
        <v>11.084204730915252</v>
      </c>
    </row>
    <row r="656" spans="1:59" x14ac:dyDescent="0.25">
      <c r="A656" s="2" t="s">
        <v>32</v>
      </c>
      <c r="B656" s="1" t="s">
        <v>33</v>
      </c>
      <c r="C656" s="1" t="s">
        <v>450</v>
      </c>
      <c r="D656" s="13" t="s">
        <v>1398</v>
      </c>
      <c r="E656" s="11">
        <v>1855</v>
      </c>
      <c r="F656" s="11">
        <v>500</v>
      </c>
      <c r="G656" s="11">
        <f t="shared" si="180"/>
        <v>1</v>
      </c>
      <c r="H656" s="11">
        <f t="shared" si="181"/>
        <v>1</v>
      </c>
      <c r="I656" s="13">
        <v>0</v>
      </c>
      <c r="J656" s="4">
        <v>5</v>
      </c>
      <c r="K656" s="3">
        <v>8</v>
      </c>
      <c r="L656" s="13">
        <v>0.625</v>
      </c>
      <c r="M656" s="13" t="s">
        <v>883</v>
      </c>
      <c r="N656" s="13">
        <v>1</v>
      </c>
      <c r="O656" s="13">
        <v>0</v>
      </c>
      <c r="P656" s="13">
        <v>0</v>
      </c>
      <c r="Q656" s="13">
        <v>0</v>
      </c>
      <c r="R656" s="13">
        <v>1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1</v>
      </c>
      <c r="Z656" s="13" t="s">
        <v>1722</v>
      </c>
      <c r="AA656" s="13">
        <f t="shared" si="182"/>
        <v>0</v>
      </c>
      <c r="AB656" s="13">
        <f t="shared" si="183"/>
        <v>1</v>
      </c>
      <c r="AC656" s="13">
        <f t="shared" si="184"/>
        <v>0</v>
      </c>
      <c r="AD656" s="13">
        <f t="shared" si="185"/>
        <v>0</v>
      </c>
      <c r="AE656" s="13">
        <f t="shared" si="186"/>
        <v>0</v>
      </c>
      <c r="AF656" s="13">
        <f t="shared" si="187"/>
        <v>1</v>
      </c>
      <c r="AG656" s="7">
        <v>2500</v>
      </c>
      <c r="AH656" s="8" t="s">
        <v>1714</v>
      </c>
      <c r="AI656" s="13">
        <f t="shared" si="188"/>
        <v>1</v>
      </c>
      <c r="AJ656" s="13">
        <f t="shared" si="189"/>
        <v>0</v>
      </c>
      <c r="AK656" s="13">
        <f t="shared" si="190"/>
        <v>0</v>
      </c>
      <c r="AL656" s="13">
        <f t="shared" si="191"/>
        <v>0</v>
      </c>
      <c r="AM656" s="13">
        <v>1</v>
      </c>
      <c r="AN656" s="9">
        <v>2</v>
      </c>
      <c r="AO656" s="9">
        <v>2</v>
      </c>
      <c r="AP656" s="10" t="s">
        <v>852</v>
      </c>
      <c r="AQ656" s="13" t="s">
        <v>1704</v>
      </c>
      <c r="AR656" s="13">
        <v>1</v>
      </c>
      <c r="AS656" s="13">
        <f t="shared" si="192"/>
        <v>0</v>
      </c>
      <c r="AT656" s="13">
        <f t="shared" si="193"/>
        <v>0</v>
      </c>
      <c r="AU656" s="13">
        <f t="shared" si="197"/>
        <v>1</v>
      </c>
      <c r="AV656" s="13">
        <f t="shared" si="194"/>
        <v>0</v>
      </c>
      <c r="AW656" s="13">
        <f t="shared" si="195"/>
        <v>0</v>
      </c>
      <c r="AX656" s="13">
        <v>0</v>
      </c>
      <c r="AY656" s="13">
        <v>1</v>
      </c>
      <c r="AZ656" s="13">
        <v>5500</v>
      </c>
      <c r="BA656" s="13">
        <v>370.96874417448583</v>
      </c>
      <c r="BB656" s="13">
        <v>241.72000248555273</v>
      </c>
      <c r="BC656">
        <v>312.55825514198722</v>
      </c>
      <c r="BD656" s="13">
        <v>15.792254978974057</v>
      </c>
      <c r="BE656" s="13">
        <v>10.265730791500454</v>
      </c>
      <c r="BF656" s="13">
        <f t="shared" si="196"/>
        <v>5.5265241874736031</v>
      </c>
      <c r="BG656" s="13">
        <v>13.305346886749403</v>
      </c>
    </row>
    <row r="657" spans="1:59" x14ac:dyDescent="0.25">
      <c r="A657" s="2" t="s">
        <v>32</v>
      </c>
      <c r="B657" s="1" t="s">
        <v>33</v>
      </c>
      <c r="C657" s="1" t="s">
        <v>451</v>
      </c>
      <c r="D657" s="13" t="s">
        <v>1399</v>
      </c>
      <c r="E657" s="11">
        <v>1870</v>
      </c>
      <c r="F657" s="11">
        <v>311</v>
      </c>
      <c r="G657" s="11">
        <f t="shared" si="180"/>
        <v>1</v>
      </c>
      <c r="H657" s="11">
        <f t="shared" si="181"/>
        <v>1</v>
      </c>
      <c r="I657" s="13">
        <v>0</v>
      </c>
      <c r="J657" s="4">
        <v>3</v>
      </c>
      <c r="K657" s="3">
        <v>6</v>
      </c>
      <c r="L657" s="13">
        <v>0.5</v>
      </c>
      <c r="M657" s="13" t="s">
        <v>883</v>
      </c>
      <c r="N657" s="13">
        <v>1</v>
      </c>
      <c r="O657" s="13">
        <v>0</v>
      </c>
      <c r="P657" s="13">
        <v>0</v>
      </c>
      <c r="Q657" s="13">
        <v>0</v>
      </c>
      <c r="R657" s="13">
        <v>1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1</v>
      </c>
      <c r="Z657" s="13" t="s">
        <v>1722</v>
      </c>
      <c r="AA657" s="13">
        <f t="shared" si="182"/>
        <v>0</v>
      </c>
      <c r="AB657" s="13">
        <f t="shared" si="183"/>
        <v>1</v>
      </c>
      <c r="AC657" s="13">
        <f t="shared" si="184"/>
        <v>0</v>
      </c>
      <c r="AD657" s="13">
        <f t="shared" si="185"/>
        <v>0</v>
      </c>
      <c r="AE657" s="13">
        <f t="shared" si="186"/>
        <v>0</v>
      </c>
      <c r="AF657" s="13">
        <f t="shared" si="187"/>
        <v>1</v>
      </c>
      <c r="AG657" s="7">
        <v>2250</v>
      </c>
      <c r="AH657" s="8" t="s">
        <v>1714</v>
      </c>
      <c r="AI657" s="13">
        <f t="shared" si="188"/>
        <v>1</v>
      </c>
      <c r="AJ657" s="13">
        <f t="shared" si="189"/>
        <v>0</v>
      </c>
      <c r="AK657" s="13">
        <f t="shared" si="190"/>
        <v>0</v>
      </c>
      <c r="AL657" s="13">
        <f t="shared" si="191"/>
        <v>0</v>
      </c>
      <c r="AM657" s="13">
        <v>1</v>
      </c>
      <c r="AN657" s="9">
        <v>2</v>
      </c>
      <c r="AO657" s="9">
        <v>2</v>
      </c>
      <c r="AP657" s="10" t="s">
        <v>852</v>
      </c>
      <c r="AQ657" s="13" t="s">
        <v>1703</v>
      </c>
      <c r="AR657" s="13">
        <v>0</v>
      </c>
      <c r="AS657" s="13">
        <f t="shared" si="192"/>
        <v>1</v>
      </c>
      <c r="AT657" s="13">
        <f t="shared" si="193"/>
        <v>0</v>
      </c>
      <c r="AU657" s="13">
        <f t="shared" si="197"/>
        <v>0</v>
      </c>
      <c r="AV657" s="13">
        <f t="shared" si="194"/>
        <v>0</v>
      </c>
      <c r="AW657" s="13">
        <f t="shared" si="195"/>
        <v>0</v>
      </c>
      <c r="AX657" s="13">
        <v>0</v>
      </c>
      <c r="AY657" s="13">
        <v>1</v>
      </c>
      <c r="AZ657" s="13">
        <v>4250</v>
      </c>
      <c r="BA657" s="13">
        <v>328.71434785310385</v>
      </c>
      <c r="BB657" s="13">
        <v>219.35002796246815</v>
      </c>
      <c r="BC657">
        <v>279.62468153855713</v>
      </c>
      <c r="BD657" s="13">
        <v>14.018391044361005</v>
      </c>
      <c r="BE657" s="13">
        <v>9.3518363901180965</v>
      </c>
      <c r="BF657" s="13">
        <f t="shared" si="196"/>
        <v>4.6665546542429084</v>
      </c>
      <c r="BG657" s="13">
        <v>11.918409727359634</v>
      </c>
    </row>
    <row r="658" spans="1:59" x14ac:dyDescent="0.25">
      <c r="A658" s="2" t="s">
        <v>234</v>
      </c>
      <c r="B658" s="1" t="s">
        <v>1063</v>
      </c>
      <c r="C658" s="1" t="s">
        <v>452</v>
      </c>
      <c r="D658" s="13" t="s">
        <v>1400</v>
      </c>
      <c r="E658" s="11">
        <v>1683</v>
      </c>
      <c r="F658" s="11">
        <v>217</v>
      </c>
      <c r="G658" s="11">
        <f t="shared" si="180"/>
        <v>1</v>
      </c>
      <c r="H658" s="11">
        <f t="shared" si="181"/>
        <v>1</v>
      </c>
      <c r="I658" s="13">
        <v>0</v>
      </c>
      <c r="J658" s="4">
        <v>3.3</v>
      </c>
      <c r="K658" s="3">
        <v>6</v>
      </c>
      <c r="L658" s="13">
        <v>0.54999999999999993</v>
      </c>
      <c r="M658" s="13" t="s">
        <v>883</v>
      </c>
      <c r="N658" s="13">
        <v>1</v>
      </c>
      <c r="O658" s="13">
        <v>0</v>
      </c>
      <c r="P658" s="13">
        <v>0</v>
      </c>
      <c r="Q658" s="13">
        <v>0</v>
      </c>
      <c r="R658" s="13">
        <v>1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1</v>
      </c>
      <c r="Z658" s="13" t="s">
        <v>1723</v>
      </c>
      <c r="AA658" s="13">
        <f t="shared" si="182"/>
        <v>0</v>
      </c>
      <c r="AB658" s="13">
        <f t="shared" si="183"/>
        <v>0</v>
      </c>
      <c r="AC658" s="13">
        <f t="shared" si="184"/>
        <v>1</v>
      </c>
      <c r="AD658" s="13">
        <f t="shared" si="185"/>
        <v>0</v>
      </c>
      <c r="AE658" s="13">
        <f t="shared" si="186"/>
        <v>0</v>
      </c>
      <c r="AF658" s="13">
        <f t="shared" si="187"/>
        <v>0</v>
      </c>
      <c r="AG658" s="7">
        <v>1650</v>
      </c>
      <c r="AH658" s="8" t="s">
        <v>1714</v>
      </c>
      <c r="AI658" s="13">
        <f t="shared" si="188"/>
        <v>1</v>
      </c>
      <c r="AJ658" s="13">
        <f t="shared" si="189"/>
        <v>0</v>
      </c>
      <c r="AK658" s="13">
        <f t="shared" si="190"/>
        <v>0</v>
      </c>
      <c r="AL658" s="13">
        <f t="shared" si="191"/>
        <v>0</v>
      </c>
      <c r="AM658" s="13">
        <v>0</v>
      </c>
      <c r="AN658" s="9">
        <v>2</v>
      </c>
      <c r="AO658" s="9">
        <v>2</v>
      </c>
      <c r="AP658" s="10" t="s">
        <v>852</v>
      </c>
      <c r="AQ658" s="13" t="s">
        <v>1706</v>
      </c>
      <c r="AR658" s="13">
        <v>1</v>
      </c>
      <c r="AS658" s="13">
        <f t="shared" si="192"/>
        <v>0</v>
      </c>
      <c r="AT658" s="13">
        <f t="shared" si="193"/>
        <v>0</v>
      </c>
      <c r="AU658" s="13">
        <f t="shared" si="197"/>
        <v>0</v>
      </c>
      <c r="AV658" s="13">
        <f t="shared" si="194"/>
        <v>1</v>
      </c>
      <c r="AW658" s="13">
        <f t="shared" si="195"/>
        <v>0</v>
      </c>
      <c r="AX658" s="13">
        <v>0</v>
      </c>
      <c r="AY658" s="13">
        <v>1</v>
      </c>
      <c r="AZ658" s="13">
        <v>1250</v>
      </c>
      <c r="BA658" s="13">
        <v>272.16802336419562</v>
      </c>
      <c r="BB658" s="13">
        <v>200.08699434536754</v>
      </c>
      <c r="BC658">
        <v>239.85583794196236</v>
      </c>
      <c r="BD658" s="13">
        <v>11.663802964035529</v>
      </c>
      <c r="BE658" s="13">
        <v>8.5904620861013807</v>
      </c>
      <c r="BF658" s="13">
        <f t="shared" si="196"/>
        <v>3.0733408779341485</v>
      </c>
      <c r="BG658" s="13">
        <v>10.280806999140403</v>
      </c>
    </row>
    <row r="659" spans="1:59" x14ac:dyDescent="0.25">
      <c r="A659" s="2" t="s">
        <v>234</v>
      </c>
      <c r="B659" s="1" t="s">
        <v>1063</v>
      </c>
      <c r="C659" s="1" t="s">
        <v>453</v>
      </c>
      <c r="D659" s="13" t="s">
        <v>1071</v>
      </c>
      <c r="E659" s="11">
        <v>2023</v>
      </c>
      <c r="F659" s="11">
        <v>273</v>
      </c>
      <c r="G659" s="11">
        <f t="shared" si="180"/>
        <v>1</v>
      </c>
      <c r="H659" s="11">
        <f t="shared" si="181"/>
        <v>1</v>
      </c>
      <c r="I659" s="13">
        <v>0</v>
      </c>
      <c r="J659" s="4">
        <v>3.3</v>
      </c>
      <c r="K659" s="3">
        <v>6</v>
      </c>
      <c r="L659" s="13">
        <v>0.54999999999999993</v>
      </c>
      <c r="M659" s="13" t="s">
        <v>883</v>
      </c>
      <c r="N659" s="13">
        <v>1</v>
      </c>
      <c r="O659" s="13">
        <v>0</v>
      </c>
      <c r="P659" s="13">
        <v>0</v>
      </c>
      <c r="Q659" s="13">
        <v>0</v>
      </c>
      <c r="R659" s="13">
        <v>1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1</v>
      </c>
      <c r="Z659" s="13" t="s">
        <v>1721</v>
      </c>
      <c r="AA659" s="13">
        <f t="shared" si="182"/>
        <v>1</v>
      </c>
      <c r="AB659" s="13">
        <f t="shared" si="183"/>
        <v>0</v>
      </c>
      <c r="AC659" s="13">
        <f t="shared" si="184"/>
        <v>0</v>
      </c>
      <c r="AD659" s="13">
        <f t="shared" si="185"/>
        <v>0</v>
      </c>
      <c r="AE659" s="13">
        <f t="shared" si="186"/>
        <v>0</v>
      </c>
      <c r="AF659" s="13">
        <f t="shared" si="187"/>
        <v>1</v>
      </c>
      <c r="AG659" s="7">
        <v>2150</v>
      </c>
      <c r="AH659" s="8" t="s">
        <v>1714</v>
      </c>
      <c r="AI659" s="13">
        <f t="shared" si="188"/>
        <v>1</v>
      </c>
      <c r="AJ659" s="13">
        <f t="shared" si="189"/>
        <v>0</v>
      </c>
      <c r="AK659" s="13">
        <f t="shared" si="190"/>
        <v>0</v>
      </c>
      <c r="AL659" s="13">
        <f t="shared" si="191"/>
        <v>0</v>
      </c>
      <c r="AM659" s="13">
        <v>0</v>
      </c>
      <c r="AN659" s="9">
        <v>2</v>
      </c>
      <c r="AO659" s="9">
        <v>2</v>
      </c>
      <c r="AP659" s="10" t="s">
        <v>852</v>
      </c>
      <c r="AQ659" s="13" t="s">
        <v>1703</v>
      </c>
      <c r="AR659" s="13">
        <v>0</v>
      </c>
      <c r="AS659" s="13">
        <f t="shared" si="192"/>
        <v>1</v>
      </c>
      <c r="AT659" s="13">
        <f t="shared" si="193"/>
        <v>0</v>
      </c>
      <c r="AU659" s="13">
        <f t="shared" si="197"/>
        <v>0</v>
      </c>
      <c r="AV659" s="13">
        <f t="shared" si="194"/>
        <v>0</v>
      </c>
      <c r="AW659" s="13">
        <f t="shared" si="195"/>
        <v>0</v>
      </c>
      <c r="AX659" s="13">
        <v>0</v>
      </c>
      <c r="AY659" s="13">
        <v>1</v>
      </c>
      <c r="AZ659" s="13">
        <v>3750</v>
      </c>
      <c r="BA659" s="13">
        <v>304.48020878642888</v>
      </c>
      <c r="BB659" s="13">
        <v>222.45696886845212</v>
      </c>
      <c r="BC659">
        <v>267.81830609581806</v>
      </c>
      <c r="BD659" s="13">
        <v>12.826271687070006</v>
      </c>
      <c r="BE659" s="13">
        <v>9.3762166335144403</v>
      </c>
      <c r="BF659" s="13">
        <f t="shared" si="196"/>
        <v>3.4500550535555661</v>
      </c>
      <c r="BG659" s="13">
        <v>11.273759140588925</v>
      </c>
    </row>
    <row r="660" spans="1:59" x14ac:dyDescent="0.25">
      <c r="A660" s="2" t="s">
        <v>234</v>
      </c>
      <c r="B660" s="1" t="s">
        <v>1063</v>
      </c>
      <c r="C660" s="1" t="s">
        <v>454</v>
      </c>
      <c r="D660" s="13" t="s">
        <v>1401</v>
      </c>
      <c r="E660" s="11">
        <v>1599</v>
      </c>
      <c r="F660" s="11">
        <v>123</v>
      </c>
      <c r="G660" s="11">
        <f t="shared" si="180"/>
        <v>0</v>
      </c>
      <c r="H660" s="11">
        <f t="shared" si="181"/>
        <v>1</v>
      </c>
      <c r="I660" s="13">
        <v>0</v>
      </c>
      <c r="J660" s="4">
        <v>1.6</v>
      </c>
      <c r="K660" s="3">
        <v>4</v>
      </c>
      <c r="L660" s="13">
        <v>0.4</v>
      </c>
      <c r="M660" s="13" t="s">
        <v>882</v>
      </c>
      <c r="N660" s="13">
        <v>1</v>
      </c>
      <c r="O660" s="13">
        <v>0</v>
      </c>
      <c r="P660" s="13">
        <v>1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1</v>
      </c>
      <c r="W660" s="13">
        <v>0</v>
      </c>
      <c r="X660" s="13">
        <v>0</v>
      </c>
      <c r="Y660" s="13">
        <v>1</v>
      </c>
      <c r="Z660" s="13" t="s">
        <v>1721</v>
      </c>
      <c r="AA660" s="13">
        <f t="shared" si="182"/>
        <v>1</v>
      </c>
      <c r="AB660" s="13">
        <f t="shared" si="183"/>
        <v>0</v>
      </c>
      <c r="AC660" s="13">
        <f t="shared" si="184"/>
        <v>0</v>
      </c>
      <c r="AD660" s="13">
        <f t="shared" si="185"/>
        <v>0</v>
      </c>
      <c r="AE660" s="13">
        <f t="shared" si="186"/>
        <v>0</v>
      </c>
      <c r="AF660" s="13">
        <f t="shared" si="187"/>
        <v>1</v>
      </c>
      <c r="AG660" s="7">
        <v>1250</v>
      </c>
      <c r="AH660" s="8" t="s">
        <v>1714</v>
      </c>
      <c r="AI660" s="13">
        <f t="shared" si="188"/>
        <v>1</v>
      </c>
      <c r="AJ660" s="13">
        <f t="shared" si="189"/>
        <v>0</v>
      </c>
      <c r="AK660" s="13">
        <f t="shared" si="190"/>
        <v>0</v>
      </c>
      <c r="AL660" s="13">
        <f t="shared" si="191"/>
        <v>0</v>
      </c>
      <c r="AM660" s="13">
        <v>0</v>
      </c>
      <c r="AN660" s="9">
        <v>2</v>
      </c>
      <c r="AO660" s="9">
        <v>2</v>
      </c>
      <c r="AP660" s="10" t="s">
        <v>852</v>
      </c>
      <c r="AQ660" s="13" t="s">
        <v>1706</v>
      </c>
      <c r="AR660" s="13">
        <v>1</v>
      </c>
      <c r="AS660" s="13">
        <f t="shared" si="192"/>
        <v>0</v>
      </c>
      <c r="AT660" s="13">
        <f t="shared" si="193"/>
        <v>0</v>
      </c>
      <c r="AU660" s="13">
        <f t="shared" si="197"/>
        <v>0</v>
      </c>
      <c r="AV660" s="13">
        <f t="shared" si="194"/>
        <v>1</v>
      </c>
      <c r="AW660" s="13">
        <f t="shared" si="195"/>
        <v>0</v>
      </c>
      <c r="AX660" s="13">
        <v>0</v>
      </c>
      <c r="AY660" s="13">
        <v>1</v>
      </c>
      <c r="AZ660" s="13"/>
      <c r="BA660" s="13">
        <v>205.05809979494191</v>
      </c>
      <c r="BB660" s="13">
        <v>152.86149257441124</v>
      </c>
      <c r="BC660">
        <v>181.44534890946375</v>
      </c>
      <c r="BD660" s="13">
        <v>8.7490453022672217</v>
      </c>
      <c r="BE660" s="13">
        <v>6.4307394162752498</v>
      </c>
      <c r="BF660" s="13">
        <f t="shared" si="196"/>
        <v>2.3183058859919718</v>
      </c>
      <c r="BG660" s="13">
        <v>7.7058141655446084</v>
      </c>
    </row>
    <row r="661" spans="1:59" x14ac:dyDescent="0.25">
      <c r="A661" s="2" t="s">
        <v>234</v>
      </c>
      <c r="B661" s="1" t="s">
        <v>1063</v>
      </c>
      <c r="C661" s="1" t="s">
        <v>454</v>
      </c>
      <c r="D661" s="13" t="s">
        <v>1401</v>
      </c>
      <c r="E661" s="11">
        <v>1599</v>
      </c>
      <c r="F661" s="11">
        <v>123</v>
      </c>
      <c r="G661" s="11">
        <f t="shared" si="180"/>
        <v>0</v>
      </c>
      <c r="H661" s="11">
        <f t="shared" si="181"/>
        <v>1</v>
      </c>
      <c r="I661" s="13">
        <v>0</v>
      </c>
      <c r="J661" s="4">
        <v>2</v>
      </c>
      <c r="K661" s="3">
        <v>4</v>
      </c>
      <c r="L661" s="13">
        <v>0.5</v>
      </c>
      <c r="M661" s="13" t="s">
        <v>883</v>
      </c>
      <c r="N661" s="13">
        <v>1</v>
      </c>
      <c r="O661" s="13">
        <v>0</v>
      </c>
      <c r="P661" s="13">
        <v>0</v>
      </c>
      <c r="Q661" s="13">
        <v>0</v>
      </c>
      <c r="R661" s="13">
        <v>1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1</v>
      </c>
      <c r="Z661" s="13" t="s">
        <v>1721</v>
      </c>
      <c r="AA661" s="13">
        <f t="shared" si="182"/>
        <v>1</v>
      </c>
      <c r="AB661" s="13">
        <f t="shared" si="183"/>
        <v>0</v>
      </c>
      <c r="AC661" s="13">
        <f t="shared" si="184"/>
        <v>0</v>
      </c>
      <c r="AD661" s="13">
        <f t="shared" si="185"/>
        <v>0</v>
      </c>
      <c r="AE661" s="13">
        <f t="shared" si="186"/>
        <v>0</v>
      </c>
      <c r="AF661" s="13">
        <f t="shared" si="187"/>
        <v>1</v>
      </c>
      <c r="AG661" s="7">
        <v>1600</v>
      </c>
      <c r="AH661" s="8" t="s">
        <v>1714</v>
      </c>
      <c r="AI661" s="13">
        <f t="shared" si="188"/>
        <v>1</v>
      </c>
      <c r="AJ661" s="13">
        <f t="shared" si="189"/>
        <v>0</v>
      </c>
      <c r="AK661" s="13">
        <f t="shared" si="190"/>
        <v>0</v>
      </c>
      <c r="AL661" s="13">
        <f t="shared" si="191"/>
        <v>0</v>
      </c>
      <c r="AM661" s="13">
        <v>0</v>
      </c>
      <c r="AN661" s="9">
        <v>2</v>
      </c>
      <c r="AO661" s="9">
        <v>2</v>
      </c>
      <c r="AP661" s="10" t="s">
        <v>852</v>
      </c>
      <c r="AQ661" s="13" t="s">
        <v>1706</v>
      </c>
      <c r="AR661" s="13">
        <v>1</v>
      </c>
      <c r="AS661" s="13">
        <f t="shared" si="192"/>
        <v>0</v>
      </c>
      <c r="AT661" s="13">
        <f t="shared" si="193"/>
        <v>0</v>
      </c>
      <c r="AU661" s="13">
        <f t="shared" si="197"/>
        <v>0</v>
      </c>
      <c r="AV661" s="13">
        <f t="shared" si="194"/>
        <v>1</v>
      </c>
      <c r="AW661" s="13">
        <f t="shared" si="195"/>
        <v>0</v>
      </c>
      <c r="AX661" s="13">
        <v>0</v>
      </c>
      <c r="AY661" s="13">
        <v>1</v>
      </c>
      <c r="AZ661" s="13">
        <v>1000</v>
      </c>
      <c r="BA661" s="13">
        <v>264.71136518983411</v>
      </c>
      <c r="BB661" s="13">
        <v>188.28061890262848</v>
      </c>
      <c r="BC661">
        <v>230.53501522401044</v>
      </c>
      <c r="BD661" s="13">
        <v>11.182217161800896</v>
      </c>
      <c r="BE661" s="13">
        <v>7.9318344039971445</v>
      </c>
      <c r="BF661" s="13">
        <f t="shared" si="196"/>
        <v>3.2503827578037514</v>
      </c>
      <c r="BG661" s="13">
        <v>9.7195305548438995</v>
      </c>
    </row>
    <row r="662" spans="1:59" x14ac:dyDescent="0.25">
      <c r="A662" s="2" t="s">
        <v>234</v>
      </c>
      <c r="B662" s="1" t="s">
        <v>1063</v>
      </c>
      <c r="C662" s="1" t="s">
        <v>454</v>
      </c>
      <c r="D662" s="13" t="s">
        <v>1401</v>
      </c>
      <c r="E662" s="11">
        <v>1599</v>
      </c>
      <c r="F662" s="11">
        <v>123</v>
      </c>
      <c r="G662" s="11">
        <f t="shared" si="180"/>
        <v>0</v>
      </c>
      <c r="H662" s="11">
        <f t="shared" si="181"/>
        <v>1</v>
      </c>
      <c r="I662" s="13">
        <v>0</v>
      </c>
      <c r="J662" s="4">
        <v>2.4</v>
      </c>
      <c r="K662" s="3">
        <v>4</v>
      </c>
      <c r="L662" s="13">
        <v>0.6</v>
      </c>
      <c r="M662" s="13" t="s">
        <v>883</v>
      </c>
      <c r="N662" s="13">
        <v>1</v>
      </c>
      <c r="O662" s="13">
        <v>0</v>
      </c>
      <c r="P662" s="13">
        <v>0</v>
      </c>
      <c r="Q662" s="13">
        <v>0</v>
      </c>
      <c r="R662" s="13">
        <v>1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1</v>
      </c>
      <c r="Z662" s="13" t="s">
        <v>1723</v>
      </c>
      <c r="AA662" s="13">
        <f t="shared" si="182"/>
        <v>0</v>
      </c>
      <c r="AB662" s="13">
        <f t="shared" si="183"/>
        <v>0</v>
      </c>
      <c r="AC662" s="13">
        <f t="shared" si="184"/>
        <v>1</v>
      </c>
      <c r="AD662" s="13">
        <f t="shared" si="185"/>
        <v>0</v>
      </c>
      <c r="AE662" s="13">
        <f t="shared" si="186"/>
        <v>0</v>
      </c>
      <c r="AF662" s="13">
        <f t="shared" si="187"/>
        <v>0</v>
      </c>
      <c r="AG662" s="7">
        <v>1400</v>
      </c>
      <c r="AH662" s="8" t="s">
        <v>1714</v>
      </c>
      <c r="AI662" s="13">
        <f t="shared" si="188"/>
        <v>1</v>
      </c>
      <c r="AJ662" s="13">
        <f t="shared" si="189"/>
        <v>0</v>
      </c>
      <c r="AK662" s="13">
        <f t="shared" si="190"/>
        <v>0</v>
      </c>
      <c r="AL662" s="13">
        <f t="shared" si="191"/>
        <v>0</v>
      </c>
      <c r="AM662" s="13">
        <v>0</v>
      </c>
      <c r="AN662" s="9">
        <v>2</v>
      </c>
      <c r="AO662" s="9">
        <v>2</v>
      </c>
      <c r="AP662" s="10" t="s">
        <v>852</v>
      </c>
      <c r="AQ662" s="13" t="s">
        <v>1706</v>
      </c>
      <c r="AR662" s="13">
        <v>1</v>
      </c>
      <c r="AS662" s="13">
        <f t="shared" si="192"/>
        <v>0</v>
      </c>
      <c r="AT662" s="13">
        <f t="shared" si="193"/>
        <v>0</v>
      </c>
      <c r="AU662" s="13">
        <f t="shared" si="197"/>
        <v>0</v>
      </c>
      <c r="AV662" s="13">
        <f t="shared" si="194"/>
        <v>1</v>
      </c>
      <c r="AW662" s="13">
        <f t="shared" si="195"/>
        <v>0</v>
      </c>
      <c r="AX662" s="13">
        <v>0</v>
      </c>
      <c r="AY662" s="13">
        <v>1</v>
      </c>
      <c r="AZ662" s="13"/>
      <c r="BA662" s="13">
        <v>229.29223886161685</v>
      </c>
      <c r="BB662" s="13">
        <v>171.50313801031504</v>
      </c>
      <c r="BC662">
        <v>203.19393525135152</v>
      </c>
      <c r="BD662" s="13">
        <v>9.6610061007332906</v>
      </c>
      <c r="BE662" s="13">
        <v>7.2178724348784913</v>
      </c>
      <c r="BF662" s="13">
        <f t="shared" si="196"/>
        <v>2.4431336658547993</v>
      </c>
      <c r="BG662" s="13">
        <v>8.5616012453348471</v>
      </c>
    </row>
    <row r="663" spans="1:59" x14ac:dyDescent="0.25">
      <c r="A663" s="2" t="s">
        <v>234</v>
      </c>
      <c r="B663" s="1" t="s">
        <v>1063</v>
      </c>
      <c r="C663" s="1" t="s">
        <v>455</v>
      </c>
      <c r="D663" s="13" t="s">
        <v>1402</v>
      </c>
      <c r="E663" s="11">
        <v>1599</v>
      </c>
      <c r="F663" s="11">
        <v>123</v>
      </c>
      <c r="G663" s="11">
        <f t="shared" si="180"/>
        <v>0</v>
      </c>
      <c r="H663" s="11">
        <f t="shared" si="181"/>
        <v>1</v>
      </c>
      <c r="I663" s="13">
        <v>0</v>
      </c>
      <c r="J663" s="4">
        <v>2.4</v>
      </c>
      <c r="K663" s="3">
        <v>4</v>
      </c>
      <c r="L663" s="13">
        <v>0.6</v>
      </c>
      <c r="M663" s="13" t="s">
        <v>883</v>
      </c>
      <c r="N663" s="13">
        <v>1</v>
      </c>
      <c r="O663" s="13">
        <v>0</v>
      </c>
      <c r="P663" s="13">
        <v>0</v>
      </c>
      <c r="Q663" s="13">
        <v>0</v>
      </c>
      <c r="R663" s="13">
        <v>1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1</v>
      </c>
      <c r="Z663" s="13" t="s">
        <v>1723</v>
      </c>
      <c r="AA663" s="13">
        <f t="shared" si="182"/>
        <v>0</v>
      </c>
      <c r="AB663" s="13">
        <f t="shared" si="183"/>
        <v>0</v>
      </c>
      <c r="AC663" s="13">
        <f t="shared" si="184"/>
        <v>1</v>
      </c>
      <c r="AD663" s="13">
        <f t="shared" si="185"/>
        <v>0</v>
      </c>
      <c r="AE663" s="13">
        <f t="shared" si="186"/>
        <v>0</v>
      </c>
      <c r="AF663" s="13">
        <f t="shared" si="187"/>
        <v>0</v>
      </c>
      <c r="AG663" s="7">
        <v>1300</v>
      </c>
      <c r="AH663" s="8" t="s">
        <v>1714</v>
      </c>
      <c r="AI663" s="13">
        <f t="shared" si="188"/>
        <v>1</v>
      </c>
      <c r="AJ663" s="13">
        <f t="shared" si="189"/>
        <v>0</v>
      </c>
      <c r="AK663" s="13">
        <f t="shared" si="190"/>
        <v>0</v>
      </c>
      <c r="AL663" s="13">
        <f t="shared" si="191"/>
        <v>0</v>
      </c>
      <c r="AM663" s="13">
        <v>0</v>
      </c>
      <c r="AN663" s="9">
        <v>2</v>
      </c>
      <c r="AO663" s="9">
        <v>2</v>
      </c>
      <c r="AP663" s="10" t="s">
        <v>852</v>
      </c>
      <c r="AQ663" s="13" t="s">
        <v>1706</v>
      </c>
      <c r="AR663" s="13">
        <v>1</v>
      </c>
      <c r="AS663" s="13">
        <f t="shared" si="192"/>
        <v>0</v>
      </c>
      <c r="AT663" s="13">
        <f t="shared" si="193"/>
        <v>0</v>
      </c>
      <c r="AU663" s="13">
        <f t="shared" si="197"/>
        <v>0</v>
      </c>
      <c r="AV663" s="13">
        <f t="shared" si="194"/>
        <v>1</v>
      </c>
      <c r="AW663" s="13">
        <f t="shared" si="195"/>
        <v>0</v>
      </c>
      <c r="AX663" s="13">
        <v>0</v>
      </c>
      <c r="AY663" s="13">
        <v>1</v>
      </c>
      <c r="AZ663" s="13"/>
      <c r="BA663" s="13">
        <v>231.15640340520724</v>
      </c>
      <c r="BB663" s="13">
        <v>166.5320325607407</v>
      </c>
      <c r="BC663">
        <v>201.95115888895793</v>
      </c>
      <c r="BD663" s="13">
        <v>9.3600607782588394</v>
      </c>
      <c r="BE663" s="13">
        <v>6.7185354767331811</v>
      </c>
      <c r="BF663" s="13">
        <f t="shared" si="196"/>
        <v>2.6415253015256583</v>
      </c>
      <c r="BG663" s="13">
        <v>8.1713722097929935</v>
      </c>
    </row>
    <row r="664" spans="1:59" x14ac:dyDescent="0.25">
      <c r="A664" s="2" t="s">
        <v>29</v>
      </c>
      <c r="B664" s="1" t="s">
        <v>358</v>
      </c>
      <c r="C664" s="1" t="s">
        <v>456</v>
      </c>
      <c r="D664" s="13" t="s">
        <v>1403</v>
      </c>
      <c r="E664" s="11">
        <v>2063</v>
      </c>
      <c r="F664" s="11">
        <v>335</v>
      </c>
      <c r="G664" s="11">
        <f t="shared" si="180"/>
        <v>1</v>
      </c>
      <c r="H664" s="11">
        <f t="shared" si="181"/>
        <v>1</v>
      </c>
      <c r="I664" s="13">
        <v>0</v>
      </c>
      <c r="J664" s="4">
        <v>2.7</v>
      </c>
      <c r="K664" s="3">
        <v>6</v>
      </c>
      <c r="L664" s="13">
        <v>0.45</v>
      </c>
      <c r="M664" s="13" t="s">
        <v>883</v>
      </c>
      <c r="N664" s="13">
        <v>1</v>
      </c>
      <c r="O664" s="13">
        <v>0</v>
      </c>
      <c r="P664" s="13">
        <v>0</v>
      </c>
      <c r="Q664" s="13">
        <v>0</v>
      </c>
      <c r="R664" s="13">
        <v>1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1</v>
      </c>
      <c r="Z664" s="13" t="s">
        <v>1721</v>
      </c>
      <c r="AA664" s="13">
        <f t="shared" si="182"/>
        <v>1</v>
      </c>
      <c r="AB664" s="13">
        <f t="shared" si="183"/>
        <v>0</v>
      </c>
      <c r="AC664" s="13">
        <f t="shared" si="184"/>
        <v>0</v>
      </c>
      <c r="AD664" s="13">
        <f t="shared" si="185"/>
        <v>0</v>
      </c>
      <c r="AE664" s="13">
        <f t="shared" si="186"/>
        <v>0</v>
      </c>
      <c r="AF664" s="13">
        <f t="shared" si="187"/>
        <v>1</v>
      </c>
      <c r="AG664" s="7">
        <v>1900</v>
      </c>
      <c r="AH664" s="8" t="s">
        <v>1714</v>
      </c>
      <c r="AI664" s="13">
        <f t="shared" si="188"/>
        <v>1</v>
      </c>
      <c r="AJ664" s="13">
        <f t="shared" si="189"/>
        <v>0</v>
      </c>
      <c r="AK664" s="13">
        <f t="shared" si="190"/>
        <v>0</v>
      </c>
      <c r="AL664" s="13">
        <f t="shared" si="191"/>
        <v>0</v>
      </c>
      <c r="AM664" s="13">
        <v>0</v>
      </c>
      <c r="AN664" s="9">
        <v>2</v>
      </c>
      <c r="AO664" s="9">
        <v>2</v>
      </c>
      <c r="AP664" s="10" t="s">
        <v>852</v>
      </c>
      <c r="AQ664" s="13" t="s">
        <v>1703</v>
      </c>
      <c r="AR664" s="13">
        <v>0</v>
      </c>
      <c r="AS664" s="13">
        <f t="shared" si="192"/>
        <v>1</v>
      </c>
      <c r="AT664" s="13">
        <f t="shared" si="193"/>
        <v>0</v>
      </c>
      <c r="AU664" s="13">
        <f t="shared" si="197"/>
        <v>0</v>
      </c>
      <c r="AV664" s="13">
        <f t="shared" si="194"/>
        <v>0</v>
      </c>
      <c r="AW664" s="13">
        <f t="shared" si="195"/>
        <v>0</v>
      </c>
      <c r="AX664" s="13">
        <v>0</v>
      </c>
      <c r="AY664" s="13">
        <v>1</v>
      </c>
      <c r="AZ664" s="13">
        <v>2500</v>
      </c>
      <c r="BA664" s="13">
        <v>326.85018330951345</v>
      </c>
      <c r="BB664" s="13">
        <v>221.21419250605854</v>
      </c>
      <c r="BC664">
        <v>279.00329335736035</v>
      </c>
      <c r="BD664" s="13">
        <v>13.956175066354964</v>
      </c>
      <c r="BE664" s="13">
        <v>9.4007243277952952</v>
      </c>
      <c r="BF664" s="13">
        <f t="shared" si="196"/>
        <v>4.555450738559669</v>
      </c>
      <c r="BG664" s="13">
        <v>11.906223214345973</v>
      </c>
    </row>
    <row r="665" spans="1:59" x14ac:dyDescent="0.25">
      <c r="A665" s="2" t="s">
        <v>29</v>
      </c>
      <c r="B665" s="1" t="s">
        <v>358</v>
      </c>
      <c r="C665" s="1" t="s">
        <v>456</v>
      </c>
      <c r="D665" s="13" t="s">
        <v>1403</v>
      </c>
      <c r="E665" s="11">
        <v>2063</v>
      </c>
      <c r="F665" s="11">
        <v>401</v>
      </c>
      <c r="G665" s="11">
        <f t="shared" si="180"/>
        <v>1</v>
      </c>
      <c r="H665" s="11">
        <f t="shared" si="181"/>
        <v>1</v>
      </c>
      <c r="I665" s="13">
        <v>0</v>
      </c>
      <c r="J665" s="4">
        <v>3</v>
      </c>
      <c r="K665" s="3">
        <v>6</v>
      </c>
      <c r="L665" s="13">
        <v>0.5</v>
      </c>
      <c r="M665" s="13" t="s">
        <v>883</v>
      </c>
      <c r="N665" s="13">
        <v>1</v>
      </c>
      <c r="O665" s="13">
        <v>0</v>
      </c>
      <c r="P665" s="13">
        <v>0</v>
      </c>
      <c r="Q665" s="13">
        <v>0</v>
      </c>
      <c r="R665" s="13">
        <v>1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1</v>
      </c>
      <c r="Z665" s="13" t="s">
        <v>1721</v>
      </c>
      <c r="AA665" s="13">
        <f t="shared" si="182"/>
        <v>1</v>
      </c>
      <c r="AB665" s="13">
        <f t="shared" si="183"/>
        <v>0</v>
      </c>
      <c r="AC665" s="13">
        <f t="shared" si="184"/>
        <v>0</v>
      </c>
      <c r="AD665" s="13">
        <f t="shared" si="185"/>
        <v>0</v>
      </c>
      <c r="AE665" s="13">
        <f t="shared" si="186"/>
        <v>0</v>
      </c>
      <c r="AF665" s="13">
        <f t="shared" si="187"/>
        <v>1</v>
      </c>
      <c r="AG665" s="7">
        <v>2000</v>
      </c>
      <c r="AH665" s="8" t="s">
        <v>1714</v>
      </c>
      <c r="AI665" s="13">
        <f t="shared" si="188"/>
        <v>1</v>
      </c>
      <c r="AJ665" s="13">
        <f t="shared" si="189"/>
        <v>0</v>
      </c>
      <c r="AK665" s="13">
        <f t="shared" si="190"/>
        <v>0</v>
      </c>
      <c r="AL665" s="13">
        <f t="shared" si="191"/>
        <v>0</v>
      </c>
      <c r="AM665" s="13">
        <v>0</v>
      </c>
      <c r="AN665" s="9">
        <v>2</v>
      </c>
      <c r="AO665" s="9">
        <v>2</v>
      </c>
      <c r="AP665" s="10" t="s">
        <v>852</v>
      </c>
      <c r="AQ665" s="13" t="s">
        <v>1703</v>
      </c>
      <c r="AR665" s="13">
        <v>0</v>
      </c>
      <c r="AS665" s="13">
        <f t="shared" si="192"/>
        <v>1</v>
      </c>
      <c r="AT665" s="13">
        <f t="shared" si="193"/>
        <v>0</v>
      </c>
      <c r="AU665" s="13">
        <f t="shared" si="197"/>
        <v>0</v>
      </c>
      <c r="AV665" s="13">
        <f t="shared" si="194"/>
        <v>0</v>
      </c>
      <c r="AW665" s="13">
        <f t="shared" si="195"/>
        <v>0</v>
      </c>
      <c r="AX665" s="13">
        <v>0</v>
      </c>
      <c r="AY665" s="13">
        <v>1</v>
      </c>
      <c r="AZ665" s="13">
        <v>3000</v>
      </c>
      <c r="BA665" s="13">
        <v>339.89933511464614</v>
      </c>
      <c r="BB665" s="13">
        <v>229.91362704281366</v>
      </c>
      <c r="BC665">
        <v>290.18828061890264</v>
      </c>
      <c r="BD665" s="13">
        <v>14.471359517979383</v>
      </c>
      <c r="BE665" s="13">
        <v>9.7796221995856083</v>
      </c>
      <c r="BF665" s="13">
        <f t="shared" si="196"/>
        <v>4.6917373183937752</v>
      </c>
      <c r="BG665" s="13">
        <v>12.360068908016379</v>
      </c>
    </row>
    <row r="666" spans="1:59" x14ac:dyDescent="0.25">
      <c r="A666" s="2" t="s">
        <v>29</v>
      </c>
      <c r="B666" s="1" t="s">
        <v>358</v>
      </c>
      <c r="C666" s="1" t="s">
        <v>456</v>
      </c>
      <c r="D666" s="13" t="s">
        <v>1403</v>
      </c>
      <c r="E666" s="11">
        <v>2063</v>
      </c>
      <c r="F666" s="11">
        <v>305</v>
      </c>
      <c r="G666" s="11">
        <f t="shared" si="180"/>
        <v>1</v>
      </c>
      <c r="H666" s="11">
        <f t="shared" si="181"/>
        <v>1</v>
      </c>
      <c r="I666" s="13">
        <v>0</v>
      </c>
      <c r="J666" s="4">
        <v>3.7</v>
      </c>
      <c r="K666" s="3">
        <v>6</v>
      </c>
      <c r="L666" s="13">
        <v>0.6166666666666667</v>
      </c>
      <c r="M666" s="13" t="s">
        <v>883</v>
      </c>
      <c r="N666" s="13">
        <v>1</v>
      </c>
      <c r="O666" s="13">
        <v>0</v>
      </c>
      <c r="P666" s="13">
        <v>0</v>
      </c>
      <c r="Q666" s="13">
        <v>0</v>
      </c>
      <c r="R666" s="13">
        <v>1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1</v>
      </c>
      <c r="Z666" s="13" t="s">
        <v>1723</v>
      </c>
      <c r="AA666" s="13">
        <f t="shared" si="182"/>
        <v>0</v>
      </c>
      <c r="AB666" s="13">
        <f t="shared" si="183"/>
        <v>0</v>
      </c>
      <c r="AC666" s="13">
        <f t="shared" si="184"/>
        <v>1</v>
      </c>
      <c r="AD666" s="13">
        <f t="shared" si="185"/>
        <v>0</v>
      </c>
      <c r="AE666" s="13">
        <f t="shared" si="186"/>
        <v>0</v>
      </c>
      <c r="AF666" s="13">
        <f t="shared" si="187"/>
        <v>0</v>
      </c>
      <c r="AG666" s="7">
        <v>2000</v>
      </c>
      <c r="AH666" s="8" t="s">
        <v>1715</v>
      </c>
      <c r="AI666" s="13">
        <f t="shared" si="188"/>
        <v>0</v>
      </c>
      <c r="AJ666" s="13">
        <f t="shared" si="189"/>
        <v>1</v>
      </c>
      <c r="AK666" s="13">
        <f t="shared" si="190"/>
        <v>0</v>
      </c>
      <c r="AL666" s="13">
        <f t="shared" si="191"/>
        <v>0</v>
      </c>
      <c r="AM666" s="13">
        <v>0</v>
      </c>
      <c r="AN666" s="9">
        <v>2</v>
      </c>
      <c r="AO666" s="9">
        <v>2</v>
      </c>
      <c r="AP666" s="10" t="s">
        <v>852</v>
      </c>
      <c r="AQ666" s="13" t="s">
        <v>1703</v>
      </c>
      <c r="AR666" s="13">
        <v>0</v>
      </c>
      <c r="AS666" s="13">
        <f t="shared" si="192"/>
        <v>1</v>
      </c>
      <c r="AT666" s="13">
        <f t="shared" si="193"/>
        <v>0</v>
      </c>
      <c r="AU666" s="13">
        <f t="shared" si="197"/>
        <v>0</v>
      </c>
      <c r="AV666" s="13">
        <f t="shared" si="194"/>
        <v>0</v>
      </c>
      <c r="AW666" s="13">
        <f t="shared" si="195"/>
        <v>0</v>
      </c>
      <c r="AX666" s="13">
        <v>0</v>
      </c>
      <c r="AY666" s="13">
        <v>1</v>
      </c>
      <c r="AZ666" s="13">
        <v>3000</v>
      </c>
      <c r="BA666" s="13">
        <v>336.17100602746535</v>
      </c>
      <c r="BB666" s="13">
        <v>229.29223886161685</v>
      </c>
      <c r="BC666">
        <v>287.70272789411547</v>
      </c>
      <c r="BD666" s="13">
        <v>14.299193491190206</v>
      </c>
      <c r="BE666" s="13">
        <v>9.7486150254199799</v>
      </c>
      <c r="BF666" s="13">
        <f t="shared" si="196"/>
        <v>4.5505784657702257</v>
      </c>
      <c r="BG666" s="13">
        <v>12.251461455256985</v>
      </c>
    </row>
    <row r="667" spans="1:59" x14ac:dyDescent="0.25">
      <c r="A667" s="2" t="s">
        <v>29</v>
      </c>
      <c r="B667" s="1" t="s">
        <v>358</v>
      </c>
      <c r="C667" s="1" t="s">
        <v>457</v>
      </c>
      <c r="D667" s="13" t="s">
        <v>1404</v>
      </c>
      <c r="E667" s="11">
        <v>2063</v>
      </c>
      <c r="F667" s="11">
        <v>401</v>
      </c>
      <c r="G667" s="11">
        <f t="shared" si="180"/>
        <v>1</v>
      </c>
      <c r="H667" s="11">
        <f t="shared" si="181"/>
        <v>1</v>
      </c>
      <c r="I667" s="13">
        <v>0</v>
      </c>
      <c r="J667" s="4">
        <v>3</v>
      </c>
      <c r="K667" s="3">
        <v>6</v>
      </c>
      <c r="L667" s="13">
        <v>0.5</v>
      </c>
      <c r="M667" s="13" t="s">
        <v>883</v>
      </c>
      <c r="N667" s="13">
        <v>1</v>
      </c>
      <c r="O667" s="13">
        <v>0</v>
      </c>
      <c r="P667" s="13">
        <v>0</v>
      </c>
      <c r="Q667" s="13">
        <v>0</v>
      </c>
      <c r="R667" s="13">
        <v>1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1</v>
      </c>
      <c r="Z667" s="13" t="s">
        <v>1721</v>
      </c>
      <c r="AA667" s="13">
        <f t="shared" si="182"/>
        <v>1</v>
      </c>
      <c r="AB667" s="13">
        <f t="shared" si="183"/>
        <v>0</v>
      </c>
      <c r="AC667" s="13">
        <f t="shared" si="184"/>
        <v>0</v>
      </c>
      <c r="AD667" s="13">
        <f t="shared" si="185"/>
        <v>0</v>
      </c>
      <c r="AE667" s="13">
        <f t="shared" si="186"/>
        <v>0</v>
      </c>
      <c r="AF667" s="13">
        <f t="shared" si="187"/>
        <v>1</v>
      </c>
      <c r="AG667" s="7">
        <v>2000</v>
      </c>
      <c r="AH667" s="8" t="s">
        <v>1714</v>
      </c>
      <c r="AI667" s="13">
        <f t="shared" si="188"/>
        <v>1</v>
      </c>
      <c r="AJ667" s="13">
        <f t="shared" si="189"/>
        <v>0</v>
      </c>
      <c r="AK667" s="13">
        <f t="shared" si="190"/>
        <v>0</v>
      </c>
      <c r="AL667" s="13">
        <f t="shared" si="191"/>
        <v>0</v>
      </c>
      <c r="AM667" s="13">
        <v>0</v>
      </c>
      <c r="AN667" s="9">
        <v>2</v>
      </c>
      <c r="AO667" s="9">
        <v>2</v>
      </c>
      <c r="AP667" s="10" t="s">
        <v>852</v>
      </c>
      <c r="AQ667" s="13" t="s">
        <v>1703</v>
      </c>
      <c r="AR667" s="13">
        <v>0</v>
      </c>
      <c r="AS667" s="13">
        <f t="shared" si="192"/>
        <v>1</v>
      </c>
      <c r="AT667" s="13">
        <f t="shared" si="193"/>
        <v>0</v>
      </c>
      <c r="AU667" s="13">
        <f t="shared" si="197"/>
        <v>0</v>
      </c>
      <c r="AV667" s="13">
        <f t="shared" si="194"/>
        <v>0</v>
      </c>
      <c r="AW667" s="13">
        <f t="shared" si="195"/>
        <v>0</v>
      </c>
      <c r="AX667" s="13">
        <v>0</v>
      </c>
      <c r="AY667" s="13">
        <v>1</v>
      </c>
      <c r="AZ667" s="13">
        <v>3000</v>
      </c>
      <c r="BA667" s="13">
        <v>349.22015783259803</v>
      </c>
      <c r="BB667" s="13">
        <v>234.26334431119122</v>
      </c>
      <c r="BC667">
        <v>297.02355061206737</v>
      </c>
      <c r="BD667" s="13">
        <v>14.88436121024966</v>
      </c>
      <c r="BE667" s="13">
        <v>9.9774157606812945</v>
      </c>
      <c r="BF667" s="13">
        <f t="shared" si="196"/>
        <v>4.9069454495683651</v>
      </c>
      <c r="BG667" s="13">
        <v>12.67620466777325</v>
      </c>
    </row>
    <row r="668" spans="1:59" x14ac:dyDescent="0.25">
      <c r="A668" s="2" t="s">
        <v>29</v>
      </c>
      <c r="B668" s="1" t="s">
        <v>358</v>
      </c>
      <c r="C668" s="1" t="s">
        <v>458</v>
      </c>
      <c r="D668" s="13" t="s">
        <v>1405</v>
      </c>
      <c r="E668" s="11">
        <v>2063</v>
      </c>
      <c r="F668" s="11">
        <v>335</v>
      </c>
      <c r="G668" s="11">
        <f t="shared" si="180"/>
        <v>1</v>
      </c>
      <c r="H668" s="11">
        <f t="shared" si="181"/>
        <v>1</v>
      </c>
      <c r="I668" s="13">
        <v>0</v>
      </c>
      <c r="J668" s="4">
        <v>2.7</v>
      </c>
      <c r="K668" s="3">
        <v>6</v>
      </c>
      <c r="L668" s="13">
        <v>0.45</v>
      </c>
      <c r="M668" s="13" t="s">
        <v>883</v>
      </c>
      <c r="N668" s="13">
        <v>1</v>
      </c>
      <c r="O668" s="13">
        <v>0</v>
      </c>
      <c r="P668" s="13">
        <v>0</v>
      </c>
      <c r="Q668" s="13">
        <v>0</v>
      </c>
      <c r="R668" s="13">
        <v>1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1</v>
      </c>
      <c r="Z668" s="13" t="s">
        <v>1721</v>
      </c>
      <c r="AA668" s="13">
        <f t="shared" si="182"/>
        <v>1</v>
      </c>
      <c r="AB668" s="13">
        <f t="shared" si="183"/>
        <v>0</v>
      </c>
      <c r="AC668" s="13">
        <f t="shared" si="184"/>
        <v>0</v>
      </c>
      <c r="AD668" s="13">
        <f t="shared" si="185"/>
        <v>0</v>
      </c>
      <c r="AE668" s="13">
        <f t="shared" si="186"/>
        <v>0</v>
      </c>
      <c r="AF668" s="13">
        <f t="shared" si="187"/>
        <v>1</v>
      </c>
      <c r="AG668" s="7">
        <v>1800</v>
      </c>
      <c r="AH668" s="8" t="s">
        <v>1714</v>
      </c>
      <c r="AI668" s="13">
        <f t="shared" si="188"/>
        <v>1</v>
      </c>
      <c r="AJ668" s="13">
        <f t="shared" si="189"/>
        <v>0</v>
      </c>
      <c r="AK668" s="13">
        <f t="shared" si="190"/>
        <v>0</v>
      </c>
      <c r="AL668" s="13">
        <f t="shared" si="191"/>
        <v>0</v>
      </c>
      <c r="AM668" s="13">
        <v>0</v>
      </c>
      <c r="AN668" s="9">
        <v>2</v>
      </c>
      <c r="AO668" s="9">
        <v>2</v>
      </c>
      <c r="AP668" s="10" t="s">
        <v>852</v>
      </c>
      <c r="AQ668" s="13" t="s">
        <v>1706</v>
      </c>
      <c r="AR668" s="13">
        <v>1</v>
      </c>
      <c r="AS668" s="13">
        <f t="shared" si="192"/>
        <v>0</v>
      </c>
      <c r="AT668" s="13">
        <f t="shared" si="193"/>
        <v>0</v>
      </c>
      <c r="AU668" s="13">
        <f t="shared" si="197"/>
        <v>0</v>
      </c>
      <c r="AV668" s="13">
        <f t="shared" si="194"/>
        <v>1</v>
      </c>
      <c r="AW668" s="13">
        <f t="shared" si="195"/>
        <v>0</v>
      </c>
      <c r="AX668" s="13">
        <v>0</v>
      </c>
      <c r="AY668" s="13">
        <v>1</v>
      </c>
      <c r="AZ668" s="13">
        <v>2000</v>
      </c>
      <c r="BA668" s="13">
        <v>311.93686696079044</v>
      </c>
      <c r="BB668" s="13">
        <v>204.4367116137451</v>
      </c>
      <c r="BC668">
        <v>263.4685888274405</v>
      </c>
      <c r="BD668" s="13">
        <v>13.295419431663593</v>
      </c>
      <c r="BE668" s="13">
        <v>8.6954197843038656</v>
      </c>
      <c r="BF668" s="13">
        <f t="shared" si="196"/>
        <v>4.5999996473597271</v>
      </c>
      <c r="BG668" s="13">
        <v>11.225443875465112</v>
      </c>
    </row>
    <row r="669" spans="1:59" x14ac:dyDescent="0.25">
      <c r="A669" s="2" t="s">
        <v>29</v>
      </c>
      <c r="B669" s="1" t="s">
        <v>358</v>
      </c>
      <c r="C669" s="1" t="s">
        <v>458</v>
      </c>
      <c r="D669" s="13" t="s">
        <v>1405</v>
      </c>
      <c r="E669" s="11">
        <v>2063</v>
      </c>
      <c r="F669" s="11">
        <v>305</v>
      </c>
      <c r="G669" s="11">
        <f t="shared" si="180"/>
        <v>1</v>
      </c>
      <c r="H669" s="11">
        <f t="shared" si="181"/>
        <v>1</v>
      </c>
      <c r="I669" s="13">
        <v>0</v>
      </c>
      <c r="J669" s="4">
        <v>3.7</v>
      </c>
      <c r="K669" s="3">
        <v>6</v>
      </c>
      <c r="L669" s="13">
        <v>0.6166666666666667</v>
      </c>
      <c r="M669" s="13" t="s">
        <v>883</v>
      </c>
      <c r="N669" s="13">
        <v>1</v>
      </c>
      <c r="O669" s="13">
        <v>0</v>
      </c>
      <c r="P669" s="13">
        <v>0</v>
      </c>
      <c r="Q669" s="13">
        <v>0</v>
      </c>
      <c r="R669" s="13">
        <v>1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1</v>
      </c>
      <c r="Z669" s="13" t="s">
        <v>1723</v>
      </c>
      <c r="AA669" s="13">
        <f t="shared" si="182"/>
        <v>0</v>
      </c>
      <c r="AB669" s="13">
        <f t="shared" si="183"/>
        <v>0</v>
      </c>
      <c r="AC669" s="13">
        <f t="shared" si="184"/>
        <v>1</v>
      </c>
      <c r="AD669" s="13">
        <f t="shared" si="185"/>
        <v>0</v>
      </c>
      <c r="AE669" s="13">
        <f t="shared" si="186"/>
        <v>0</v>
      </c>
      <c r="AF669" s="13">
        <f t="shared" si="187"/>
        <v>0</v>
      </c>
      <c r="AG669" s="7">
        <v>1900</v>
      </c>
      <c r="AH669" s="8" t="s">
        <v>1715</v>
      </c>
      <c r="AI669" s="13">
        <f t="shared" si="188"/>
        <v>0</v>
      </c>
      <c r="AJ669" s="13">
        <f t="shared" si="189"/>
        <v>1</v>
      </c>
      <c r="AK669" s="13">
        <f t="shared" si="190"/>
        <v>0</v>
      </c>
      <c r="AL669" s="13">
        <f t="shared" si="191"/>
        <v>0</v>
      </c>
      <c r="AM669" s="13">
        <v>0</v>
      </c>
      <c r="AN669" s="9">
        <v>2</v>
      </c>
      <c r="AO669" s="9">
        <v>2</v>
      </c>
      <c r="AP669" s="10" t="s">
        <v>852</v>
      </c>
      <c r="AQ669" s="13" t="s">
        <v>1706</v>
      </c>
      <c r="AR669" s="13">
        <v>1</v>
      </c>
      <c r="AS669" s="13">
        <f t="shared" si="192"/>
        <v>0</v>
      </c>
      <c r="AT669" s="13">
        <f t="shared" si="193"/>
        <v>0</v>
      </c>
      <c r="AU669" s="13">
        <f t="shared" si="197"/>
        <v>0</v>
      </c>
      <c r="AV669" s="13">
        <f t="shared" si="194"/>
        <v>1</v>
      </c>
      <c r="AW669" s="13">
        <f t="shared" si="195"/>
        <v>0</v>
      </c>
      <c r="AX669" s="13">
        <v>0</v>
      </c>
      <c r="AY669" s="13">
        <v>1</v>
      </c>
      <c r="AZ669" s="13">
        <v>2500</v>
      </c>
      <c r="BA669" s="13">
        <v>322.50046604113589</v>
      </c>
      <c r="BB669" s="13">
        <v>213.75753433169703</v>
      </c>
      <c r="BC669">
        <v>273.41079972658923</v>
      </c>
      <c r="BD669" s="13">
        <v>13.773200333378224</v>
      </c>
      <c r="BE669" s="13">
        <v>9.0926325379061694</v>
      </c>
      <c r="BF669" s="13">
        <f t="shared" si="196"/>
        <v>4.6805677954720544</v>
      </c>
      <c r="BG669" s="13">
        <v>11.666927072999748</v>
      </c>
    </row>
    <row r="670" spans="1:59" x14ac:dyDescent="0.25">
      <c r="A670" s="2" t="s">
        <v>173</v>
      </c>
      <c r="B670" s="1" t="s">
        <v>174</v>
      </c>
      <c r="C670" s="1" t="s">
        <v>459</v>
      </c>
      <c r="D670" s="13" t="s">
        <v>974</v>
      </c>
      <c r="E670" s="11">
        <v>1893</v>
      </c>
      <c r="F670" s="11">
        <v>309</v>
      </c>
      <c r="G670" s="11">
        <f t="shared" si="180"/>
        <v>1</v>
      </c>
      <c r="H670" s="11">
        <f t="shared" si="181"/>
        <v>1</v>
      </c>
      <c r="I670" s="13">
        <v>0</v>
      </c>
      <c r="J670" s="4">
        <v>3</v>
      </c>
      <c r="K670" s="3">
        <v>6</v>
      </c>
      <c r="L670" s="13">
        <v>0.5</v>
      </c>
      <c r="M670" s="13" t="s">
        <v>885</v>
      </c>
      <c r="N670" s="13">
        <v>1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1</v>
      </c>
      <c r="U670" s="13">
        <v>0</v>
      </c>
      <c r="V670" s="13">
        <v>0</v>
      </c>
      <c r="W670" s="13">
        <v>0</v>
      </c>
      <c r="X670" s="13">
        <v>0</v>
      </c>
      <c r="Y670" s="13">
        <v>1</v>
      </c>
      <c r="Z670" s="13" t="s">
        <v>1721</v>
      </c>
      <c r="AA670" s="13">
        <f t="shared" si="182"/>
        <v>1</v>
      </c>
      <c r="AB670" s="13">
        <f t="shared" si="183"/>
        <v>0</v>
      </c>
      <c r="AC670" s="13">
        <f t="shared" si="184"/>
        <v>0</v>
      </c>
      <c r="AD670" s="13">
        <f t="shared" si="185"/>
        <v>0</v>
      </c>
      <c r="AE670" s="13">
        <f t="shared" si="186"/>
        <v>0</v>
      </c>
      <c r="AF670" s="13">
        <f t="shared" si="187"/>
        <v>1</v>
      </c>
      <c r="AG670" s="7">
        <v>2500</v>
      </c>
      <c r="AH670" s="8" t="s">
        <v>1714</v>
      </c>
      <c r="AI670" s="13">
        <f t="shared" si="188"/>
        <v>1</v>
      </c>
      <c r="AJ670" s="13">
        <f t="shared" si="189"/>
        <v>0</v>
      </c>
      <c r="AK670" s="13">
        <f t="shared" si="190"/>
        <v>0</v>
      </c>
      <c r="AL670" s="13">
        <f t="shared" si="191"/>
        <v>0</v>
      </c>
      <c r="AM670" s="13">
        <v>1</v>
      </c>
      <c r="AN670" s="9">
        <v>2</v>
      </c>
      <c r="AO670" s="9">
        <v>2</v>
      </c>
      <c r="AP670" s="10" t="s">
        <v>852</v>
      </c>
      <c r="AQ670" s="13" t="s">
        <v>1704</v>
      </c>
      <c r="AR670" s="13">
        <v>1</v>
      </c>
      <c r="AS670" s="13">
        <f t="shared" si="192"/>
        <v>0</v>
      </c>
      <c r="AT670" s="13">
        <f t="shared" si="193"/>
        <v>0</v>
      </c>
      <c r="AU670" s="13">
        <f t="shared" si="197"/>
        <v>1</v>
      </c>
      <c r="AV670" s="13">
        <f t="shared" si="194"/>
        <v>0</v>
      </c>
      <c r="AW670" s="13">
        <f t="shared" si="195"/>
        <v>0</v>
      </c>
      <c r="AX670" s="13">
        <v>0</v>
      </c>
      <c r="AY670" s="13">
        <v>1</v>
      </c>
      <c r="AZ670" s="13">
        <v>5500</v>
      </c>
      <c r="BA670" s="13">
        <v>346.73460510781086</v>
      </c>
      <c r="BB670" s="13">
        <v>240.47722612315914</v>
      </c>
      <c r="BC670">
        <v>298.88771515565776</v>
      </c>
      <c r="BD670" s="13">
        <v>14.88436121024966</v>
      </c>
      <c r="BE670" s="13">
        <v>10.265730791500454</v>
      </c>
      <c r="BF670" s="13">
        <f t="shared" si="196"/>
        <v>4.6186304187492055</v>
      </c>
      <c r="BG670" s="13">
        <v>12.805950877269392</v>
      </c>
    </row>
    <row r="671" spans="1:59" x14ac:dyDescent="0.25">
      <c r="A671" s="2" t="s">
        <v>173</v>
      </c>
      <c r="B671" s="1" t="s">
        <v>174</v>
      </c>
      <c r="C671" s="1" t="s">
        <v>460</v>
      </c>
      <c r="D671" s="13" t="s">
        <v>975</v>
      </c>
      <c r="E671" s="11">
        <v>1893</v>
      </c>
      <c r="F671" s="11">
        <v>309</v>
      </c>
      <c r="G671" s="11">
        <f t="shared" si="180"/>
        <v>1</v>
      </c>
      <c r="H671" s="11">
        <f t="shared" si="181"/>
        <v>1</v>
      </c>
      <c r="I671" s="13">
        <v>0</v>
      </c>
      <c r="J671" s="4">
        <v>3</v>
      </c>
      <c r="K671" s="3">
        <v>6</v>
      </c>
      <c r="L671" s="13">
        <v>0.5</v>
      </c>
      <c r="M671" s="13" t="s">
        <v>885</v>
      </c>
      <c r="N671" s="13">
        <v>1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1</v>
      </c>
      <c r="U671" s="13">
        <v>0</v>
      </c>
      <c r="V671" s="13">
        <v>0</v>
      </c>
      <c r="W671" s="13">
        <v>0</v>
      </c>
      <c r="X671" s="13">
        <v>0</v>
      </c>
      <c r="Y671" s="13">
        <v>1</v>
      </c>
      <c r="Z671" s="13" t="s">
        <v>1721</v>
      </c>
      <c r="AA671" s="13">
        <f t="shared" si="182"/>
        <v>1</v>
      </c>
      <c r="AB671" s="13">
        <f t="shared" si="183"/>
        <v>0</v>
      </c>
      <c r="AC671" s="13">
        <f t="shared" si="184"/>
        <v>0</v>
      </c>
      <c r="AD671" s="13">
        <f t="shared" si="185"/>
        <v>0</v>
      </c>
      <c r="AE671" s="13">
        <f t="shared" si="186"/>
        <v>0</v>
      </c>
      <c r="AF671" s="13">
        <f t="shared" si="187"/>
        <v>1</v>
      </c>
      <c r="AG671" s="7">
        <v>2500</v>
      </c>
      <c r="AH671" s="8" t="s">
        <v>1714</v>
      </c>
      <c r="AI671" s="13">
        <f t="shared" si="188"/>
        <v>1</v>
      </c>
      <c r="AJ671" s="13">
        <f t="shared" si="189"/>
        <v>0</v>
      </c>
      <c r="AK671" s="13">
        <f t="shared" si="190"/>
        <v>0</v>
      </c>
      <c r="AL671" s="13">
        <f t="shared" si="191"/>
        <v>0</v>
      </c>
      <c r="AM671" s="13">
        <v>1</v>
      </c>
      <c r="AN671" s="9">
        <v>2</v>
      </c>
      <c r="AO671" s="9">
        <v>2</v>
      </c>
      <c r="AP671" s="10" t="s">
        <v>852</v>
      </c>
      <c r="AQ671" s="13" t="s">
        <v>1703</v>
      </c>
      <c r="AR671" s="13">
        <v>0</v>
      </c>
      <c r="AS671" s="13">
        <f t="shared" si="192"/>
        <v>1</v>
      </c>
      <c r="AT671" s="13">
        <f t="shared" si="193"/>
        <v>0</v>
      </c>
      <c r="AU671" s="13">
        <f t="shared" si="197"/>
        <v>0</v>
      </c>
      <c r="AV671" s="13">
        <f t="shared" si="194"/>
        <v>0</v>
      </c>
      <c r="AW671" s="13">
        <f t="shared" si="195"/>
        <v>0</v>
      </c>
      <c r="AX671" s="13">
        <v>0</v>
      </c>
      <c r="AY671" s="13">
        <v>1</v>
      </c>
      <c r="AZ671" s="13">
        <v>5500</v>
      </c>
      <c r="BA671" s="13">
        <v>350.46293419499165</v>
      </c>
      <c r="BB671" s="13">
        <v>240.47722612315914</v>
      </c>
      <c r="BC671">
        <v>300.75187969924815</v>
      </c>
      <c r="BD671" s="13">
        <v>14.955719529822685</v>
      </c>
      <c r="BE671" s="13">
        <v>10.265730791500454</v>
      </c>
      <c r="BF671" s="13">
        <f t="shared" si="196"/>
        <v>4.6899887383222314</v>
      </c>
      <c r="BG671" s="13">
        <v>12.845253958372016</v>
      </c>
    </row>
    <row r="672" spans="1:59" x14ac:dyDescent="0.25">
      <c r="A672" s="2" t="s">
        <v>173</v>
      </c>
      <c r="B672" s="1" t="s">
        <v>174</v>
      </c>
      <c r="C672" s="1" t="s">
        <v>461</v>
      </c>
      <c r="D672" s="13" t="s">
        <v>976</v>
      </c>
      <c r="E672" s="11">
        <v>1912</v>
      </c>
      <c r="F672" s="11">
        <v>530</v>
      </c>
      <c r="G672" s="11">
        <f t="shared" si="180"/>
        <v>1</v>
      </c>
      <c r="H672" s="11">
        <f t="shared" si="181"/>
        <v>1</v>
      </c>
      <c r="I672" s="13">
        <v>0</v>
      </c>
      <c r="J672" s="4">
        <v>3.8</v>
      </c>
      <c r="K672" s="3">
        <v>8</v>
      </c>
      <c r="L672" s="13">
        <v>0.47499999999999998</v>
      </c>
      <c r="M672" s="13" t="s">
        <v>885</v>
      </c>
      <c r="N672" s="13">
        <v>1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1</v>
      </c>
      <c r="U672" s="13">
        <v>0</v>
      </c>
      <c r="V672" s="13">
        <v>0</v>
      </c>
      <c r="W672" s="13">
        <v>0</v>
      </c>
      <c r="X672" s="13">
        <v>0</v>
      </c>
      <c r="Y672" s="13">
        <v>1</v>
      </c>
      <c r="Z672" s="13" t="s">
        <v>1721</v>
      </c>
      <c r="AA672" s="13">
        <f t="shared" si="182"/>
        <v>1</v>
      </c>
      <c r="AB672" s="13">
        <f t="shared" si="183"/>
        <v>0</v>
      </c>
      <c r="AC672" s="13">
        <f t="shared" si="184"/>
        <v>0</v>
      </c>
      <c r="AD672" s="13">
        <f t="shared" si="185"/>
        <v>0</v>
      </c>
      <c r="AE672" s="13">
        <f t="shared" si="186"/>
        <v>0</v>
      </c>
      <c r="AF672" s="13">
        <f t="shared" si="187"/>
        <v>1</v>
      </c>
      <c r="AG672" s="7">
        <v>2650</v>
      </c>
      <c r="AH672" s="8" t="s">
        <v>1714</v>
      </c>
      <c r="AI672" s="13">
        <f t="shared" si="188"/>
        <v>1</v>
      </c>
      <c r="AJ672" s="13">
        <f t="shared" si="189"/>
        <v>0</v>
      </c>
      <c r="AK672" s="13">
        <f t="shared" si="190"/>
        <v>0</v>
      </c>
      <c r="AL672" s="13">
        <f t="shared" si="191"/>
        <v>0</v>
      </c>
      <c r="AM672" s="13">
        <v>1</v>
      </c>
      <c r="AN672" s="9">
        <v>2</v>
      </c>
      <c r="AO672" s="9">
        <v>2</v>
      </c>
      <c r="AP672" s="10" t="s">
        <v>852</v>
      </c>
      <c r="AQ672" s="13" t="s">
        <v>1704</v>
      </c>
      <c r="AR672" s="13">
        <v>1</v>
      </c>
      <c r="AS672" s="13">
        <f t="shared" si="192"/>
        <v>0</v>
      </c>
      <c r="AT672" s="13">
        <f t="shared" si="193"/>
        <v>0</v>
      </c>
      <c r="AU672" s="13">
        <f t="shared" si="197"/>
        <v>1</v>
      </c>
      <c r="AV672" s="13">
        <f t="shared" si="194"/>
        <v>0</v>
      </c>
      <c r="AW672" s="13">
        <f t="shared" si="195"/>
        <v>0</v>
      </c>
      <c r="AX672" s="13">
        <v>0</v>
      </c>
      <c r="AY672" s="13">
        <v>1</v>
      </c>
      <c r="AZ672" s="13">
        <v>6250</v>
      </c>
      <c r="BA672" s="13">
        <v>376.56123780525695</v>
      </c>
      <c r="BB672" s="13">
        <v>253.52637792829182</v>
      </c>
      <c r="BC672">
        <v>321.25768967874234</v>
      </c>
      <c r="BD672" s="13">
        <v>16.038086958498113</v>
      </c>
      <c r="BE672" s="13">
        <v>10.799617231177979</v>
      </c>
      <c r="BF672" s="13">
        <f t="shared" si="196"/>
        <v>5.2384697273201333</v>
      </c>
      <c r="BG672" s="13">
        <v>13.680754682595536</v>
      </c>
    </row>
    <row r="673" spans="1:59" x14ac:dyDescent="0.25">
      <c r="A673" s="2" t="s">
        <v>57</v>
      </c>
      <c r="B673" s="1" t="s">
        <v>57</v>
      </c>
      <c r="C673" s="1" t="s">
        <v>462</v>
      </c>
      <c r="D673" s="13" t="s">
        <v>1406</v>
      </c>
      <c r="E673" s="11">
        <v>2073</v>
      </c>
      <c r="F673" s="11">
        <v>434</v>
      </c>
      <c r="G673" s="11">
        <f t="shared" si="180"/>
        <v>1</v>
      </c>
      <c r="H673" s="11">
        <f t="shared" si="181"/>
        <v>1</v>
      </c>
      <c r="I673" s="13">
        <v>0</v>
      </c>
      <c r="J673" s="4">
        <v>4</v>
      </c>
      <c r="K673" s="3">
        <v>8</v>
      </c>
      <c r="L673" s="13">
        <v>0.5</v>
      </c>
      <c r="M673" s="13" t="s">
        <v>885</v>
      </c>
      <c r="N673" s="13">
        <v>1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1</v>
      </c>
      <c r="U673" s="13">
        <v>0</v>
      </c>
      <c r="V673" s="13">
        <v>0</v>
      </c>
      <c r="W673" s="13">
        <v>0</v>
      </c>
      <c r="X673" s="13">
        <v>0</v>
      </c>
      <c r="Y673" s="13">
        <v>1</v>
      </c>
      <c r="Z673" s="13" t="s">
        <v>1721</v>
      </c>
      <c r="AA673" s="13">
        <f t="shared" si="182"/>
        <v>1</v>
      </c>
      <c r="AB673" s="13">
        <f t="shared" si="183"/>
        <v>0</v>
      </c>
      <c r="AC673" s="13">
        <f t="shared" si="184"/>
        <v>0</v>
      </c>
      <c r="AD673" s="13">
        <f t="shared" si="185"/>
        <v>0</v>
      </c>
      <c r="AE673" s="13">
        <f t="shared" si="186"/>
        <v>0</v>
      </c>
      <c r="AF673" s="13">
        <f t="shared" si="187"/>
        <v>1</v>
      </c>
      <c r="AG673" s="7">
        <v>2250</v>
      </c>
      <c r="AH673" s="8" t="s">
        <v>1714</v>
      </c>
      <c r="AI673" s="13">
        <f t="shared" si="188"/>
        <v>1</v>
      </c>
      <c r="AJ673" s="13">
        <f t="shared" si="189"/>
        <v>0</v>
      </c>
      <c r="AK673" s="13">
        <f t="shared" si="190"/>
        <v>0</v>
      </c>
      <c r="AL673" s="13">
        <f t="shared" si="191"/>
        <v>0</v>
      </c>
      <c r="AM673" s="13">
        <v>1</v>
      </c>
      <c r="AN673" s="9">
        <v>2</v>
      </c>
      <c r="AO673" s="9">
        <v>2</v>
      </c>
      <c r="AP673" s="10" t="s">
        <v>852</v>
      </c>
      <c r="AQ673" s="13" t="s">
        <v>1707</v>
      </c>
      <c r="AR673" s="13">
        <v>0</v>
      </c>
      <c r="AS673" s="13">
        <f t="shared" si="192"/>
        <v>0</v>
      </c>
      <c r="AT673" s="13">
        <f t="shared" si="193"/>
        <v>1</v>
      </c>
      <c r="AU673" s="13">
        <f t="shared" si="197"/>
        <v>0</v>
      </c>
      <c r="AV673" s="13">
        <f t="shared" si="194"/>
        <v>0</v>
      </c>
      <c r="AW673" s="13">
        <f t="shared" si="195"/>
        <v>0</v>
      </c>
      <c r="AX673" s="13">
        <v>1</v>
      </c>
      <c r="AY673" s="13">
        <v>1</v>
      </c>
      <c r="AZ673" s="13">
        <v>4250</v>
      </c>
      <c r="BA673" s="13">
        <v>329.95712421549746</v>
      </c>
      <c r="BB673" s="13">
        <v>208.16504070092589</v>
      </c>
      <c r="BC673">
        <v>275.27496427017957</v>
      </c>
      <c r="BD673" s="13">
        <v>14.081164218180657</v>
      </c>
      <c r="BE673" s="13">
        <v>8.8918932030882782</v>
      </c>
      <c r="BF673" s="13">
        <f t="shared" si="196"/>
        <v>5.1892710150923786</v>
      </c>
      <c r="BG673" s="13">
        <v>11.745987951787171</v>
      </c>
    </row>
    <row r="674" spans="1:59" x14ac:dyDescent="0.25">
      <c r="A674" s="2" t="s">
        <v>57</v>
      </c>
      <c r="B674" s="1" t="s">
        <v>57</v>
      </c>
      <c r="C674" s="1" t="s">
        <v>463</v>
      </c>
      <c r="D674" s="13" t="s">
        <v>1407</v>
      </c>
      <c r="E674" s="11">
        <v>2232</v>
      </c>
      <c r="F674" s="11">
        <v>463</v>
      </c>
      <c r="G674" s="11">
        <f t="shared" si="180"/>
        <v>1</v>
      </c>
      <c r="H674" s="11">
        <f t="shared" si="181"/>
        <v>1</v>
      </c>
      <c r="I674" s="13">
        <v>0</v>
      </c>
      <c r="J674" s="4">
        <v>6</v>
      </c>
      <c r="K674" s="3">
        <v>12</v>
      </c>
      <c r="L674" s="13">
        <v>0.5</v>
      </c>
      <c r="M674" s="13" t="s">
        <v>885</v>
      </c>
      <c r="N674" s="13">
        <v>1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1</v>
      </c>
      <c r="U674" s="13">
        <v>0</v>
      </c>
      <c r="V674" s="13">
        <v>0</v>
      </c>
      <c r="W674" s="13">
        <v>0</v>
      </c>
      <c r="X674" s="13">
        <v>0</v>
      </c>
      <c r="Y674" s="13">
        <v>1</v>
      </c>
      <c r="Z674" s="13" t="s">
        <v>1721</v>
      </c>
      <c r="AA674" s="13">
        <f t="shared" si="182"/>
        <v>1</v>
      </c>
      <c r="AB674" s="13">
        <f t="shared" si="183"/>
        <v>0</v>
      </c>
      <c r="AC674" s="13">
        <f t="shared" si="184"/>
        <v>0</v>
      </c>
      <c r="AD674" s="13">
        <f t="shared" si="185"/>
        <v>0</v>
      </c>
      <c r="AE674" s="13">
        <f t="shared" si="186"/>
        <v>0</v>
      </c>
      <c r="AF674" s="13">
        <f t="shared" si="187"/>
        <v>1</v>
      </c>
      <c r="AG674" s="7">
        <v>2800</v>
      </c>
      <c r="AH674" s="8" t="s">
        <v>1715</v>
      </c>
      <c r="AI674" s="13">
        <f t="shared" si="188"/>
        <v>0</v>
      </c>
      <c r="AJ674" s="13">
        <f t="shared" si="189"/>
        <v>1</v>
      </c>
      <c r="AK674" s="13">
        <f t="shared" si="190"/>
        <v>0</v>
      </c>
      <c r="AL674" s="13">
        <f t="shared" si="191"/>
        <v>0</v>
      </c>
      <c r="AM674" s="13">
        <v>1</v>
      </c>
      <c r="AN674" s="9">
        <v>2</v>
      </c>
      <c r="AO674" s="9">
        <v>1</v>
      </c>
      <c r="AP674" s="10" t="s">
        <v>852</v>
      </c>
      <c r="AQ674" s="13" t="s">
        <v>1704</v>
      </c>
      <c r="AR674" s="13">
        <v>1</v>
      </c>
      <c r="AS674" s="13">
        <f t="shared" si="192"/>
        <v>0</v>
      </c>
      <c r="AT674" s="13">
        <f t="shared" si="193"/>
        <v>0</v>
      </c>
      <c r="AU674" s="13">
        <f t="shared" si="197"/>
        <v>1</v>
      </c>
      <c r="AV674" s="13">
        <f t="shared" si="194"/>
        <v>0</v>
      </c>
      <c r="AW674" s="13">
        <f t="shared" si="195"/>
        <v>0</v>
      </c>
      <c r="AX674" s="13">
        <v>0</v>
      </c>
      <c r="AY674" s="13">
        <v>1</v>
      </c>
      <c r="AZ674" s="13">
        <v>7000</v>
      </c>
      <c r="BA674" s="13">
        <v>438.70005592493629</v>
      </c>
      <c r="BB674" s="13">
        <v>256.01193065307899</v>
      </c>
      <c r="BC674">
        <v>356.67681600695954</v>
      </c>
      <c r="BD674" s="13">
        <v>18.643705629489887</v>
      </c>
      <c r="BE674" s="13">
        <v>10.878383482408511</v>
      </c>
      <c r="BF674" s="13">
        <f t="shared" si="196"/>
        <v>7.7653221470813758</v>
      </c>
      <c r="BG674" s="13">
        <v>15.149331675941191</v>
      </c>
    </row>
    <row r="675" spans="1:59" x14ac:dyDescent="0.25">
      <c r="A675" s="2" t="s">
        <v>57</v>
      </c>
      <c r="B675" s="1" t="s">
        <v>57</v>
      </c>
      <c r="C675" s="1" t="s">
        <v>464</v>
      </c>
      <c r="D675" s="13" t="s">
        <v>1408</v>
      </c>
      <c r="E675" s="11">
        <v>2360</v>
      </c>
      <c r="F675" s="11">
        <v>463</v>
      </c>
      <c r="G675" s="11">
        <f t="shared" si="180"/>
        <v>1</v>
      </c>
      <c r="H675" s="11">
        <f t="shared" si="181"/>
        <v>1</v>
      </c>
      <c r="I675" s="13">
        <v>0</v>
      </c>
      <c r="J675" s="4">
        <v>6</v>
      </c>
      <c r="K675" s="3">
        <v>12</v>
      </c>
      <c r="L675" s="13">
        <v>0.5</v>
      </c>
      <c r="M675" s="13" t="s">
        <v>885</v>
      </c>
      <c r="N675" s="13">
        <v>1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1</v>
      </c>
      <c r="U675" s="13">
        <v>0</v>
      </c>
      <c r="V675" s="13">
        <v>0</v>
      </c>
      <c r="W675" s="13">
        <v>0</v>
      </c>
      <c r="X675" s="13">
        <v>0</v>
      </c>
      <c r="Y675" s="13">
        <v>1</v>
      </c>
      <c r="Z675" s="13" t="s">
        <v>1721</v>
      </c>
      <c r="AA675" s="13">
        <f t="shared" si="182"/>
        <v>1</v>
      </c>
      <c r="AB675" s="13">
        <f t="shared" si="183"/>
        <v>0</v>
      </c>
      <c r="AC675" s="13">
        <f t="shared" si="184"/>
        <v>0</v>
      </c>
      <c r="AD675" s="13">
        <f t="shared" si="185"/>
        <v>0</v>
      </c>
      <c r="AE675" s="13">
        <f t="shared" si="186"/>
        <v>0</v>
      </c>
      <c r="AF675" s="13">
        <f t="shared" si="187"/>
        <v>1</v>
      </c>
      <c r="AG675" s="7">
        <v>2800</v>
      </c>
      <c r="AH675" s="8" t="s">
        <v>1715</v>
      </c>
      <c r="AI675" s="13">
        <f t="shared" si="188"/>
        <v>0</v>
      </c>
      <c r="AJ675" s="13">
        <f t="shared" si="189"/>
        <v>1</v>
      </c>
      <c r="AK675" s="13">
        <f t="shared" si="190"/>
        <v>0</v>
      </c>
      <c r="AL675" s="13">
        <f t="shared" si="191"/>
        <v>0</v>
      </c>
      <c r="AM675" s="13">
        <v>1</v>
      </c>
      <c r="AN675" s="9">
        <v>2</v>
      </c>
      <c r="AO675" s="9">
        <v>1</v>
      </c>
      <c r="AP675" s="10" t="s">
        <v>852</v>
      </c>
      <c r="AQ675" s="13" t="s">
        <v>1704</v>
      </c>
      <c r="AR675" s="13">
        <v>1</v>
      </c>
      <c r="AS675" s="13">
        <f t="shared" si="192"/>
        <v>0</v>
      </c>
      <c r="AT675" s="13">
        <f t="shared" si="193"/>
        <v>0</v>
      </c>
      <c r="AU675" s="13">
        <f t="shared" si="197"/>
        <v>1</v>
      </c>
      <c r="AV675" s="13">
        <f t="shared" si="194"/>
        <v>0</v>
      </c>
      <c r="AW675" s="13">
        <f t="shared" si="195"/>
        <v>0</v>
      </c>
      <c r="AX675" s="13">
        <v>0</v>
      </c>
      <c r="AY675" s="13">
        <v>1</v>
      </c>
      <c r="AZ675" s="13">
        <v>7000</v>
      </c>
      <c r="BA675" s="13">
        <v>431.86478593177156</v>
      </c>
      <c r="BB675" s="13">
        <v>261.60442428385011</v>
      </c>
      <c r="BC675">
        <v>355.43403964456598</v>
      </c>
      <c r="BD675" s="13">
        <v>18.381596359335841</v>
      </c>
      <c r="BE675" s="13">
        <v>11.112062517223729</v>
      </c>
      <c r="BF675" s="13">
        <f t="shared" si="196"/>
        <v>7.2695338421121125</v>
      </c>
      <c r="BG675" s="13">
        <v>15.110306320196147</v>
      </c>
    </row>
    <row r="676" spans="1:59" x14ac:dyDescent="0.25">
      <c r="A676" s="2" t="s">
        <v>57</v>
      </c>
      <c r="B676" s="1" t="s">
        <v>57</v>
      </c>
      <c r="C676" s="1" t="s">
        <v>465</v>
      </c>
      <c r="D676" s="13" t="s">
        <v>1409</v>
      </c>
      <c r="E676" s="11">
        <v>1976</v>
      </c>
      <c r="F676" s="11">
        <v>271</v>
      </c>
      <c r="G676" s="11">
        <f t="shared" si="180"/>
        <v>1</v>
      </c>
      <c r="H676" s="11">
        <f t="shared" si="181"/>
        <v>1</v>
      </c>
      <c r="I676" s="13">
        <v>0</v>
      </c>
      <c r="J676" s="4">
        <v>3</v>
      </c>
      <c r="K676" s="3">
        <v>6</v>
      </c>
      <c r="L676" s="13">
        <v>0.5</v>
      </c>
      <c r="M676" s="13" t="s">
        <v>885</v>
      </c>
      <c r="N676" s="13">
        <v>1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1</v>
      </c>
      <c r="U676" s="13">
        <v>0</v>
      </c>
      <c r="V676" s="13">
        <v>0</v>
      </c>
      <c r="W676" s="13">
        <v>0</v>
      </c>
      <c r="X676" s="13">
        <v>0</v>
      </c>
      <c r="Y676" s="13">
        <v>1</v>
      </c>
      <c r="Z676" s="13" t="s">
        <v>1721</v>
      </c>
      <c r="AA676" s="13">
        <f t="shared" si="182"/>
        <v>1</v>
      </c>
      <c r="AB676" s="13">
        <f t="shared" si="183"/>
        <v>0</v>
      </c>
      <c r="AC676" s="13">
        <f t="shared" si="184"/>
        <v>0</v>
      </c>
      <c r="AD676" s="13">
        <f t="shared" si="185"/>
        <v>0</v>
      </c>
      <c r="AE676" s="13">
        <f t="shared" si="186"/>
        <v>0</v>
      </c>
      <c r="AF676" s="13">
        <f t="shared" si="187"/>
        <v>1</v>
      </c>
      <c r="AG676" s="7">
        <v>2050</v>
      </c>
      <c r="AH676" s="8" t="s">
        <v>1714</v>
      </c>
      <c r="AI676" s="13">
        <f t="shared" si="188"/>
        <v>1</v>
      </c>
      <c r="AJ676" s="13">
        <f t="shared" si="189"/>
        <v>0</v>
      </c>
      <c r="AK676" s="13">
        <f t="shared" si="190"/>
        <v>0</v>
      </c>
      <c r="AL676" s="13">
        <f t="shared" si="191"/>
        <v>0</v>
      </c>
      <c r="AM676" s="13">
        <v>1</v>
      </c>
      <c r="AN676" s="9">
        <v>2</v>
      </c>
      <c r="AO676" s="9">
        <v>2</v>
      </c>
      <c r="AP676" s="10" t="s">
        <v>852</v>
      </c>
      <c r="AQ676" s="13" t="s">
        <v>1704</v>
      </c>
      <c r="AR676" s="13">
        <v>1</v>
      </c>
      <c r="AS676" s="13">
        <f t="shared" si="192"/>
        <v>0</v>
      </c>
      <c r="AT676" s="13">
        <f t="shared" si="193"/>
        <v>0</v>
      </c>
      <c r="AU676" s="13">
        <f t="shared" si="197"/>
        <v>1</v>
      </c>
      <c r="AV676" s="13">
        <f t="shared" si="194"/>
        <v>0</v>
      </c>
      <c r="AW676" s="13">
        <f t="shared" si="195"/>
        <v>0</v>
      </c>
      <c r="AX676" s="13">
        <v>0</v>
      </c>
      <c r="AY676" s="13">
        <v>1</v>
      </c>
      <c r="AZ676" s="13">
        <v>3250</v>
      </c>
      <c r="BA676" s="13">
        <v>294.5379978872802</v>
      </c>
      <c r="BB676" s="13">
        <v>196.9800534393836</v>
      </c>
      <c r="BC676">
        <v>250.41943702230785</v>
      </c>
      <c r="BD676" s="13">
        <v>12.573882123599867</v>
      </c>
      <c r="BE676" s="13">
        <v>8.4202181293144065</v>
      </c>
      <c r="BF676" s="13">
        <f t="shared" si="196"/>
        <v>4.153663994285461</v>
      </c>
      <c r="BG676" s="13">
        <v>10.70470956780291</v>
      </c>
    </row>
    <row r="677" spans="1:59" x14ac:dyDescent="0.25">
      <c r="A677" s="2" t="s">
        <v>57</v>
      </c>
      <c r="B677" s="1" t="s">
        <v>57</v>
      </c>
      <c r="C677" s="1" t="s">
        <v>466</v>
      </c>
      <c r="D677" s="13" t="s">
        <v>1410</v>
      </c>
      <c r="E677" s="11">
        <v>1984</v>
      </c>
      <c r="F677" s="11">
        <v>271</v>
      </c>
      <c r="G677" s="11">
        <f t="shared" si="180"/>
        <v>1</v>
      </c>
      <c r="H677" s="11">
        <f t="shared" si="181"/>
        <v>1</v>
      </c>
      <c r="I677" s="13">
        <v>0</v>
      </c>
      <c r="J677" s="4">
        <v>3</v>
      </c>
      <c r="K677" s="3">
        <v>6</v>
      </c>
      <c r="L677" s="13">
        <v>0.5</v>
      </c>
      <c r="M677" s="13" t="s">
        <v>885</v>
      </c>
      <c r="N677" s="13">
        <v>1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1</v>
      </c>
      <c r="U677" s="13">
        <v>0</v>
      </c>
      <c r="V677" s="13">
        <v>0</v>
      </c>
      <c r="W677" s="13">
        <v>0</v>
      </c>
      <c r="X677" s="13">
        <v>0</v>
      </c>
      <c r="Y677" s="13">
        <v>1</v>
      </c>
      <c r="Z677" s="13" t="s">
        <v>1721</v>
      </c>
      <c r="AA677" s="13">
        <f t="shared" si="182"/>
        <v>1</v>
      </c>
      <c r="AB677" s="13">
        <f t="shared" si="183"/>
        <v>0</v>
      </c>
      <c r="AC677" s="13">
        <f t="shared" si="184"/>
        <v>0</v>
      </c>
      <c r="AD677" s="13">
        <f t="shared" si="185"/>
        <v>0</v>
      </c>
      <c r="AE677" s="13">
        <f t="shared" si="186"/>
        <v>0</v>
      </c>
      <c r="AF677" s="13">
        <f t="shared" si="187"/>
        <v>1</v>
      </c>
      <c r="AG677" s="7">
        <v>2050</v>
      </c>
      <c r="AH677" s="8" t="s">
        <v>1714</v>
      </c>
      <c r="AI677" s="13">
        <f t="shared" si="188"/>
        <v>1</v>
      </c>
      <c r="AJ677" s="13">
        <f t="shared" si="189"/>
        <v>0</v>
      </c>
      <c r="AK677" s="13">
        <f t="shared" si="190"/>
        <v>0</v>
      </c>
      <c r="AL677" s="13">
        <f t="shared" si="191"/>
        <v>0</v>
      </c>
      <c r="AM677" s="13">
        <v>1</v>
      </c>
      <c r="AN677" s="9">
        <v>2</v>
      </c>
      <c r="AO677" s="9">
        <v>2</v>
      </c>
      <c r="AP677" s="10" t="s">
        <v>852</v>
      </c>
      <c r="AQ677" s="13" t="s">
        <v>1707</v>
      </c>
      <c r="AR677" s="13">
        <v>0</v>
      </c>
      <c r="AS677" s="13">
        <f t="shared" si="192"/>
        <v>0</v>
      </c>
      <c r="AT677" s="13">
        <f t="shared" si="193"/>
        <v>1</v>
      </c>
      <c r="AU677" s="13">
        <f t="shared" si="197"/>
        <v>0</v>
      </c>
      <c r="AV677" s="13">
        <f t="shared" si="194"/>
        <v>0</v>
      </c>
      <c r="AW677" s="13">
        <f t="shared" si="195"/>
        <v>0</v>
      </c>
      <c r="AX677" s="13">
        <v>0</v>
      </c>
      <c r="AY677" s="13">
        <v>1</v>
      </c>
      <c r="AZ677" s="13">
        <v>3250</v>
      </c>
      <c r="BA677" s="13">
        <v>298.88771515565776</v>
      </c>
      <c r="BB677" s="13">
        <v>197.60144162058037</v>
      </c>
      <c r="BC677">
        <v>253.52637792829182</v>
      </c>
      <c r="BD677" s="13">
        <v>12.774930933475268</v>
      </c>
      <c r="BE677" s="13">
        <v>8.4590696799035214</v>
      </c>
      <c r="BF677" s="13">
        <f t="shared" si="196"/>
        <v>4.3158612535717467</v>
      </c>
      <c r="BG677" s="13">
        <v>10.832792187855006</v>
      </c>
    </row>
    <row r="678" spans="1:59" x14ac:dyDescent="0.25">
      <c r="A678" s="2" t="s">
        <v>57</v>
      </c>
      <c r="B678" s="1" t="s">
        <v>57</v>
      </c>
      <c r="C678" s="1" t="s">
        <v>467</v>
      </c>
      <c r="D678" s="13" t="s">
        <v>1411</v>
      </c>
      <c r="E678" s="11">
        <v>2148</v>
      </c>
      <c r="F678" s="11">
        <v>345</v>
      </c>
      <c r="G678" s="11">
        <f t="shared" si="180"/>
        <v>1</v>
      </c>
      <c r="H678" s="11">
        <f t="shared" si="181"/>
        <v>1</v>
      </c>
      <c r="I678" s="13">
        <v>0</v>
      </c>
      <c r="J678" s="4">
        <v>4</v>
      </c>
      <c r="K678" s="3">
        <v>8</v>
      </c>
      <c r="L678" s="13">
        <v>0.5</v>
      </c>
      <c r="M678" s="13" t="s">
        <v>885</v>
      </c>
      <c r="N678" s="13">
        <v>1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1</v>
      </c>
      <c r="U678" s="13">
        <v>0</v>
      </c>
      <c r="V678" s="13">
        <v>0</v>
      </c>
      <c r="W678" s="13">
        <v>0</v>
      </c>
      <c r="X678" s="13">
        <v>0</v>
      </c>
      <c r="Y678" s="13">
        <v>1</v>
      </c>
      <c r="Z678" s="13" t="s">
        <v>1721</v>
      </c>
      <c r="AA678" s="13">
        <f t="shared" si="182"/>
        <v>1</v>
      </c>
      <c r="AB678" s="13">
        <f t="shared" si="183"/>
        <v>0</v>
      </c>
      <c r="AC678" s="13">
        <f t="shared" si="184"/>
        <v>0</v>
      </c>
      <c r="AD678" s="13">
        <f t="shared" si="185"/>
        <v>0</v>
      </c>
      <c r="AE678" s="13">
        <f t="shared" si="186"/>
        <v>0</v>
      </c>
      <c r="AF678" s="13">
        <f t="shared" si="187"/>
        <v>1</v>
      </c>
      <c r="AG678" s="7">
        <v>2150</v>
      </c>
      <c r="AH678" s="8" t="s">
        <v>1714</v>
      </c>
      <c r="AI678" s="13">
        <f t="shared" si="188"/>
        <v>1</v>
      </c>
      <c r="AJ678" s="13">
        <f t="shared" si="189"/>
        <v>0</v>
      </c>
      <c r="AK678" s="13">
        <f t="shared" si="190"/>
        <v>0</v>
      </c>
      <c r="AL678" s="13">
        <f t="shared" si="191"/>
        <v>0</v>
      </c>
      <c r="AM678" s="13">
        <v>1</v>
      </c>
      <c r="AN678" s="9">
        <v>2</v>
      </c>
      <c r="AO678" s="9">
        <v>2</v>
      </c>
      <c r="AP678" s="10" t="s">
        <v>852</v>
      </c>
      <c r="AQ678" s="13" t="s">
        <v>1706</v>
      </c>
      <c r="AR678" s="13">
        <v>1</v>
      </c>
      <c r="AS678" s="13">
        <f t="shared" si="192"/>
        <v>0</v>
      </c>
      <c r="AT678" s="13">
        <f t="shared" si="193"/>
        <v>0</v>
      </c>
      <c r="AU678" s="13">
        <f t="shared" si="197"/>
        <v>0</v>
      </c>
      <c r="AV678" s="13">
        <f t="shared" si="194"/>
        <v>1</v>
      </c>
      <c r="AW678" s="13">
        <f t="shared" si="195"/>
        <v>0</v>
      </c>
      <c r="AX678" s="13">
        <v>1</v>
      </c>
      <c r="AY678" s="13">
        <v>1</v>
      </c>
      <c r="AZ678" s="13">
        <v>3750</v>
      </c>
      <c r="BA678" s="13">
        <v>322.50046604113589</v>
      </c>
      <c r="BB678" s="13">
        <v>200.08699434536754</v>
      </c>
      <c r="BC678">
        <v>267.19691791462128</v>
      </c>
      <c r="BD678" s="13">
        <v>13.833629357783776</v>
      </c>
      <c r="BE678" s="13">
        <v>8.5779621066246534</v>
      </c>
      <c r="BF678" s="13">
        <f t="shared" si="196"/>
        <v>5.2556672511591227</v>
      </c>
      <c r="BG678" s="13">
        <v>11.468567411849792</v>
      </c>
    </row>
    <row r="679" spans="1:59" x14ac:dyDescent="0.25">
      <c r="A679" s="2" t="s">
        <v>57</v>
      </c>
      <c r="B679" s="1" t="s">
        <v>57</v>
      </c>
      <c r="C679" s="1" t="s">
        <v>468</v>
      </c>
      <c r="D679" s="13" t="s">
        <v>1412</v>
      </c>
      <c r="E679" s="11">
        <v>2176</v>
      </c>
      <c r="F679" s="11">
        <v>345</v>
      </c>
      <c r="G679" s="11">
        <f t="shared" si="180"/>
        <v>1</v>
      </c>
      <c r="H679" s="11">
        <f t="shared" si="181"/>
        <v>1</v>
      </c>
      <c r="I679" s="13">
        <v>0</v>
      </c>
      <c r="J679" s="4">
        <v>4</v>
      </c>
      <c r="K679" s="3">
        <v>8</v>
      </c>
      <c r="L679" s="13">
        <v>0.5</v>
      </c>
      <c r="M679" s="13" t="s">
        <v>885</v>
      </c>
      <c r="N679" s="13">
        <v>1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1</v>
      </c>
      <c r="U679" s="13">
        <v>0</v>
      </c>
      <c r="V679" s="13">
        <v>0</v>
      </c>
      <c r="W679" s="13">
        <v>0</v>
      </c>
      <c r="X679" s="13">
        <v>0</v>
      </c>
      <c r="Y679" s="13">
        <v>1</v>
      </c>
      <c r="Z679" s="13" t="s">
        <v>1721</v>
      </c>
      <c r="AA679" s="13">
        <f t="shared" si="182"/>
        <v>1</v>
      </c>
      <c r="AB679" s="13">
        <f t="shared" si="183"/>
        <v>0</v>
      </c>
      <c r="AC679" s="13">
        <f t="shared" si="184"/>
        <v>0</v>
      </c>
      <c r="AD679" s="13">
        <f t="shared" si="185"/>
        <v>0</v>
      </c>
      <c r="AE679" s="13">
        <f t="shared" si="186"/>
        <v>0</v>
      </c>
      <c r="AF679" s="13">
        <f t="shared" si="187"/>
        <v>1</v>
      </c>
      <c r="AG679" s="7">
        <v>2150</v>
      </c>
      <c r="AH679" s="8" t="s">
        <v>1714</v>
      </c>
      <c r="AI679" s="13">
        <f t="shared" si="188"/>
        <v>1</v>
      </c>
      <c r="AJ679" s="13">
        <f t="shared" si="189"/>
        <v>0</v>
      </c>
      <c r="AK679" s="13">
        <f t="shared" si="190"/>
        <v>0</v>
      </c>
      <c r="AL679" s="13">
        <f t="shared" si="191"/>
        <v>0</v>
      </c>
      <c r="AM679" s="13">
        <v>1</v>
      </c>
      <c r="AN679" s="9">
        <v>2</v>
      </c>
      <c r="AO679" s="9">
        <v>2</v>
      </c>
      <c r="AP679" s="10" t="s">
        <v>852</v>
      </c>
      <c r="AQ679" s="13" t="s">
        <v>1707</v>
      </c>
      <c r="AR679" s="13">
        <v>0</v>
      </c>
      <c r="AS679" s="13">
        <f t="shared" si="192"/>
        <v>0</v>
      </c>
      <c r="AT679" s="13">
        <f t="shared" si="193"/>
        <v>1</v>
      </c>
      <c r="AU679" s="13">
        <f t="shared" si="197"/>
        <v>0</v>
      </c>
      <c r="AV679" s="13">
        <f t="shared" si="194"/>
        <v>0</v>
      </c>
      <c r="AW679" s="13">
        <f t="shared" si="195"/>
        <v>0</v>
      </c>
      <c r="AX679" s="13">
        <v>1</v>
      </c>
      <c r="AY679" s="13">
        <v>1</v>
      </c>
      <c r="AZ679" s="13">
        <v>3750</v>
      </c>
      <c r="BA679" s="13">
        <v>316.28658422916794</v>
      </c>
      <c r="BB679" s="13">
        <v>201.95115888895793</v>
      </c>
      <c r="BC679">
        <v>264.71136518983411</v>
      </c>
      <c r="BD679" s="13">
        <v>13.537062509112394</v>
      </c>
      <c r="BE679" s="13">
        <v>8.638797376691139</v>
      </c>
      <c r="BF679" s="13">
        <f t="shared" si="196"/>
        <v>4.8982651324212547</v>
      </c>
      <c r="BG679" s="13">
        <v>11.332857145151472</v>
      </c>
    </row>
    <row r="680" spans="1:59" x14ac:dyDescent="0.25">
      <c r="A680" s="2" t="s">
        <v>57</v>
      </c>
      <c r="B680" s="1" t="s">
        <v>57</v>
      </c>
      <c r="C680" s="1" t="s">
        <v>469</v>
      </c>
      <c r="D680" s="13" t="s">
        <v>1413</v>
      </c>
      <c r="E680" s="11">
        <v>2295</v>
      </c>
      <c r="F680" s="11">
        <v>345</v>
      </c>
      <c r="G680" s="11">
        <f t="shared" si="180"/>
        <v>1</v>
      </c>
      <c r="H680" s="11">
        <f t="shared" si="181"/>
        <v>1</v>
      </c>
      <c r="I680" s="13">
        <v>0</v>
      </c>
      <c r="J680" s="4">
        <v>4</v>
      </c>
      <c r="K680" s="3">
        <v>8</v>
      </c>
      <c r="L680" s="13">
        <v>0.5</v>
      </c>
      <c r="M680" s="13" t="s">
        <v>885</v>
      </c>
      <c r="N680" s="13">
        <v>1</v>
      </c>
      <c r="O680" s="13">
        <v>0</v>
      </c>
      <c r="P680" s="13">
        <v>0</v>
      </c>
      <c r="Q680" s="13">
        <v>0</v>
      </c>
      <c r="R680" s="13">
        <v>0</v>
      </c>
      <c r="S680" s="13">
        <v>0</v>
      </c>
      <c r="T680" s="13">
        <v>1</v>
      </c>
      <c r="U680" s="13">
        <v>0</v>
      </c>
      <c r="V680" s="13">
        <v>0</v>
      </c>
      <c r="W680" s="13">
        <v>0</v>
      </c>
      <c r="X680" s="13">
        <v>0</v>
      </c>
      <c r="Y680" s="13">
        <v>1</v>
      </c>
      <c r="Z680" s="13" t="s">
        <v>1721</v>
      </c>
      <c r="AA680" s="13">
        <f t="shared" si="182"/>
        <v>1</v>
      </c>
      <c r="AB680" s="13">
        <f t="shared" si="183"/>
        <v>0</v>
      </c>
      <c r="AC680" s="13">
        <f t="shared" si="184"/>
        <v>0</v>
      </c>
      <c r="AD680" s="13">
        <f t="shared" si="185"/>
        <v>0</v>
      </c>
      <c r="AE680" s="13">
        <f t="shared" si="186"/>
        <v>0</v>
      </c>
      <c r="AF680" s="13">
        <f t="shared" si="187"/>
        <v>1</v>
      </c>
      <c r="AG680" s="7">
        <v>2350</v>
      </c>
      <c r="AH680" s="8" t="s">
        <v>1714</v>
      </c>
      <c r="AI680" s="13">
        <f t="shared" si="188"/>
        <v>1</v>
      </c>
      <c r="AJ680" s="13">
        <f t="shared" si="189"/>
        <v>0</v>
      </c>
      <c r="AK680" s="13">
        <f t="shared" si="190"/>
        <v>0</v>
      </c>
      <c r="AL680" s="13">
        <f t="shared" si="191"/>
        <v>0</v>
      </c>
      <c r="AM680" s="13">
        <v>1</v>
      </c>
      <c r="AN680" s="9">
        <v>2</v>
      </c>
      <c r="AO680" s="9">
        <v>2</v>
      </c>
      <c r="AP680" s="10" t="s">
        <v>852</v>
      </c>
      <c r="AQ680" s="13" t="s">
        <v>1707</v>
      </c>
      <c r="AR680" s="13">
        <v>0</v>
      </c>
      <c r="AS680" s="13">
        <f t="shared" si="192"/>
        <v>0</v>
      </c>
      <c r="AT680" s="13">
        <f t="shared" si="193"/>
        <v>1</v>
      </c>
      <c r="AU680" s="13">
        <f t="shared" si="197"/>
        <v>0</v>
      </c>
      <c r="AV680" s="13">
        <f t="shared" si="194"/>
        <v>0</v>
      </c>
      <c r="AW680" s="13">
        <f t="shared" si="195"/>
        <v>0</v>
      </c>
      <c r="AX680" s="13">
        <v>1</v>
      </c>
      <c r="AY680" s="13">
        <v>1</v>
      </c>
      <c r="AZ680" s="13">
        <v>4750</v>
      </c>
      <c r="BA680" s="13">
        <v>334.9282296650718</v>
      </c>
      <c r="BB680" s="13">
        <v>219.35002796246815</v>
      </c>
      <c r="BC680">
        <v>282.73162244454113</v>
      </c>
      <c r="BD680" s="13">
        <v>14.338330915312373</v>
      </c>
      <c r="BE680" s="13">
        <v>9.4007243277952952</v>
      </c>
      <c r="BF680" s="13">
        <f t="shared" si="196"/>
        <v>4.9376065875170774</v>
      </c>
      <c r="BG680" s="13">
        <v>12.11640627280485</v>
      </c>
    </row>
    <row r="681" spans="1:59" x14ac:dyDescent="0.25">
      <c r="A681" s="2" t="s">
        <v>67</v>
      </c>
      <c r="B681" s="1" t="s">
        <v>67</v>
      </c>
      <c r="C681" s="1" t="s">
        <v>470</v>
      </c>
      <c r="D681" s="13" t="s">
        <v>1414</v>
      </c>
      <c r="E681" s="11">
        <v>1991</v>
      </c>
      <c r="F681" s="11">
        <v>306</v>
      </c>
      <c r="G681" s="11">
        <f t="shared" si="180"/>
        <v>1</v>
      </c>
      <c r="H681" s="11">
        <f t="shared" si="181"/>
        <v>1</v>
      </c>
      <c r="I681" s="13">
        <v>0</v>
      </c>
      <c r="J681" s="4">
        <v>3</v>
      </c>
      <c r="K681" s="3">
        <v>6</v>
      </c>
      <c r="L681" s="13">
        <v>0.5</v>
      </c>
      <c r="M681" s="13" t="s">
        <v>881</v>
      </c>
      <c r="N681" s="13">
        <v>1</v>
      </c>
      <c r="O681" s="13">
        <v>0</v>
      </c>
      <c r="P681" s="13">
        <v>1</v>
      </c>
      <c r="Q681" s="13">
        <v>0</v>
      </c>
      <c r="R681" s="13">
        <v>0</v>
      </c>
      <c r="S681" s="13">
        <v>0</v>
      </c>
      <c r="T681" s="13">
        <v>0</v>
      </c>
      <c r="U681" s="13">
        <v>1</v>
      </c>
      <c r="V681" s="13">
        <v>0</v>
      </c>
      <c r="W681" s="13">
        <v>0</v>
      </c>
      <c r="X681" s="13">
        <v>0</v>
      </c>
      <c r="Y681" s="13">
        <v>1</v>
      </c>
      <c r="Z681" s="13" t="s">
        <v>1721</v>
      </c>
      <c r="AA681" s="13">
        <f t="shared" si="182"/>
        <v>1</v>
      </c>
      <c r="AB681" s="13">
        <f t="shared" si="183"/>
        <v>0</v>
      </c>
      <c r="AC681" s="13">
        <f t="shared" si="184"/>
        <v>0</v>
      </c>
      <c r="AD681" s="13">
        <f t="shared" si="185"/>
        <v>0</v>
      </c>
      <c r="AE681" s="13">
        <f t="shared" si="186"/>
        <v>0</v>
      </c>
      <c r="AF681" s="13">
        <f t="shared" si="187"/>
        <v>1</v>
      </c>
      <c r="AG681" s="7">
        <v>2050</v>
      </c>
      <c r="AH681" s="8" t="s">
        <v>1714</v>
      </c>
      <c r="AI681" s="13">
        <f t="shared" si="188"/>
        <v>1</v>
      </c>
      <c r="AJ681" s="13">
        <f t="shared" si="189"/>
        <v>0</v>
      </c>
      <c r="AK681" s="13">
        <f t="shared" si="190"/>
        <v>0</v>
      </c>
      <c r="AL681" s="13">
        <f t="shared" si="191"/>
        <v>0</v>
      </c>
      <c r="AM681" s="13">
        <v>1</v>
      </c>
      <c r="AN681" s="9">
        <v>2</v>
      </c>
      <c r="AO681" s="9">
        <v>2</v>
      </c>
      <c r="AP681" s="10" t="s">
        <v>852</v>
      </c>
      <c r="AQ681" s="13" t="s">
        <v>1704</v>
      </c>
      <c r="AR681" s="13">
        <v>1</v>
      </c>
      <c r="AS681" s="13">
        <f t="shared" si="192"/>
        <v>0</v>
      </c>
      <c r="AT681" s="13">
        <f t="shared" si="193"/>
        <v>0</v>
      </c>
      <c r="AU681" s="13">
        <f t="shared" si="197"/>
        <v>1</v>
      </c>
      <c r="AV681" s="13">
        <f t="shared" si="194"/>
        <v>0</v>
      </c>
      <c r="AW681" s="13">
        <f t="shared" si="195"/>
        <v>0</v>
      </c>
      <c r="AX681" s="13">
        <v>0</v>
      </c>
      <c r="AY681" s="13">
        <v>1</v>
      </c>
      <c r="AZ681" s="13">
        <v>3250</v>
      </c>
      <c r="BA681" s="13">
        <v>288.94550425650903</v>
      </c>
      <c r="BB681" s="13">
        <v>202.57254707015474</v>
      </c>
      <c r="BC681">
        <v>249.17666065991426</v>
      </c>
      <c r="BD681" s="13">
        <v>12.379714912280701</v>
      </c>
      <c r="BE681" s="13">
        <v>8.7116512345679009</v>
      </c>
      <c r="BF681" s="13">
        <f t="shared" si="196"/>
        <v>3.6680636777127997</v>
      </c>
      <c r="BG681" s="13">
        <v>10.691571969696968</v>
      </c>
    </row>
    <row r="682" spans="1:59" x14ac:dyDescent="0.25">
      <c r="A682" s="2" t="s">
        <v>67</v>
      </c>
      <c r="B682" s="1" t="s">
        <v>67</v>
      </c>
      <c r="C682" s="1" t="s">
        <v>471</v>
      </c>
      <c r="D682" s="13" t="s">
        <v>1415</v>
      </c>
      <c r="E682" s="11">
        <v>2010</v>
      </c>
      <c r="F682" s="11">
        <v>319</v>
      </c>
      <c r="G682" s="11">
        <f t="shared" si="180"/>
        <v>1</v>
      </c>
      <c r="H682" s="11">
        <f t="shared" si="181"/>
        <v>1</v>
      </c>
      <c r="I682" s="13">
        <v>0</v>
      </c>
      <c r="J682" s="4">
        <v>3</v>
      </c>
      <c r="K682" s="3">
        <v>6</v>
      </c>
      <c r="L682" s="13">
        <v>0.5</v>
      </c>
      <c r="M682" s="13" t="s">
        <v>881</v>
      </c>
      <c r="N682" s="13">
        <v>1</v>
      </c>
      <c r="O682" s="13">
        <v>0</v>
      </c>
      <c r="P682" s="13">
        <v>1</v>
      </c>
      <c r="Q682" s="13">
        <v>0</v>
      </c>
      <c r="R682" s="13">
        <v>0</v>
      </c>
      <c r="S682" s="13">
        <v>0</v>
      </c>
      <c r="T682" s="13">
        <v>0</v>
      </c>
      <c r="U682" s="13">
        <v>1</v>
      </c>
      <c r="V682" s="13">
        <v>0</v>
      </c>
      <c r="W682" s="13">
        <v>0</v>
      </c>
      <c r="X682" s="13">
        <v>0</v>
      </c>
      <c r="Y682" s="13">
        <v>1</v>
      </c>
      <c r="Z682" s="13" t="s">
        <v>1721</v>
      </c>
      <c r="AA682" s="13">
        <f t="shared" si="182"/>
        <v>1</v>
      </c>
      <c r="AB682" s="13">
        <f t="shared" si="183"/>
        <v>0</v>
      </c>
      <c r="AC682" s="13">
        <f t="shared" si="184"/>
        <v>0</v>
      </c>
      <c r="AD682" s="13">
        <f t="shared" si="185"/>
        <v>0</v>
      </c>
      <c r="AE682" s="13">
        <f t="shared" si="186"/>
        <v>0</v>
      </c>
      <c r="AF682" s="13">
        <f t="shared" si="187"/>
        <v>1</v>
      </c>
      <c r="AG682" s="7">
        <v>2050</v>
      </c>
      <c r="AH682" s="8" t="s">
        <v>1714</v>
      </c>
      <c r="AI682" s="13">
        <f t="shared" si="188"/>
        <v>1</v>
      </c>
      <c r="AJ682" s="13">
        <f t="shared" si="189"/>
        <v>0</v>
      </c>
      <c r="AK682" s="13">
        <f t="shared" si="190"/>
        <v>0</v>
      </c>
      <c r="AL682" s="13">
        <f t="shared" si="191"/>
        <v>0</v>
      </c>
      <c r="AM682" s="13">
        <v>1</v>
      </c>
      <c r="AN682" s="9">
        <v>2</v>
      </c>
      <c r="AO682" s="9">
        <v>2</v>
      </c>
      <c r="AP682" s="10" t="s">
        <v>852</v>
      </c>
      <c r="AQ682" s="13" t="s">
        <v>1707</v>
      </c>
      <c r="AR682" s="13">
        <v>0</v>
      </c>
      <c r="AS682" s="13">
        <f t="shared" si="192"/>
        <v>0</v>
      </c>
      <c r="AT682" s="13">
        <f t="shared" si="193"/>
        <v>1</v>
      </c>
      <c r="AU682" s="13">
        <f t="shared" si="197"/>
        <v>0</v>
      </c>
      <c r="AV682" s="13">
        <f t="shared" si="194"/>
        <v>0</v>
      </c>
      <c r="AW682" s="13">
        <f t="shared" si="195"/>
        <v>0</v>
      </c>
      <c r="AX682" s="13">
        <v>0</v>
      </c>
      <c r="AY682" s="13">
        <v>1</v>
      </c>
      <c r="AZ682" s="13">
        <v>3250</v>
      </c>
      <c r="BA682" s="13">
        <v>288.32411607531225</v>
      </c>
      <c r="BB682" s="13">
        <v>210.02920524451625</v>
      </c>
      <c r="BC682">
        <v>252.90498974709502</v>
      </c>
      <c r="BD682" s="13">
        <v>12.379714912280701</v>
      </c>
      <c r="BE682" s="13">
        <v>9.0467147435897424</v>
      </c>
      <c r="BF682" s="13">
        <f t="shared" si="196"/>
        <v>3.3330001686909583</v>
      </c>
      <c r="BG682" s="13">
        <v>10.539421054832657</v>
      </c>
    </row>
    <row r="683" spans="1:59" x14ac:dyDescent="0.25">
      <c r="A683" s="2" t="s">
        <v>67</v>
      </c>
      <c r="B683" s="1" t="s">
        <v>67</v>
      </c>
      <c r="C683" s="1" t="s">
        <v>472</v>
      </c>
      <c r="D683" s="13" t="s">
        <v>1416</v>
      </c>
      <c r="E683" s="11">
        <v>2063</v>
      </c>
      <c r="F683" s="11">
        <v>335</v>
      </c>
      <c r="G683" s="11">
        <f t="shared" si="180"/>
        <v>1</v>
      </c>
      <c r="H683" s="11">
        <f t="shared" si="181"/>
        <v>1</v>
      </c>
      <c r="I683" s="13">
        <v>0</v>
      </c>
      <c r="J683" s="4">
        <v>3</v>
      </c>
      <c r="K683" s="3">
        <v>6</v>
      </c>
      <c r="L683" s="13">
        <v>0.5</v>
      </c>
      <c r="M683" s="13" t="s">
        <v>881</v>
      </c>
      <c r="N683" s="13">
        <v>1</v>
      </c>
      <c r="O683" s="13">
        <v>0</v>
      </c>
      <c r="P683" s="13">
        <v>1</v>
      </c>
      <c r="Q683" s="13">
        <v>0</v>
      </c>
      <c r="R683" s="13">
        <v>0</v>
      </c>
      <c r="S683" s="13">
        <v>0</v>
      </c>
      <c r="T683" s="13">
        <v>0</v>
      </c>
      <c r="U683" s="13">
        <v>1</v>
      </c>
      <c r="V683" s="13">
        <v>0</v>
      </c>
      <c r="W683" s="13">
        <v>0</v>
      </c>
      <c r="X683" s="13">
        <v>0</v>
      </c>
      <c r="Y683" s="13">
        <v>1</v>
      </c>
      <c r="Z683" s="13" t="s">
        <v>1721</v>
      </c>
      <c r="AA683" s="13">
        <f t="shared" si="182"/>
        <v>1</v>
      </c>
      <c r="AB683" s="13">
        <f t="shared" si="183"/>
        <v>0</v>
      </c>
      <c r="AC683" s="13">
        <f t="shared" si="184"/>
        <v>0</v>
      </c>
      <c r="AD683" s="13">
        <f t="shared" si="185"/>
        <v>0</v>
      </c>
      <c r="AE683" s="13">
        <f t="shared" si="186"/>
        <v>0</v>
      </c>
      <c r="AF683" s="13">
        <f t="shared" si="187"/>
        <v>1</v>
      </c>
      <c r="AG683" s="7">
        <v>2050</v>
      </c>
      <c r="AH683" s="8" t="s">
        <v>1714</v>
      </c>
      <c r="AI683" s="13">
        <f t="shared" si="188"/>
        <v>1</v>
      </c>
      <c r="AJ683" s="13">
        <f t="shared" si="189"/>
        <v>0</v>
      </c>
      <c r="AK683" s="13">
        <f t="shared" si="190"/>
        <v>0</v>
      </c>
      <c r="AL683" s="13">
        <f t="shared" si="191"/>
        <v>0</v>
      </c>
      <c r="AM683" s="13">
        <v>1</v>
      </c>
      <c r="AN683" s="9">
        <v>2</v>
      </c>
      <c r="AO683" s="9">
        <v>2</v>
      </c>
      <c r="AP683" s="10" t="s">
        <v>852</v>
      </c>
      <c r="AQ683" s="13" t="s">
        <v>1707</v>
      </c>
      <c r="AR683" s="13">
        <v>0</v>
      </c>
      <c r="AS683" s="13">
        <f t="shared" si="192"/>
        <v>0</v>
      </c>
      <c r="AT683" s="13">
        <f t="shared" si="193"/>
        <v>1</v>
      </c>
      <c r="AU683" s="13">
        <f t="shared" si="197"/>
        <v>0</v>
      </c>
      <c r="AV683" s="13">
        <f t="shared" si="194"/>
        <v>0</v>
      </c>
      <c r="AW683" s="13">
        <f t="shared" si="195"/>
        <v>0</v>
      </c>
      <c r="AX683" s="13">
        <v>0</v>
      </c>
      <c r="AY683" s="13">
        <v>1</v>
      </c>
      <c r="AZ683" s="13">
        <v>3250</v>
      </c>
      <c r="BA683" s="13">
        <v>288.32411607531225</v>
      </c>
      <c r="BB683" s="13">
        <v>210.02920524451625</v>
      </c>
      <c r="BC683">
        <v>252.90498974709502</v>
      </c>
      <c r="BD683" s="13">
        <v>12.379714912280701</v>
      </c>
      <c r="BE683" s="13">
        <v>9.0467147435897424</v>
      </c>
      <c r="BF683" s="13">
        <f t="shared" si="196"/>
        <v>3.3330001686909583</v>
      </c>
      <c r="BG683" s="13">
        <v>10.539421054832657</v>
      </c>
    </row>
    <row r="684" spans="1:59" x14ac:dyDescent="0.25">
      <c r="A684" s="2" t="s">
        <v>67</v>
      </c>
      <c r="B684" s="1" t="s">
        <v>67</v>
      </c>
      <c r="C684" s="1" t="s">
        <v>473</v>
      </c>
      <c r="D684" s="13" t="s">
        <v>1417</v>
      </c>
      <c r="E684" s="11">
        <v>2025</v>
      </c>
      <c r="F684" s="11">
        <v>338</v>
      </c>
      <c r="G684" s="11">
        <f t="shared" si="180"/>
        <v>1</v>
      </c>
      <c r="H684" s="11">
        <f t="shared" si="181"/>
        <v>1</v>
      </c>
      <c r="I684" s="13">
        <v>0</v>
      </c>
      <c r="J684" s="4">
        <v>3</v>
      </c>
      <c r="K684" s="3">
        <v>6</v>
      </c>
      <c r="L684" s="13">
        <v>0.5</v>
      </c>
      <c r="M684" s="13" t="s">
        <v>881</v>
      </c>
      <c r="N684" s="13">
        <v>1</v>
      </c>
      <c r="O684" s="13">
        <v>0</v>
      </c>
      <c r="P684" s="13">
        <v>1</v>
      </c>
      <c r="Q684" s="13">
        <v>0</v>
      </c>
      <c r="R684" s="13">
        <v>0</v>
      </c>
      <c r="S684" s="13">
        <v>0</v>
      </c>
      <c r="T684" s="13">
        <v>0</v>
      </c>
      <c r="U684" s="13">
        <v>1</v>
      </c>
      <c r="V684" s="13">
        <v>0</v>
      </c>
      <c r="W684" s="13">
        <v>0</v>
      </c>
      <c r="X684" s="13">
        <v>0</v>
      </c>
      <c r="Y684" s="13">
        <v>1</v>
      </c>
      <c r="Z684" s="13" t="s">
        <v>1721</v>
      </c>
      <c r="AA684" s="13">
        <f t="shared" si="182"/>
        <v>1</v>
      </c>
      <c r="AB684" s="13">
        <f t="shared" si="183"/>
        <v>0</v>
      </c>
      <c r="AC684" s="13">
        <f t="shared" si="184"/>
        <v>0</v>
      </c>
      <c r="AD684" s="13">
        <f t="shared" si="185"/>
        <v>0</v>
      </c>
      <c r="AE684" s="13">
        <f t="shared" si="186"/>
        <v>0</v>
      </c>
      <c r="AF684" s="13">
        <f t="shared" si="187"/>
        <v>1</v>
      </c>
      <c r="AG684" s="7">
        <v>2050</v>
      </c>
      <c r="AH684" s="8" t="s">
        <v>1714</v>
      </c>
      <c r="AI684" s="13">
        <f t="shared" si="188"/>
        <v>1</v>
      </c>
      <c r="AJ684" s="13">
        <f t="shared" si="189"/>
        <v>0</v>
      </c>
      <c r="AK684" s="13">
        <f t="shared" si="190"/>
        <v>0</v>
      </c>
      <c r="AL684" s="13">
        <f t="shared" si="191"/>
        <v>0</v>
      </c>
      <c r="AM684" s="13">
        <v>1</v>
      </c>
      <c r="AN684" s="9">
        <v>2</v>
      </c>
      <c r="AO684" s="9">
        <v>2</v>
      </c>
      <c r="AP684" s="10" t="s">
        <v>852</v>
      </c>
      <c r="AQ684" s="13" t="s">
        <v>1707</v>
      </c>
      <c r="AR684" s="13">
        <v>0</v>
      </c>
      <c r="AS684" s="13">
        <f t="shared" si="192"/>
        <v>0</v>
      </c>
      <c r="AT684" s="13">
        <f t="shared" si="193"/>
        <v>1</v>
      </c>
      <c r="AU684" s="13">
        <f t="shared" si="197"/>
        <v>0</v>
      </c>
      <c r="AV684" s="13">
        <f t="shared" si="194"/>
        <v>0</v>
      </c>
      <c r="AW684" s="13">
        <f t="shared" si="195"/>
        <v>0</v>
      </c>
      <c r="AX684" s="13">
        <v>0</v>
      </c>
      <c r="AY684" s="13">
        <v>1</v>
      </c>
      <c r="AZ684" s="13">
        <v>3250</v>
      </c>
      <c r="BA684" s="13">
        <v>283.97439880693469</v>
      </c>
      <c r="BB684" s="13">
        <v>208.78642888212266</v>
      </c>
      <c r="BC684">
        <v>250.41943702230785</v>
      </c>
      <c r="BD684" s="13">
        <v>12.191579589354452</v>
      </c>
      <c r="BE684" s="13">
        <v>8.9356718370303376</v>
      </c>
      <c r="BF684" s="13">
        <f t="shared" si="196"/>
        <v>3.2559077523241147</v>
      </c>
      <c r="BG684" s="13">
        <v>10.726432876545742</v>
      </c>
    </row>
    <row r="685" spans="1:59" x14ac:dyDescent="0.25">
      <c r="A685" s="2" t="s">
        <v>67</v>
      </c>
      <c r="B685" s="1" t="s">
        <v>67</v>
      </c>
      <c r="C685" s="1" t="s">
        <v>474</v>
      </c>
      <c r="D685" s="13" t="s">
        <v>1418</v>
      </c>
      <c r="E685" s="11">
        <v>1982</v>
      </c>
      <c r="F685" s="11">
        <v>318</v>
      </c>
      <c r="G685" s="11">
        <f t="shared" si="180"/>
        <v>1</v>
      </c>
      <c r="H685" s="11">
        <f t="shared" si="181"/>
        <v>1</v>
      </c>
      <c r="I685" s="13">
        <v>0</v>
      </c>
      <c r="J685" s="4">
        <v>2.9</v>
      </c>
      <c r="K685" s="3">
        <v>6</v>
      </c>
      <c r="L685" s="13">
        <v>0.48333333333333334</v>
      </c>
      <c r="M685" s="13" t="s">
        <v>881</v>
      </c>
      <c r="N685" s="13">
        <v>1</v>
      </c>
      <c r="O685" s="13">
        <v>0</v>
      </c>
      <c r="P685" s="13">
        <v>1</v>
      </c>
      <c r="Q685" s="13">
        <v>0</v>
      </c>
      <c r="R685" s="13">
        <v>0</v>
      </c>
      <c r="S685" s="13">
        <v>0</v>
      </c>
      <c r="T685" s="13">
        <v>0</v>
      </c>
      <c r="U685" s="13">
        <v>1</v>
      </c>
      <c r="V685" s="13">
        <v>0</v>
      </c>
      <c r="W685" s="13">
        <v>0</v>
      </c>
      <c r="X685" s="13">
        <v>0</v>
      </c>
      <c r="Y685" s="13">
        <v>1</v>
      </c>
      <c r="Z685" s="13" t="s">
        <v>1721</v>
      </c>
      <c r="AA685" s="13">
        <f t="shared" si="182"/>
        <v>1</v>
      </c>
      <c r="AB685" s="13">
        <f t="shared" si="183"/>
        <v>0</v>
      </c>
      <c r="AC685" s="13">
        <f t="shared" si="184"/>
        <v>0</v>
      </c>
      <c r="AD685" s="13">
        <f t="shared" si="185"/>
        <v>0</v>
      </c>
      <c r="AE685" s="13">
        <f t="shared" si="186"/>
        <v>0</v>
      </c>
      <c r="AF685" s="13">
        <f t="shared" si="187"/>
        <v>1</v>
      </c>
      <c r="AG685" s="7">
        <v>2150</v>
      </c>
      <c r="AH685" s="8" t="s">
        <v>1714</v>
      </c>
      <c r="AI685" s="13">
        <f t="shared" si="188"/>
        <v>1</v>
      </c>
      <c r="AJ685" s="13">
        <f t="shared" si="189"/>
        <v>0</v>
      </c>
      <c r="AK685" s="13">
        <f t="shared" si="190"/>
        <v>0</v>
      </c>
      <c r="AL685" s="13">
        <f t="shared" si="191"/>
        <v>0</v>
      </c>
      <c r="AM685" s="13">
        <v>1</v>
      </c>
      <c r="AN685" s="9">
        <v>2</v>
      </c>
      <c r="AO685" s="9">
        <v>2</v>
      </c>
      <c r="AP685" s="10" t="s">
        <v>852</v>
      </c>
      <c r="AQ685" s="13" t="s">
        <v>1707</v>
      </c>
      <c r="AR685" s="13">
        <v>0</v>
      </c>
      <c r="AS685" s="13">
        <f t="shared" si="192"/>
        <v>0</v>
      </c>
      <c r="AT685" s="13">
        <f t="shared" si="193"/>
        <v>1</v>
      </c>
      <c r="AU685" s="13">
        <f t="shared" si="197"/>
        <v>0</v>
      </c>
      <c r="AV685" s="13">
        <f t="shared" si="194"/>
        <v>0</v>
      </c>
      <c r="AW685" s="13">
        <f t="shared" si="195"/>
        <v>0</v>
      </c>
      <c r="AX685" s="13">
        <v>0</v>
      </c>
      <c r="AY685" s="13">
        <v>1</v>
      </c>
      <c r="AZ685" s="13">
        <v>3750</v>
      </c>
      <c r="BA685" s="13">
        <v>304.48020878642888</v>
      </c>
      <c r="BB685" s="13">
        <v>206.9222643385323</v>
      </c>
      <c r="BC685">
        <v>260.36164792145655</v>
      </c>
      <c r="BD685" s="13">
        <v>13.06747685185185</v>
      </c>
      <c r="BE685" s="13">
        <v>8.9137287670990606</v>
      </c>
      <c r="BF685" s="13">
        <f t="shared" si="196"/>
        <v>4.1537480847527899</v>
      </c>
      <c r="BG685" s="13">
        <v>11.200694444444443</v>
      </c>
    </row>
    <row r="686" spans="1:59" x14ac:dyDescent="0.25">
      <c r="A686" s="2" t="s">
        <v>67</v>
      </c>
      <c r="B686" s="1" t="s">
        <v>67</v>
      </c>
      <c r="C686" s="1" t="s">
        <v>475</v>
      </c>
      <c r="D686" s="13" t="s">
        <v>1419</v>
      </c>
      <c r="E686" s="11">
        <v>1980</v>
      </c>
      <c r="F686" s="11">
        <v>324</v>
      </c>
      <c r="G686" s="11">
        <f t="shared" si="180"/>
        <v>1</v>
      </c>
      <c r="H686" s="11">
        <f t="shared" si="181"/>
        <v>1</v>
      </c>
      <c r="I686" s="13">
        <v>0</v>
      </c>
      <c r="J686" s="4">
        <v>2.9</v>
      </c>
      <c r="K686" s="3">
        <v>6</v>
      </c>
      <c r="L686" s="13">
        <v>0.48333333333333334</v>
      </c>
      <c r="M686" s="13" t="s">
        <v>881</v>
      </c>
      <c r="N686" s="13">
        <v>1</v>
      </c>
      <c r="O686" s="13">
        <v>0</v>
      </c>
      <c r="P686" s="13">
        <v>1</v>
      </c>
      <c r="Q686" s="13">
        <v>0</v>
      </c>
      <c r="R686" s="13">
        <v>0</v>
      </c>
      <c r="S686" s="13">
        <v>0</v>
      </c>
      <c r="T686" s="13">
        <v>0</v>
      </c>
      <c r="U686" s="13">
        <v>1</v>
      </c>
      <c r="V686" s="13">
        <v>0</v>
      </c>
      <c r="W686" s="13">
        <v>0</v>
      </c>
      <c r="X686" s="13">
        <v>0</v>
      </c>
      <c r="Y686" s="13">
        <v>1</v>
      </c>
      <c r="Z686" s="13" t="s">
        <v>1721</v>
      </c>
      <c r="AA686" s="13">
        <f t="shared" si="182"/>
        <v>1</v>
      </c>
      <c r="AB686" s="13">
        <f t="shared" si="183"/>
        <v>0</v>
      </c>
      <c r="AC686" s="13">
        <f t="shared" si="184"/>
        <v>0</v>
      </c>
      <c r="AD686" s="13">
        <f t="shared" si="185"/>
        <v>0</v>
      </c>
      <c r="AE686" s="13">
        <f t="shared" si="186"/>
        <v>0</v>
      </c>
      <c r="AF686" s="13">
        <f t="shared" si="187"/>
        <v>1</v>
      </c>
      <c r="AG686" s="7">
        <v>2150</v>
      </c>
      <c r="AH686" s="8" t="s">
        <v>1714</v>
      </c>
      <c r="AI686" s="13">
        <f t="shared" si="188"/>
        <v>1</v>
      </c>
      <c r="AJ686" s="13">
        <f t="shared" si="189"/>
        <v>0</v>
      </c>
      <c r="AK686" s="13">
        <f t="shared" si="190"/>
        <v>0</v>
      </c>
      <c r="AL686" s="13">
        <f t="shared" si="191"/>
        <v>0</v>
      </c>
      <c r="AM686" s="13">
        <v>1</v>
      </c>
      <c r="AN686" s="9">
        <v>2</v>
      </c>
      <c r="AO686" s="9">
        <v>2</v>
      </c>
      <c r="AP686" s="10" t="s">
        <v>852</v>
      </c>
      <c r="AQ686" s="13" t="s">
        <v>1707</v>
      </c>
      <c r="AR686" s="13">
        <v>0</v>
      </c>
      <c r="AS686" s="13">
        <f t="shared" si="192"/>
        <v>0</v>
      </c>
      <c r="AT686" s="13">
        <f t="shared" si="193"/>
        <v>1</v>
      </c>
      <c r="AU686" s="13">
        <f t="shared" si="197"/>
        <v>0</v>
      </c>
      <c r="AV686" s="13">
        <f t="shared" si="194"/>
        <v>0</v>
      </c>
      <c r="AW686" s="13">
        <f t="shared" si="195"/>
        <v>0</v>
      </c>
      <c r="AX686" s="13">
        <v>0</v>
      </c>
      <c r="AY686" s="13">
        <v>1</v>
      </c>
      <c r="AZ686" s="13">
        <v>3750</v>
      </c>
      <c r="BA686" s="13">
        <v>304.48020878642888</v>
      </c>
      <c r="BB686" s="13">
        <v>206.9222643385323</v>
      </c>
      <c r="BC686">
        <v>260.36164792145655</v>
      </c>
      <c r="BD686" s="13">
        <v>13.06747685185185</v>
      </c>
      <c r="BE686" s="13">
        <v>8.9137287670990606</v>
      </c>
      <c r="BF686" s="13">
        <f t="shared" si="196"/>
        <v>4.1537480847527899</v>
      </c>
      <c r="BG686" s="13">
        <v>11.200694444444443</v>
      </c>
    </row>
    <row r="687" spans="1:59" x14ac:dyDescent="0.25">
      <c r="A687" s="2" t="s">
        <v>67</v>
      </c>
      <c r="B687" s="1" t="s">
        <v>67</v>
      </c>
      <c r="C687" s="1" t="s">
        <v>476</v>
      </c>
      <c r="D687" s="13" t="s">
        <v>1420</v>
      </c>
      <c r="E687" s="11">
        <v>1980</v>
      </c>
      <c r="F687" s="11">
        <v>324</v>
      </c>
      <c r="G687" s="11">
        <f t="shared" si="180"/>
        <v>1</v>
      </c>
      <c r="H687" s="11">
        <f t="shared" si="181"/>
        <v>1</v>
      </c>
      <c r="I687" s="13">
        <v>0</v>
      </c>
      <c r="J687" s="4">
        <v>2.9</v>
      </c>
      <c r="K687" s="3">
        <v>6</v>
      </c>
      <c r="L687" s="13">
        <v>0.48333333333333334</v>
      </c>
      <c r="M687" s="13" t="s">
        <v>881</v>
      </c>
      <c r="N687" s="13">
        <v>1</v>
      </c>
      <c r="O687" s="13">
        <v>0</v>
      </c>
      <c r="P687" s="13">
        <v>1</v>
      </c>
      <c r="Q687" s="13">
        <v>0</v>
      </c>
      <c r="R687" s="13">
        <v>0</v>
      </c>
      <c r="S687" s="13">
        <v>0</v>
      </c>
      <c r="T687" s="13">
        <v>0</v>
      </c>
      <c r="U687" s="13">
        <v>1</v>
      </c>
      <c r="V687" s="13">
        <v>0</v>
      </c>
      <c r="W687" s="13">
        <v>0</v>
      </c>
      <c r="X687" s="13">
        <v>0</v>
      </c>
      <c r="Y687" s="13">
        <v>1</v>
      </c>
      <c r="Z687" s="13" t="s">
        <v>1721</v>
      </c>
      <c r="AA687" s="13">
        <f t="shared" si="182"/>
        <v>1</v>
      </c>
      <c r="AB687" s="13">
        <f t="shared" si="183"/>
        <v>0</v>
      </c>
      <c r="AC687" s="13">
        <f t="shared" si="184"/>
        <v>0</v>
      </c>
      <c r="AD687" s="13">
        <f t="shared" si="185"/>
        <v>0</v>
      </c>
      <c r="AE687" s="13">
        <f t="shared" si="186"/>
        <v>0</v>
      </c>
      <c r="AF687" s="13">
        <f t="shared" si="187"/>
        <v>1</v>
      </c>
      <c r="AG687" s="7">
        <v>2250</v>
      </c>
      <c r="AH687" s="8" t="s">
        <v>1714</v>
      </c>
      <c r="AI687" s="13">
        <f t="shared" si="188"/>
        <v>1</v>
      </c>
      <c r="AJ687" s="13">
        <f t="shared" si="189"/>
        <v>0</v>
      </c>
      <c r="AK687" s="13">
        <f t="shared" si="190"/>
        <v>0</v>
      </c>
      <c r="AL687" s="13">
        <f t="shared" si="191"/>
        <v>0</v>
      </c>
      <c r="AM687" s="13">
        <v>1</v>
      </c>
      <c r="AN687" s="9">
        <v>2</v>
      </c>
      <c r="AO687" s="9">
        <v>2</v>
      </c>
      <c r="AP687" s="10" t="s">
        <v>852</v>
      </c>
      <c r="AQ687" s="13" t="s">
        <v>1707</v>
      </c>
      <c r="AR687" s="13">
        <v>0</v>
      </c>
      <c r="AS687" s="13">
        <f t="shared" si="192"/>
        <v>0</v>
      </c>
      <c r="AT687" s="13">
        <f t="shared" si="193"/>
        <v>1</v>
      </c>
      <c r="AU687" s="13">
        <f t="shared" si="197"/>
        <v>0</v>
      </c>
      <c r="AV687" s="13">
        <f t="shared" si="194"/>
        <v>0</v>
      </c>
      <c r="AW687" s="13">
        <f t="shared" si="195"/>
        <v>0</v>
      </c>
      <c r="AX687" s="13">
        <v>0</v>
      </c>
      <c r="AY687" s="13">
        <v>1</v>
      </c>
      <c r="AZ687" s="13">
        <v>4250</v>
      </c>
      <c r="BA687" s="13">
        <v>303.23743242403532</v>
      </c>
      <c r="BB687" s="13">
        <v>228.04946249922327</v>
      </c>
      <c r="BC687">
        <v>273.41079972658923</v>
      </c>
      <c r="BD687" s="13">
        <v>13.06747685185185</v>
      </c>
      <c r="BE687" s="13">
        <v>9.8006076388888879</v>
      </c>
      <c r="BF687" s="13">
        <f t="shared" si="196"/>
        <v>3.2668692129629626</v>
      </c>
      <c r="BG687" s="13">
        <v>11.760729166666666</v>
      </c>
    </row>
    <row r="688" spans="1:59" x14ac:dyDescent="0.25">
      <c r="A688" s="2" t="s">
        <v>67</v>
      </c>
      <c r="B688" s="1" t="s">
        <v>67</v>
      </c>
      <c r="C688" s="1" t="s">
        <v>477</v>
      </c>
      <c r="D688" s="13" t="s">
        <v>1421</v>
      </c>
      <c r="E688" s="11">
        <v>2010</v>
      </c>
      <c r="F688" s="11">
        <v>338</v>
      </c>
      <c r="G688" s="11">
        <f t="shared" si="180"/>
        <v>1</v>
      </c>
      <c r="H688" s="11">
        <f t="shared" si="181"/>
        <v>1</v>
      </c>
      <c r="I688" s="13">
        <v>0</v>
      </c>
      <c r="J688" s="4">
        <v>4</v>
      </c>
      <c r="K688" s="3">
        <v>8</v>
      </c>
      <c r="L688" s="13">
        <v>0.5</v>
      </c>
      <c r="M688" s="13" t="s">
        <v>881</v>
      </c>
      <c r="N688" s="13">
        <v>1</v>
      </c>
      <c r="O688" s="13">
        <v>0</v>
      </c>
      <c r="P688" s="13">
        <v>1</v>
      </c>
      <c r="Q688" s="13">
        <v>0</v>
      </c>
      <c r="R688" s="13">
        <v>0</v>
      </c>
      <c r="S688" s="13">
        <v>0</v>
      </c>
      <c r="T688" s="13">
        <v>0</v>
      </c>
      <c r="U688" s="13">
        <v>1</v>
      </c>
      <c r="V688" s="13">
        <v>0</v>
      </c>
      <c r="W688" s="13">
        <v>0</v>
      </c>
      <c r="X688" s="13">
        <v>0</v>
      </c>
      <c r="Y688" s="13">
        <v>1</v>
      </c>
      <c r="Z688" s="13" t="s">
        <v>1721</v>
      </c>
      <c r="AA688" s="13">
        <f t="shared" si="182"/>
        <v>1</v>
      </c>
      <c r="AB688" s="13">
        <f t="shared" si="183"/>
        <v>0</v>
      </c>
      <c r="AC688" s="13">
        <f t="shared" si="184"/>
        <v>0</v>
      </c>
      <c r="AD688" s="13">
        <f t="shared" si="185"/>
        <v>0</v>
      </c>
      <c r="AE688" s="13">
        <f t="shared" si="186"/>
        <v>0</v>
      </c>
      <c r="AF688" s="13">
        <f t="shared" si="187"/>
        <v>1</v>
      </c>
      <c r="AG688" s="7">
        <v>2350</v>
      </c>
      <c r="AH688" s="8" t="s">
        <v>1714</v>
      </c>
      <c r="AI688" s="13">
        <f t="shared" si="188"/>
        <v>1</v>
      </c>
      <c r="AJ688" s="13">
        <f t="shared" si="189"/>
        <v>0</v>
      </c>
      <c r="AK688" s="13">
        <f t="shared" si="190"/>
        <v>0</v>
      </c>
      <c r="AL688" s="13">
        <f t="shared" si="191"/>
        <v>0</v>
      </c>
      <c r="AM688" s="13">
        <v>1</v>
      </c>
      <c r="AN688" s="9">
        <v>2</v>
      </c>
      <c r="AO688" s="9">
        <v>2</v>
      </c>
      <c r="AP688" s="10" t="s">
        <v>852</v>
      </c>
      <c r="AQ688" s="13" t="s">
        <v>1703</v>
      </c>
      <c r="AR688" s="13">
        <v>0</v>
      </c>
      <c r="AS688" s="13">
        <f t="shared" si="192"/>
        <v>1</v>
      </c>
      <c r="AT688" s="13">
        <f t="shared" si="193"/>
        <v>0</v>
      </c>
      <c r="AU688" s="13">
        <f t="shared" si="197"/>
        <v>0</v>
      </c>
      <c r="AV688" s="13">
        <f t="shared" si="194"/>
        <v>0</v>
      </c>
      <c r="AW688" s="13">
        <f t="shared" si="195"/>
        <v>0</v>
      </c>
      <c r="AX688" s="13">
        <v>0</v>
      </c>
      <c r="AY688" s="13">
        <v>1</v>
      </c>
      <c r="AZ688" s="13">
        <v>4750</v>
      </c>
      <c r="BA688" s="13">
        <v>339.27794693344936</v>
      </c>
      <c r="BB688" s="13">
        <v>239.85583794196236</v>
      </c>
      <c r="BC688">
        <v>294.5379978872802</v>
      </c>
      <c r="BD688" s="13">
        <v>14.537995051289814</v>
      </c>
      <c r="BE688" s="13">
        <v>10.226721014492753</v>
      </c>
      <c r="BF688" s="13">
        <f t="shared" si="196"/>
        <v>4.3112740367970606</v>
      </c>
      <c r="BG688" s="13">
        <v>12.460709524187921</v>
      </c>
    </row>
    <row r="689" spans="1:59" x14ac:dyDescent="0.25">
      <c r="A689" s="2" t="s">
        <v>67</v>
      </c>
      <c r="B689" s="1" t="s">
        <v>67</v>
      </c>
      <c r="C689" s="1" t="s">
        <v>478</v>
      </c>
      <c r="D689" s="13" t="s">
        <v>1422</v>
      </c>
      <c r="E689" s="11">
        <v>2025</v>
      </c>
      <c r="F689" s="11">
        <v>338</v>
      </c>
      <c r="G689" s="11">
        <f t="shared" si="180"/>
        <v>1</v>
      </c>
      <c r="H689" s="11">
        <f t="shared" si="181"/>
        <v>1</v>
      </c>
      <c r="I689" s="13">
        <v>0</v>
      </c>
      <c r="J689" s="4">
        <v>4</v>
      </c>
      <c r="K689" s="3">
        <v>8</v>
      </c>
      <c r="L689" s="13">
        <v>0.5</v>
      </c>
      <c r="M689" s="13" t="s">
        <v>881</v>
      </c>
      <c r="N689" s="13">
        <v>1</v>
      </c>
      <c r="O689" s="13">
        <v>0</v>
      </c>
      <c r="P689" s="13">
        <v>1</v>
      </c>
      <c r="Q689" s="13">
        <v>0</v>
      </c>
      <c r="R689" s="13">
        <v>0</v>
      </c>
      <c r="S689" s="13">
        <v>0</v>
      </c>
      <c r="T689" s="13">
        <v>0</v>
      </c>
      <c r="U689" s="13">
        <v>1</v>
      </c>
      <c r="V689" s="13">
        <v>0</v>
      </c>
      <c r="W689" s="13">
        <v>0</v>
      </c>
      <c r="X689" s="13">
        <v>0</v>
      </c>
      <c r="Y689" s="13">
        <v>1</v>
      </c>
      <c r="Z689" s="13" t="s">
        <v>1721</v>
      </c>
      <c r="AA689" s="13">
        <f t="shared" si="182"/>
        <v>1</v>
      </c>
      <c r="AB689" s="13">
        <f t="shared" si="183"/>
        <v>0</v>
      </c>
      <c r="AC689" s="13">
        <f t="shared" si="184"/>
        <v>0</v>
      </c>
      <c r="AD689" s="13">
        <f t="shared" si="185"/>
        <v>0</v>
      </c>
      <c r="AE689" s="13">
        <f t="shared" si="186"/>
        <v>0</v>
      </c>
      <c r="AF689" s="13">
        <f t="shared" si="187"/>
        <v>1</v>
      </c>
      <c r="AG689" s="7">
        <v>2500</v>
      </c>
      <c r="AH689" s="8" t="s">
        <v>1714</v>
      </c>
      <c r="AI689" s="13">
        <f t="shared" si="188"/>
        <v>1</v>
      </c>
      <c r="AJ689" s="13">
        <f t="shared" si="189"/>
        <v>0</v>
      </c>
      <c r="AK689" s="13">
        <f t="shared" si="190"/>
        <v>0</v>
      </c>
      <c r="AL689" s="13">
        <f t="shared" si="191"/>
        <v>0</v>
      </c>
      <c r="AM689" s="13">
        <v>1</v>
      </c>
      <c r="AN689" s="9">
        <v>2</v>
      </c>
      <c r="AO689" s="9">
        <v>2</v>
      </c>
      <c r="AP689" s="10" t="s">
        <v>852</v>
      </c>
      <c r="AQ689" s="13" t="s">
        <v>1703</v>
      </c>
      <c r="AR689" s="13">
        <v>0</v>
      </c>
      <c r="AS689" s="13">
        <f t="shared" si="192"/>
        <v>1</v>
      </c>
      <c r="AT689" s="13">
        <f t="shared" si="193"/>
        <v>0</v>
      </c>
      <c r="AU689" s="13">
        <f t="shared" si="197"/>
        <v>0</v>
      </c>
      <c r="AV689" s="13">
        <f t="shared" si="194"/>
        <v>0</v>
      </c>
      <c r="AW689" s="13">
        <f t="shared" si="195"/>
        <v>0</v>
      </c>
      <c r="AX689" s="13">
        <v>0</v>
      </c>
      <c r="AY689" s="13">
        <v>1</v>
      </c>
      <c r="AZ689" s="13">
        <v>5500</v>
      </c>
      <c r="BA689" s="13">
        <v>367.24041508730505</v>
      </c>
      <c r="BB689" s="13">
        <v>246.06971975393029</v>
      </c>
      <c r="BC689">
        <v>312.55825514198722</v>
      </c>
      <c r="BD689" s="13">
        <v>15.68097222222222</v>
      </c>
      <c r="BE689" s="13">
        <v>10.509706279666558</v>
      </c>
      <c r="BF689" s="13">
        <f t="shared" si="196"/>
        <v>5.171265942555662</v>
      </c>
      <c r="BG689" s="13">
        <v>12.915788096100975</v>
      </c>
    </row>
    <row r="690" spans="1:59" x14ac:dyDescent="0.25">
      <c r="A690" s="2" t="s">
        <v>67</v>
      </c>
      <c r="B690" s="1" t="s">
        <v>67</v>
      </c>
      <c r="C690" s="1" t="s">
        <v>479</v>
      </c>
      <c r="D690" s="13" t="s">
        <v>1423</v>
      </c>
      <c r="E690" s="11">
        <v>2033</v>
      </c>
      <c r="F690" s="11">
        <v>340</v>
      </c>
      <c r="G690" s="11">
        <f t="shared" si="180"/>
        <v>1</v>
      </c>
      <c r="H690" s="11">
        <f t="shared" si="181"/>
        <v>1</v>
      </c>
      <c r="I690" s="13">
        <v>0</v>
      </c>
      <c r="J690" s="4">
        <v>4</v>
      </c>
      <c r="K690" s="3">
        <v>8</v>
      </c>
      <c r="L690" s="13">
        <v>0.5</v>
      </c>
      <c r="M690" s="13" t="s">
        <v>881</v>
      </c>
      <c r="N690" s="13">
        <v>1</v>
      </c>
      <c r="O690" s="13">
        <v>0</v>
      </c>
      <c r="P690" s="13">
        <v>1</v>
      </c>
      <c r="Q690" s="13">
        <v>0</v>
      </c>
      <c r="R690" s="13">
        <v>0</v>
      </c>
      <c r="S690" s="13">
        <v>0</v>
      </c>
      <c r="T690" s="13">
        <v>0</v>
      </c>
      <c r="U690" s="13">
        <v>1</v>
      </c>
      <c r="V690" s="13">
        <v>0</v>
      </c>
      <c r="W690" s="13">
        <v>0</v>
      </c>
      <c r="X690" s="13">
        <v>0</v>
      </c>
      <c r="Y690" s="13">
        <v>1</v>
      </c>
      <c r="Z690" s="13" t="s">
        <v>1721</v>
      </c>
      <c r="AA690" s="13">
        <f t="shared" si="182"/>
        <v>1</v>
      </c>
      <c r="AB690" s="13">
        <f t="shared" si="183"/>
        <v>0</v>
      </c>
      <c r="AC690" s="13">
        <f t="shared" si="184"/>
        <v>0</v>
      </c>
      <c r="AD690" s="13">
        <f t="shared" si="185"/>
        <v>0</v>
      </c>
      <c r="AE690" s="13">
        <f t="shared" si="186"/>
        <v>0</v>
      </c>
      <c r="AF690" s="13">
        <f t="shared" si="187"/>
        <v>1</v>
      </c>
      <c r="AG690" s="7">
        <v>2150</v>
      </c>
      <c r="AH690" s="8" t="s">
        <v>1714</v>
      </c>
      <c r="AI690" s="13">
        <f t="shared" si="188"/>
        <v>1</v>
      </c>
      <c r="AJ690" s="13">
        <f t="shared" si="189"/>
        <v>0</v>
      </c>
      <c r="AK690" s="13">
        <f t="shared" si="190"/>
        <v>0</v>
      </c>
      <c r="AL690" s="13">
        <f t="shared" si="191"/>
        <v>0</v>
      </c>
      <c r="AM690" s="13">
        <v>1</v>
      </c>
      <c r="AN690" s="9">
        <v>2</v>
      </c>
      <c r="AO690" s="9">
        <v>2</v>
      </c>
      <c r="AP690" s="10" t="s">
        <v>852</v>
      </c>
      <c r="AQ690" s="13" t="s">
        <v>1703</v>
      </c>
      <c r="AR690" s="13">
        <v>0</v>
      </c>
      <c r="AS690" s="13">
        <f t="shared" si="192"/>
        <v>1</v>
      </c>
      <c r="AT690" s="13">
        <f t="shared" si="193"/>
        <v>0</v>
      </c>
      <c r="AU690" s="13">
        <f t="shared" si="197"/>
        <v>0</v>
      </c>
      <c r="AV690" s="13">
        <f t="shared" si="194"/>
        <v>0</v>
      </c>
      <c r="AW690" s="13">
        <f t="shared" si="195"/>
        <v>0</v>
      </c>
      <c r="AX690" s="13">
        <v>0</v>
      </c>
      <c r="AY690" s="13">
        <v>1</v>
      </c>
      <c r="AZ690" s="13">
        <v>3750</v>
      </c>
      <c r="BA690" s="13">
        <v>298.88771515565776</v>
      </c>
      <c r="BB690" s="13">
        <v>215.00031069409062</v>
      </c>
      <c r="BC690">
        <v>260.98303610265333</v>
      </c>
      <c r="BD690" s="13">
        <v>12.826271687070006</v>
      </c>
      <c r="BE690" s="13">
        <v>9.2320662270717211</v>
      </c>
      <c r="BF690" s="13">
        <f t="shared" si="196"/>
        <v>3.5942054599982853</v>
      </c>
      <c r="BG690" s="13">
        <v>11.208860900243192</v>
      </c>
    </row>
    <row r="691" spans="1:59" x14ac:dyDescent="0.25">
      <c r="A691" s="2" t="s">
        <v>67</v>
      </c>
      <c r="B691" s="1" t="s">
        <v>67</v>
      </c>
      <c r="C691" s="1" t="s">
        <v>480</v>
      </c>
      <c r="D691" s="13" t="s">
        <v>1424</v>
      </c>
      <c r="E691" s="11">
        <v>2114</v>
      </c>
      <c r="F691" s="11">
        <v>372</v>
      </c>
      <c r="G691" s="11">
        <f t="shared" si="180"/>
        <v>1</v>
      </c>
      <c r="H691" s="11">
        <f t="shared" si="181"/>
        <v>1</v>
      </c>
      <c r="I691" s="13">
        <v>0</v>
      </c>
      <c r="J691" s="4">
        <v>4</v>
      </c>
      <c r="K691" s="3">
        <v>8</v>
      </c>
      <c r="L691" s="13">
        <v>0.5</v>
      </c>
      <c r="M691" s="13" t="s">
        <v>881</v>
      </c>
      <c r="N691" s="13">
        <v>1</v>
      </c>
      <c r="O691" s="13">
        <v>0</v>
      </c>
      <c r="P691" s="13">
        <v>1</v>
      </c>
      <c r="Q691" s="13">
        <v>0</v>
      </c>
      <c r="R691" s="13">
        <v>0</v>
      </c>
      <c r="S691" s="13">
        <v>0</v>
      </c>
      <c r="T691" s="13">
        <v>0</v>
      </c>
      <c r="U691" s="13">
        <v>1</v>
      </c>
      <c r="V691" s="13">
        <v>0</v>
      </c>
      <c r="W691" s="13">
        <v>0</v>
      </c>
      <c r="X691" s="13">
        <v>0</v>
      </c>
      <c r="Y691" s="13">
        <v>1</v>
      </c>
      <c r="Z691" s="13" t="s">
        <v>1721</v>
      </c>
      <c r="AA691" s="13">
        <f t="shared" si="182"/>
        <v>1</v>
      </c>
      <c r="AB691" s="13">
        <f t="shared" si="183"/>
        <v>0</v>
      </c>
      <c r="AC691" s="13">
        <f t="shared" si="184"/>
        <v>0</v>
      </c>
      <c r="AD691" s="13">
        <f t="shared" si="185"/>
        <v>0</v>
      </c>
      <c r="AE691" s="13">
        <f t="shared" si="186"/>
        <v>0</v>
      </c>
      <c r="AF691" s="13">
        <f t="shared" si="187"/>
        <v>1</v>
      </c>
      <c r="AG691" s="7">
        <v>2150</v>
      </c>
      <c r="AH691" s="8" t="s">
        <v>1714</v>
      </c>
      <c r="AI691" s="13">
        <f t="shared" si="188"/>
        <v>1</v>
      </c>
      <c r="AJ691" s="13">
        <f t="shared" si="189"/>
        <v>0</v>
      </c>
      <c r="AK691" s="13">
        <f t="shared" si="190"/>
        <v>0</v>
      </c>
      <c r="AL691" s="13">
        <f t="shared" si="191"/>
        <v>0</v>
      </c>
      <c r="AM691" s="13">
        <v>1</v>
      </c>
      <c r="AN691" s="9">
        <v>2</v>
      </c>
      <c r="AO691" s="9">
        <v>2</v>
      </c>
      <c r="AP691" s="10" t="s">
        <v>852</v>
      </c>
      <c r="AQ691" s="13" t="s">
        <v>1703</v>
      </c>
      <c r="AR691" s="13">
        <v>0</v>
      </c>
      <c r="AS691" s="13">
        <f t="shared" si="192"/>
        <v>1</v>
      </c>
      <c r="AT691" s="13">
        <f t="shared" si="193"/>
        <v>0</v>
      </c>
      <c r="AU691" s="13">
        <f t="shared" si="197"/>
        <v>0</v>
      </c>
      <c r="AV691" s="13">
        <f t="shared" si="194"/>
        <v>0</v>
      </c>
      <c r="AW691" s="13">
        <f t="shared" si="195"/>
        <v>0</v>
      </c>
      <c r="AX691" s="13">
        <v>0</v>
      </c>
      <c r="AY691" s="13">
        <v>1</v>
      </c>
      <c r="AZ691" s="13">
        <v>3750</v>
      </c>
      <c r="BA691" s="13">
        <v>298.88771515565776</v>
      </c>
      <c r="BB691" s="13">
        <v>215.00031069409062</v>
      </c>
      <c r="BC691">
        <v>260.98303610265333</v>
      </c>
      <c r="BD691" s="13">
        <v>12.826271687070006</v>
      </c>
      <c r="BE691" s="13">
        <v>9.2320662270717211</v>
      </c>
      <c r="BF691" s="13">
        <f t="shared" si="196"/>
        <v>3.5942054599982853</v>
      </c>
      <c r="BG691" s="13">
        <v>11.208860900243192</v>
      </c>
    </row>
    <row r="692" spans="1:59" x14ac:dyDescent="0.25">
      <c r="A692" s="2" t="s">
        <v>67</v>
      </c>
      <c r="B692" s="1" t="s">
        <v>67</v>
      </c>
      <c r="C692" s="1" t="s">
        <v>481</v>
      </c>
      <c r="D692" s="13" t="s">
        <v>1425</v>
      </c>
      <c r="E692" s="11">
        <v>2025</v>
      </c>
      <c r="F692" s="11">
        <v>338</v>
      </c>
      <c r="G692" s="11">
        <f t="shared" si="180"/>
        <v>1</v>
      </c>
      <c r="H692" s="11">
        <f t="shared" si="181"/>
        <v>1</v>
      </c>
      <c r="I692" s="13">
        <v>0</v>
      </c>
      <c r="J692" s="4">
        <v>4</v>
      </c>
      <c r="K692" s="3">
        <v>8</v>
      </c>
      <c r="L692" s="13">
        <v>0.5</v>
      </c>
      <c r="M692" s="13" t="s">
        <v>881</v>
      </c>
      <c r="N692" s="13">
        <v>1</v>
      </c>
      <c r="O692" s="13">
        <v>0</v>
      </c>
      <c r="P692" s="13">
        <v>1</v>
      </c>
      <c r="Q692" s="13">
        <v>0</v>
      </c>
      <c r="R692" s="13">
        <v>0</v>
      </c>
      <c r="S692" s="13">
        <v>0</v>
      </c>
      <c r="T692" s="13">
        <v>0</v>
      </c>
      <c r="U692" s="13">
        <v>1</v>
      </c>
      <c r="V692" s="13">
        <v>0</v>
      </c>
      <c r="W692" s="13">
        <v>0</v>
      </c>
      <c r="X692" s="13">
        <v>0</v>
      </c>
      <c r="Y692" s="13">
        <v>1</v>
      </c>
      <c r="Z692" s="13" t="s">
        <v>1721</v>
      </c>
      <c r="AA692" s="13">
        <f t="shared" si="182"/>
        <v>1</v>
      </c>
      <c r="AB692" s="13">
        <f t="shared" si="183"/>
        <v>0</v>
      </c>
      <c r="AC692" s="13">
        <f t="shared" si="184"/>
        <v>0</v>
      </c>
      <c r="AD692" s="13">
        <f t="shared" si="185"/>
        <v>0</v>
      </c>
      <c r="AE692" s="13">
        <f t="shared" si="186"/>
        <v>0</v>
      </c>
      <c r="AF692" s="13">
        <f t="shared" si="187"/>
        <v>1</v>
      </c>
      <c r="AG692" s="7">
        <v>2250</v>
      </c>
      <c r="AH692" s="8" t="s">
        <v>1714</v>
      </c>
      <c r="AI692" s="13">
        <f t="shared" si="188"/>
        <v>1</v>
      </c>
      <c r="AJ692" s="13">
        <f t="shared" si="189"/>
        <v>0</v>
      </c>
      <c r="AK692" s="13">
        <f t="shared" si="190"/>
        <v>0</v>
      </c>
      <c r="AL692" s="13">
        <f t="shared" si="191"/>
        <v>0</v>
      </c>
      <c r="AM692" s="13">
        <v>1</v>
      </c>
      <c r="AN692" s="9">
        <v>2</v>
      </c>
      <c r="AO692" s="9">
        <v>2</v>
      </c>
      <c r="AP692" s="10" t="s">
        <v>852</v>
      </c>
      <c r="AQ692" s="13" t="s">
        <v>1703</v>
      </c>
      <c r="AR692" s="13">
        <v>0</v>
      </c>
      <c r="AS692" s="13">
        <f t="shared" si="192"/>
        <v>1</v>
      </c>
      <c r="AT692" s="13">
        <f t="shared" si="193"/>
        <v>0</v>
      </c>
      <c r="AU692" s="13">
        <f t="shared" si="197"/>
        <v>0</v>
      </c>
      <c r="AV692" s="13">
        <f t="shared" si="194"/>
        <v>0</v>
      </c>
      <c r="AW692" s="13">
        <f t="shared" si="195"/>
        <v>0</v>
      </c>
      <c r="AX692" s="13">
        <v>0</v>
      </c>
      <c r="AY692" s="13">
        <v>1</v>
      </c>
      <c r="AZ692" s="13">
        <v>4250</v>
      </c>
      <c r="BA692" s="13">
        <v>313.179643323184</v>
      </c>
      <c r="BB692" s="13">
        <v>236.12750885478158</v>
      </c>
      <c r="BC692">
        <v>279.00329335736035</v>
      </c>
      <c r="BD692" s="13">
        <v>13.422195655936802</v>
      </c>
      <c r="BE692" s="13">
        <v>10.119367722136177</v>
      </c>
      <c r="BF692" s="13">
        <f t="shared" si="196"/>
        <v>3.302827933800625</v>
      </c>
      <c r="BG692" s="13">
        <v>11.935948896466797</v>
      </c>
    </row>
    <row r="693" spans="1:59" x14ac:dyDescent="0.25">
      <c r="A693" s="2" t="s">
        <v>266</v>
      </c>
      <c r="B693" s="1" t="s">
        <v>266</v>
      </c>
      <c r="C693" s="1" t="s">
        <v>482</v>
      </c>
      <c r="D693" s="13" t="s">
        <v>1426</v>
      </c>
      <c r="E693" s="11">
        <v>2486</v>
      </c>
      <c r="F693" s="11">
        <v>426</v>
      </c>
      <c r="G693" s="11">
        <f t="shared" si="180"/>
        <v>1</v>
      </c>
      <c r="H693" s="11">
        <f t="shared" si="181"/>
        <v>1</v>
      </c>
      <c r="I693" s="13">
        <v>0</v>
      </c>
      <c r="J693" s="4">
        <v>6.6</v>
      </c>
      <c r="K693" s="3">
        <v>12</v>
      </c>
      <c r="L693" s="13">
        <v>0.54999999999999993</v>
      </c>
      <c r="M693" s="13" t="s">
        <v>883</v>
      </c>
      <c r="N693" s="13">
        <v>1</v>
      </c>
      <c r="O693" s="13">
        <v>0</v>
      </c>
      <c r="P693" s="13">
        <v>0</v>
      </c>
      <c r="Q693" s="13">
        <v>0</v>
      </c>
      <c r="R693" s="13">
        <v>1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1</v>
      </c>
      <c r="Z693" s="13" t="s">
        <v>1721</v>
      </c>
      <c r="AA693" s="13">
        <f t="shared" si="182"/>
        <v>1</v>
      </c>
      <c r="AB693" s="13">
        <f t="shared" si="183"/>
        <v>0</v>
      </c>
      <c r="AC693" s="13">
        <f t="shared" si="184"/>
        <v>0</v>
      </c>
      <c r="AD693" s="13">
        <f t="shared" si="185"/>
        <v>0</v>
      </c>
      <c r="AE693" s="13">
        <f t="shared" si="186"/>
        <v>0</v>
      </c>
      <c r="AF693" s="13">
        <f t="shared" si="187"/>
        <v>1</v>
      </c>
      <c r="AG693" s="7">
        <v>3200</v>
      </c>
      <c r="AH693" s="8" t="s">
        <v>1714</v>
      </c>
      <c r="AI693" s="13">
        <f t="shared" si="188"/>
        <v>1</v>
      </c>
      <c r="AJ693" s="13">
        <f t="shared" si="189"/>
        <v>0</v>
      </c>
      <c r="AK693" s="13">
        <f t="shared" si="190"/>
        <v>0</v>
      </c>
      <c r="AL693" s="13">
        <f t="shared" si="191"/>
        <v>0</v>
      </c>
      <c r="AM693" s="13">
        <v>0</v>
      </c>
      <c r="AN693" s="9">
        <v>2</v>
      </c>
      <c r="AO693" s="9">
        <v>2</v>
      </c>
      <c r="AP693" s="10" t="s">
        <v>852</v>
      </c>
      <c r="AQ693" s="13" t="s">
        <v>1704</v>
      </c>
      <c r="AR693" s="13">
        <v>1</v>
      </c>
      <c r="AS693" s="13">
        <f t="shared" si="192"/>
        <v>0</v>
      </c>
      <c r="AT693" s="13">
        <f t="shared" si="193"/>
        <v>0</v>
      </c>
      <c r="AU693" s="13">
        <f t="shared" si="197"/>
        <v>1</v>
      </c>
      <c r="AV693" s="13">
        <f t="shared" si="194"/>
        <v>0</v>
      </c>
      <c r="AW693" s="13">
        <f t="shared" si="195"/>
        <v>0</v>
      </c>
      <c r="AX693" s="13">
        <v>0</v>
      </c>
      <c r="AY693" s="13">
        <v>1</v>
      </c>
      <c r="AZ693" s="13">
        <v>9000</v>
      </c>
      <c r="BA693" s="13">
        <v>472.25501770956316</v>
      </c>
      <c r="BB693" s="13">
        <v>301.99465606164171</v>
      </c>
      <c r="BC693">
        <v>395.82427142235758</v>
      </c>
      <c r="BD693" s="13">
        <v>20.22290095806358</v>
      </c>
      <c r="BE693" s="13">
        <v>12.910542040822298</v>
      </c>
      <c r="BF693" s="13">
        <f t="shared" si="196"/>
        <v>7.3123589172412817</v>
      </c>
      <c r="BG693" s="13">
        <v>16.932266733854032</v>
      </c>
    </row>
    <row r="694" spans="1:59" x14ac:dyDescent="0.25">
      <c r="A694" s="2" t="s">
        <v>266</v>
      </c>
      <c r="B694" s="1" t="s">
        <v>266</v>
      </c>
      <c r="C694" s="1" t="s">
        <v>483</v>
      </c>
      <c r="D694" s="13" t="s">
        <v>1427</v>
      </c>
      <c r="E694" s="11">
        <v>2508</v>
      </c>
      <c r="F694" s="11">
        <v>420</v>
      </c>
      <c r="G694" s="11">
        <f t="shared" si="180"/>
        <v>1</v>
      </c>
      <c r="H694" s="11">
        <f t="shared" si="181"/>
        <v>1</v>
      </c>
      <c r="I694" s="13">
        <v>0</v>
      </c>
      <c r="J694" s="4">
        <v>6.6</v>
      </c>
      <c r="K694" s="3">
        <v>12</v>
      </c>
      <c r="L694" s="13">
        <v>0.54999999999999993</v>
      </c>
      <c r="M694" s="13" t="s">
        <v>883</v>
      </c>
      <c r="N694" s="13">
        <v>1</v>
      </c>
      <c r="O694" s="13">
        <v>0</v>
      </c>
      <c r="P694" s="13">
        <v>0</v>
      </c>
      <c r="Q694" s="13">
        <v>0</v>
      </c>
      <c r="R694" s="13">
        <v>1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1</v>
      </c>
      <c r="Z694" s="13" t="s">
        <v>1721</v>
      </c>
      <c r="AA694" s="13">
        <f t="shared" si="182"/>
        <v>1</v>
      </c>
      <c r="AB694" s="13">
        <f t="shared" si="183"/>
        <v>0</v>
      </c>
      <c r="AC694" s="13">
        <f t="shared" si="184"/>
        <v>0</v>
      </c>
      <c r="AD694" s="13">
        <f t="shared" si="185"/>
        <v>0</v>
      </c>
      <c r="AE694" s="13">
        <f t="shared" si="186"/>
        <v>0</v>
      </c>
      <c r="AF694" s="13">
        <f t="shared" si="187"/>
        <v>1</v>
      </c>
      <c r="AG694" s="7">
        <v>3200</v>
      </c>
      <c r="AH694" s="8" t="s">
        <v>1714</v>
      </c>
      <c r="AI694" s="13">
        <f t="shared" si="188"/>
        <v>1</v>
      </c>
      <c r="AJ694" s="13">
        <f t="shared" si="189"/>
        <v>0</v>
      </c>
      <c r="AK694" s="13">
        <f t="shared" si="190"/>
        <v>0</v>
      </c>
      <c r="AL694" s="13">
        <f t="shared" si="191"/>
        <v>0</v>
      </c>
      <c r="AM694" s="13">
        <v>0</v>
      </c>
      <c r="AN694" s="9">
        <v>2</v>
      </c>
      <c r="AO694" s="9">
        <v>2</v>
      </c>
      <c r="AP694" s="10" t="s">
        <v>852</v>
      </c>
      <c r="AQ694" s="13" t="s">
        <v>1704</v>
      </c>
      <c r="AR694" s="13">
        <v>1</v>
      </c>
      <c r="AS694" s="13">
        <f t="shared" si="192"/>
        <v>0</v>
      </c>
      <c r="AT694" s="13">
        <f t="shared" si="193"/>
        <v>0</v>
      </c>
      <c r="AU694" s="13">
        <f t="shared" si="197"/>
        <v>1</v>
      </c>
      <c r="AV694" s="13">
        <f t="shared" si="194"/>
        <v>0</v>
      </c>
      <c r="AW694" s="13">
        <f t="shared" si="195"/>
        <v>0</v>
      </c>
      <c r="AX694" s="13">
        <v>0</v>
      </c>
      <c r="AY694" s="13">
        <v>1</v>
      </c>
      <c r="AZ694" s="13">
        <v>9000</v>
      </c>
      <c r="BA694" s="13">
        <v>472.25501770956316</v>
      </c>
      <c r="BB694" s="13">
        <v>301.99465606164171</v>
      </c>
      <c r="BC694">
        <v>395.82427142235758</v>
      </c>
      <c r="BD694" s="13">
        <v>20.22290095806358</v>
      </c>
      <c r="BE694" s="13">
        <v>12.910542040822298</v>
      </c>
      <c r="BF694" s="13">
        <f t="shared" si="196"/>
        <v>7.3123589172412817</v>
      </c>
      <c r="BG694" s="13">
        <v>16.932266733854032</v>
      </c>
    </row>
    <row r="695" spans="1:59" x14ac:dyDescent="0.25">
      <c r="A695" s="2" t="s">
        <v>266</v>
      </c>
      <c r="B695" s="1" t="s">
        <v>266</v>
      </c>
      <c r="C695" s="1" t="s">
        <v>484</v>
      </c>
      <c r="D695" s="13" t="s">
        <v>1428</v>
      </c>
      <c r="E695" s="11">
        <v>2560</v>
      </c>
      <c r="F695" s="11">
        <v>420</v>
      </c>
      <c r="G695" s="11">
        <f t="shared" si="180"/>
        <v>1</v>
      </c>
      <c r="H695" s="11">
        <f t="shared" si="181"/>
        <v>1</v>
      </c>
      <c r="I695" s="13">
        <v>0</v>
      </c>
      <c r="J695" s="4">
        <v>6.7</v>
      </c>
      <c r="K695" s="3">
        <v>12</v>
      </c>
      <c r="L695" s="13">
        <v>0.55833333333333335</v>
      </c>
      <c r="M695" s="13" t="s">
        <v>883</v>
      </c>
      <c r="N695" s="13">
        <v>1</v>
      </c>
      <c r="O695" s="13">
        <v>0</v>
      </c>
      <c r="P695" s="13">
        <v>0</v>
      </c>
      <c r="Q695" s="13">
        <v>0</v>
      </c>
      <c r="R695" s="13">
        <v>1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1</v>
      </c>
      <c r="Z695" s="13" t="s">
        <v>1721</v>
      </c>
      <c r="AA695" s="13">
        <f t="shared" si="182"/>
        <v>1</v>
      </c>
      <c r="AB695" s="13">
        <f t="shared" si="183"/>
        <v>0</v>
      </c>
      <c r="AC695" s="13">
        <f t="shared" si="184"/>
        <v>0</v>
      </c>
      <c r="AD695" s="13">
        <f t="shared" si="185"/>
        <v>0</v>
      </c>
      <c r="AE695" s="13">
        <f t="shared" si="186"/>
        <v>0</v>
      </c>
      <c r="AF695" s="13">
        <f t="shared" si="187"/>
        <v>1</v>
      </c>
      <c r="AG695" s="7">
        <v>3200</v>
      </c>
      <c r="AH695" s="8" t="s">
        <v>1714</v>
      </c>
      <c r="AI695" s="13">
        <f t="shared" si="188"/>
        <v>1</v>
      </c>
      <c r="AJ695" s="13">
        <f t="shared" si="189"/>
        <v>0</v>
      </c>
      <c r="AK695" s="13">
        <f t="shared" si="190"/>
        <v>0</v>
      </c>
      <c r="AL695" s="13">
        <f t="shared" si="191"/>
        <v>0</v>
      </c>
      <c r="AM695" s="13">
        <v>0</v>
      </c>
      <c r="AN695" s="9">
        <v>2</v>
      </c>
      <c r="AO695" s="9">
        <v>2</v>
      </c>
      <c r="AP695" s="10" t="s">
        <v>852</v>
      </c>
      <c r="AQ695" s="13" t="s">
        <v>1704</v>
      </c>
      <c r="AR695" s="13">
        <v>1</v>
      </c>
      <c r="AS695" s="13">
        <f t="shared" si="192"/>
        <v>0</v>
      </c>
      <c r="AT695" s="13">
        <f t="shared" si="193"/>
        <v>0</v>
      </c>
      <c r="AU695" s="13">
        <f t="shared" si="197"/>
        <v>1</v>
      </c>
      <c r="AV695" s="13">
        <f t="shared" si="194"/>
        <v>0</v>
      </c>
      <c r="AW695" s="13">
        <f t="shared" si="195"/>
        <v>0</v>
      </c>
      <c r="AX695" s="13">
        <v>0</v>
      </c>
      <c r="AY695" s="13">
        <v>1</v>
      </c>
      <c r="AZ695" s="13">
        <v>9000</v>
      </c>
      <c r="BA695" s="13">
        <v>469.14807680357922</v>
      </c>
      <c r="BB695" s="13">
        <v>276.51774063257318</v>
      </c>
      <c r="BC695">
        <v>382.15373143602812</v>
      </c>
      <c r="BD695" s="13">
        <v>20.044191919191917</v>
      </c>
      <c r="BE695" s="13">
        <v>11.822739435003257</v>
      </c>
      <c r="BF695" s="13">
        <f t="shared" si="196"/>
        <v>8.22145248418866</v>
      </c>
      <c r="BG695" s="13">
        <v>16.344561415699623</v>
      </c>
    </row>
    <row r="696" spans="1:59" x14ac:dyDescent="0.25">
      <c r="A696" s="2" t="s">
        <v>266</v>
      </c>
      <c r="B696" s="1" t="s">
        <v>266</v>
      </c>
      <c r="C696" s="1" t="s">
        <v>485</v>
      </c>
      <c r="D696" s="13" t="s">
        <v>1429</v>
      </c>
      <c r="E696" s="11">
        <v>2560</v>
      </c>
      <c r="F696" s="11">
        <v>420</v>
      </c>
      <c r="G696" s="11">
        <f t="shared" si="180"/>
        <v>1</v>
      </c>
      <c r="H696" s="11">
        <f t="shared" si="181"/>
        <v>1</v>
      </c>
      <c r="I696" s="13">
        <v>0</v>
      </c>
      <c r="J696" s="4">
        <v>6.7</v>
      </c>
      <c r="K696" s="3">
        <v>12</v>
      </c>
      <c r="L696" s="13">
        <v>0.55833333333333335</v>
      </c>
      <c r="M696" s="13" t="s">
        <v>883</v>
      </c>
      <c r="N696" s="13">
        <v>1</v>
      </c>
      <c r="O696" s="13">
        <v>0</v>
      </c>
      <c r="P696" s="13">
        <v>0</v>
      </c>
      <c r="Q696" s="13">
        <v>0</v>
      </c>
      <c r="R696" s="13">
        <v>1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1</v>
      </c>
      <c r="Z696" s="13" t="s">
        <v>1721</v>
      </c>
      <c r="AA696" s="13">
        <f t="shared" si="182"/>
        <v>1</v>
      </c>
      <c r="AB696" s="13">
        <f t="shared" si="183"/>
        <v>0</v>
      </c>
      <c r="AC696" s="13">
        <f t="shared" si="184"/>
        <v>0</v>
      </c>
      <c r="AD696" s="13">
        <f t="shared" si="185"/>
        <v>0</v>
      </c>
      <c r="AE696" s="13">
        <f t="shared" si="186"/>
        <v>0</v>
      </c>
      <c r="AF696" s="13">
        <f t="shared" si="187"/>
        <v>1</v>
      </c>
      <c r="AG696" s="7">
        <v>3200</v>
      </c>
      <c r="AH696" s="8" t="s">
        <v>1714</v>
      </c>
      <c r="AI696" s="13">
        <f t="shared" si="188"/>
        <v>1</v>
      </c>
      <c r="AJ696" s="13">
        <f t="shared" si="189"/>
        <v>0</v>
      </c>
      <c r="AK696" s="13">
        <f t="shared" si="190"/>
        <v>0</v>
      </c>
      <c r="AL696" s="13">
        <f t="shared" si="191"/>
        <v>0</v>
      </c>
      <c r="AM696" s="13">
        <v>0</v>
      </c>
      <c r="AN696" s="9">
        <v>2</v>
      </c>
      <c r="AO696" s="9">
        <v>2</v>
      </c>
      <c r="AP696" s="10" t="s">
        <v>852</v>
      </c>
      <c r="AQ696" s="13" t="s">
        <v>1704</v>
      </c>
      <c r="AR696" s="13">
        <v>1</v>
      </c>
      <c r="AS696" s="13">
        <f t="shared" si="192"/>
        <v>0</v>
      </c>
      <c r="AT696" s="13">
        <f t="shared" si="193"/>
        <v>0</v>
      </c>
      <c r="AU696" s="13">
        <f t="shared" si="197"/>
        <v>1</v>
      </c>
      <c r="AV696" s="13">
        <f t="shared" si="194"/>
        <v>0</v>
      </c>
      <c r="AW696" s="13">
        <f t="shared" si="195"/>
        <v>0</v>
      </c>
      <c r="AX696" s="13">
        <v>0</v>
      </c>
      <c r="AY696" s="13">
        <v>1</v>
      </c>
      <c r="AZ696" s="13">
        <v>9000</v>
      </c>
      <c r="BA696" s="13">
        <v>469.14807680357922</v>
      </c>
      <c r="BB696" s="13">
        <v>276.51774063257318</v>
      </c>
      <c r="BC696">
        <v>382.15373143602812</v>
      </c>
      <c r="BD696" s="13">
        <v>20.044191919191917</v>
      </c>
      <c r="BE696" s="13">
        <v>11.822739435003257</v>
      </c>
      <c r="BF696" s="13">
        <f t="shared" si="196"/>
        <v>8.22145248418866</v>
      </c>
      <c r="BG696" s="13">
        <v>16.344561415699623</v>
      </c>
    </row>
    <row r="697" spans="1:59" x14ac:dyDescent="0.25">
      <c r="A697" s="2" t="s">
        <v>11</v>
      </c>
      <c r="B697" s="1" t="s">
        <v>185</v>
      </c>
      <c r="C697" s="1" t="s">
        <v>486</v>
      </c>
      <c r="D697" s="13" t="s">
        <v>1430</v>
      </c>
      <c r="E697" s="11">
        <v>1729</v>
      </c>
      <c r="F697" s="11">
        <v>164</v>
      </c>
      <c r="G697" s="11">
        <f t="shared" si="180"/>
        <v>0</v>
      </c>
      <c r="H697" s="11">
        <f t="shared" si="181"/>
        <v>1</v>
      </c>
      <c r="I697" s="13">
        <v>0</v>
      </c>
      <c r="J697" s="4">
        <v>2</v>
      </c>
      <c r="K697" s="3">
        <v>4</v>
      </c>
      <c r="L697" s="13">
        <v>0.5</v>
      </c>
      <c r="M697" s="13" t="s">
        <v>883</v>
      </c>
      <c r="N697" s="13">
        <v>1</v>
      </c>
      <c r="O697" s="13">
        <v>0</v>
      </c>
      <c r="P697" s="13">
        <v>0</v>
      </c>
      <c r="Q697" s="13">
        <v>0</v>
      </c>
      <c r="R697" s="13">
        <v>1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1</v>
      </c>
      <c r="Z697" s="13" t="s">
        <v>1721</v>
      </c>
      <c r="AA697" s="13">
        <f t="shared" si="182"/>
        <v>1</v>
      </c>
      <c r="AB697" s="13">
        <f t="shared" si="183"/>
        <v>0</v>
      </c>
      <c r="AC697" s="13">
        <f t="shared" si="184"/>
        <v>0</v>
      </c>
      <c r="AD697" s="13">
        <f t="shared" si="185"/>
        <v>0</v>
      </c>
      <c r="AE697" s="13">
        <f t="shared" si="186"/>
        <v>0</v>
      </c>
      <c r="AF697" s="13">
        <f t="shared" si="187"/>
        <v>1</v>
      </c>
      <c r="AG697" s="7">
        <v>1800</v>
      </c>
      <c r="AH697" s="8" t="s">
        <v>1714</v>
      </c>
      <c r="AI697" s="13">
        <f t="shared" si="188"/>
        <v>1</v>
      </c>
      <c r="AJ697" s="13">
        <f t="shared" si="189"/>
        <v>0</v>
      </c>
      <c r="AK697" s="13">
        <f t="shared" si="190"/>
        <v>0</v>
      </c>
      <c r="AL697" s="13">
        <f t="shared" si="191"/>
        <v>0</v>
      </c>
      <c r="AM697" s="13">
        <v>1</v>
      </c>
      <c r="AN697" s="9">
        <v>2</v>
      </c>
      <c r="AO697" s="9">
        <v>2</v>
      </c>
      <c r="AP697" s="10" t="s">
        <v>852</v>
      </c>
      <c r="AQ697" s="13" t="s">
        <v>1706</v>
      </c>
      <c r="AR697" s="13">
        <v>1</v>
      </c>
      <c r="AS697" s="13">
        <f t="shared" si="192"/>
        <v>0</v>
      </c>
      <c r="AT697" s="13">
        <f t="shared" si="193"/>
        <v>0</v>
      </c>
      <c r="AU697" s="13">
        <f t="shared" si="197"/>
        <v>0</v>
      </c>
      <c r="AV697" s="13">
        <f t="shared" si="194"/>
        <v>1</v>
      </c>
      <c r="AW697" s="13">
        <f t="shared" si="195"/>
        <v>0</v>
      </c>
      <c r="AX697" s="13">
        <v>0</v>
      </c>
      <c r="AY697" s="13">
        <v>1</v>
      </c>
      <c r="AZ697" s="13">
        <v>2000</v>
      </c>
      <c r="BA697" s="13">
        <v>251.66221338470143</v>
      </c>
      <c r="BB697" s="13">
        <v>175.8528552786926</v>
      </c>
      <c r="BC697">
        <v>217.48586341887778</v>
      </c>
      <c r="BD697" s="13">
        <v>10.776066124537088</v>
      </c>
      <c r="BE697" s="13">
        <v>7.5408625074805489</v>
      </c>
      <c r="BF697" s="13">
        <f t="shared" si="196"/>
        <v>3.2352036170565395</v>
      </c>
      <c r="BG697" s="13">
        <v>9.3202275759136697</v>
      </c>
    </row>
    <row r="698" spans="1:59" x14ac:dyDescent="0.25">
      <c r="A698" s="2" t="s">
        <v>11</v>
      </c>
      <c r="B698" s="1" t="s">
        <v>185</v>
      </c>
      <c r="C698" s="1" t="s">
        <v>487</v>
      </c>
      <c r="D698" s="13" t="s">
        <v>1431</v>
      </c>
      <c r="E698" s="11">
        <v>1772</v>
      </c>
      <c r="F698" s="11">
        <v>191</v>
      </c>
      <c r="G698" s="11">
        <f t="shared" si="180"/>
        <v>0</v>
      </c>
      <c r="H698" s="11">
        <f t="shared" si="181"/>
        <v>1</v>
      </c>
      <c r="I698" s="13">
        <v>0</v>
      </c>
      <c r="J698" s="4">
        <v>2</v>
      </c>
      <c r="K698" s="3">
        <v>4</v>
      </c>
      <c r="L698" s="13">
        <v>0.5</v>
      </c>
      <c r="M698" s="13" t="s">
        <v>883</v>
      </c>
      <c r="N698" s="13">
        <v>1</v>
      </c>
      <c r="O698" s="13">
        <v>0</v>
      </c>
      <c r="P698" s="13">
        <v>0</v>
      </c>
      <c r="Q698" s="13">
        <v>0</v>
      </c>
      <c r="R698" s="13">
        <v>1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1</v>
      </c>
      <c r="Z698" s="13" t="s">
        <v>1721</v>
      </c>
      <c r="AA698" s="13">
        <f t="shared" si="182"/>
        <v>1</v>
      </c>
      <c r="AB698" s="13">
        <f t="shared" si="183"/>
        <v>0</v>
      </c>
      <c r="AC698" s="13">
        <f t="shared" si="184"/>
        <v>0</v>
      </c>
      <c r="AD698" s="13">
        <f t="shared" si="185"/>
        <v>0</v>
      </c>
      <c r="AE698" s="13">
        <f t="shared" si="186"/>
        <v>0</v>
      </c>
      <c r="AF698" s="13">
        <f t="shared" si="187"/>
        <v>1</v>
      </c>
      <c r="AG698" s="7">
        <v>1950</v>
      </c>
      <c r="AH698" s="8" t="s">
        <v>1714</v>
      </c>
      <c r="AI698" s="13">
        <f t="shared" si="188"/>
        <v>1</v>
      </c>
      <c r="AJ698" s="13">
        <f t="shared" si="189"/>
        <v>0</v>
      </c>
      <c r="AK698" s="13">
        <f t="shared" si="190"/>
        <v>0</v>
      </c>
      <c r="AL698" s="13">
        <f t="shared" si="191"/>
        <v>0</v>
      </c>
      <c r="AM698" s="13">
        <v>1</v>
      </c>
      <c r="AN698" s="9">
        <v>2</v>
      </c>
      <c r="AO698" s="9">
        <v>2</v>
      </c>
      <c r="AP698" s="10" t="s">
        <v>852</v>
      </c>
      <c r="AQ698" s="13" t="s">
        <v>1703</v>
      </c>
      <c r="AR698" s="13">
        <v>0</v>
      </c>
      <c r="AS698" s="13">
        <f t="shared" si="192"/>
        <v>1</v>
      </c>
      <c r="AT698" s="13">
        <f t="shared" si="193"/>
        <v>0</v>
      </c>
      <c r="AU698" s="13">
        <f t="shared" si="197"/>
        <v>0</v>
      </c>
      <c r="AV698" s="13">
        <f t="shared" si="194"/>
        <v>0</v>
      </c>
      <c r="AW698" s="13">
        <f t="shared" si="195"/>
        <v>0</v>
      </c>
      <c r="AX698" s="13">
        <v>0</v>
      </c>
      <c r="AY698" s="13">
        <v>1</v>
      </c>
      <c r="AZ698" s="13">
        <v>2750</v>
      </c>
      <c r="BA698" s="13">
        <v>280.24606971975396</v>
      </c>
      <c r="BB698" s="13">
        <v>200.08699434536754</v>
      </c>
      <c r="BC698">
        <v>244.2055552103399</v>
      </c>
      <c r="BD698" s="13">
        <v>11.965153819675827</v>
      </c>
      <c r="BE698" s="13">
        <v>8.5578943985407836</v>
      </c>
      <c r="BF698" s="13">
        <f t="shared" si="196"/>
        <v>3.4072594211350431</v>
      </c>
      <c r="BG698" s="13">
        <v>10.431865925718956</v>
      </c>
    </row>
    <row r="699" spans="1:59" x14ac:dyDescent="0.25">
      <c r="A699" s="2" t="s">
        <v>11</v>
      </c>
      <c r="B699" s="1" t="s">
        <v>12</v>
      </c>
      <c r="C699" s="1" t="s">
        <v>488</v>
      </c>
      <c r="D699" s="13" t="s">
        <v>1432</v>
      </c>
      <c r="E699" s="11">
        <v>1512</v>
      </c>
      <c r="F699" s="11">
        <v>256</v>
      </c>
      <c r="G699" s="11">
        <f t="shared" si="180"/>
        <v>1</v>
      </c>
      <c r="H699" s="11">
        <f t="shared" si="181"/>
        <v>1</v>
      </c>
      <c r="I699" s="13">
        <v>0</v>
      </c>
      <c r="J699" s="4">
        <v>2</v>
      </c>
      <c r="K699" s="3">
        <v>4</v>
      </c>
      <c r="L699" s="13">
        <v>0.5</v>
      </c>
      <c r="M699" s="13" t="s">
        <v>881</v>
      </c>
      <c r="N699" s="13">
        <v>1</v>
      </c>
      <c r="O699" s="13">
        <v>0</v>
      </c>
      <c r="P699" s="13">
        <v>1</v>
      </c>
      <c r="Q699" s="13">
        <v>0</v>
      </c>
      <c r="R699" s="13">
        <v>0</v>
      </c>
      <c r="S699" s="13">
        <v>0</v>
      </c>
      <c r="T699" s="13">
        <v>0</v>
      </c>
      <c r="U699" s="13">
        <v>1</v>
      </c>
      <c r="V699" s="13">
        <v>0</v>
      </c>
      <c r="W699" s="13">
        <v>0</v>
      </c>
      <c r="X699" s="13">
        <v>0</v>
      </c>
      <c r="Y699" s="13">
        <v>1</v>
      </c>
      <c r="Z699" s="13" t="s">
        <v>1721</v>
      </c>
      <c r="AA699" s="13">
        <f t="shared" si="182"/>
        <v>1</v>
      </c>
      <c r="AB699" s="13">
        <f t="shared" si="183"/>
        <v>0</v>
      </c>
      <c r="AC699" s="13">
        <f t="shared" si="184"/>
        <v>0</v>
      </c>
      <c r="AD699" s="13">
        <f t="shared" si="185"/>
        <v>0</v>
      </c>
      <c r="AE699" s="13">
        <f t="shared" si="186"/>
        <v>0</v>
      </c>
      <c r="AF699" s="13">
        <f t="shared" si="187"/>
        <v>1</v>
      </c>
      <c r="AG699" s="7">
        <v>1800</v>
      </c>
      <c r="AH699" s="8" t="s">
        <v>1714</v>
      </c>
      <c r="AI699" s="13">
        <f t="shared" si="188"/>
        <v>1</v>
      </c>
      <c r="AJ699" s="13">
        <f t="shared" si="189"/>
        <v>0</v>
      </c>
      <c r="AK699" s="13">
        <f t="shared" si="190"/>
        <v>0</v>
      </c>
      <c r="AL699" s="13">
        <f t="shared" si="191"/>
        <v>0</v>
      </c>
      <c r="AM699" s="13">
        <v>1</v>
      </c>
      <c r="AN699" s="9">
        <v>2</v>
      </c>
      <c r="AO699" s="9">
        <v>2</v>
      </c>
      <c r="AP699" s="10" t="s">
        <v>853</v>
      </c>
      <c r="AQ699" s="13" t="s">
        <v>1703</v>
      </c>
      <c r="AR699" s="13">
        <v>0</v>
      </c>
      <c r="AS699" s="13">
        <f t="shared" si="192"/>
        <v>1</v>
      </c>
      <c r="AT699" s="13">
        <f t="shared" si="193"/>
        <v>0</v>
      </c>
      <c r="AU699" s="13">
        <f t="shared" si="197"/>
        <v>0</v>
      </c>
      <c r="AV699" s="13">
        <f t="shared" si="194"/>
        <v>0</v>
      </c>
      <c r="AW699" s="13">
        <f t="shared" si="195"/>
        <v>0</v>
      </c>
      <c r="AX699" s="13">
        <v>0</v>
      </c>
      <c r="AY699" s="13">
        <v>1</v>
      </c>
      <c r="AZ699" s="13">
        <v>2000</v>
      </c>
      <c r="BA699" s="13">
        <v>249.79804884111104</v>
      </c>
      <c r="BB699" s="13">
        <v>187.03784254023489</v>
      </c>
      <c r="BC699">
        <v>221.21419250605854</v>
      </c>
      <c r="BD699" s="13">
        <v>10.679727181368541</v>
      </c>
      <c r="BE699" s="13">
        <v>8.0021291193214026</v>
      </c>
      <c r="BF699" s="13">
        <f t="shared" si="196"/>
        <v>2.6775980620471387</v>
      </c>
      <c r="BG699" s="13">
        <v>9.4747931881319989</v>
      </c>
    </row>
    <row r="700" spans="1:59" x14ac:dyDescent="0.25">
      <c r="A700" s="2" t="s">
        <v>14</v>
      </c>
      <c r="B700" s="1" t="s">
        <v>14</v>
      </c>
      <c r="C700" s="1" t="s">
        <v>489</v>
      </c>
      <c r="D700" s="13" t="s">
        <v>1433</v>
      </c>
      <c r="E700" s="11">
        <v>1754</v>
      </c>
      <c r="F700" s="11">
        <v>185</v>
      </c>
      <c r="G700" s="11">
        <f t="shared" si="180"/>
        <v>0</v>
      </c>
      <c r="H700" s="11">
        <f t="shared" si="181"/>
        <v>1</v>
      </c>
      <c r="I700" s="13">
        <v>0</v>
      </c>
      <c r="J700" s="4">
        <v>2</v>
      </c>
      <c r="K700" s="3">
        <v>4</v>
      </c>
      <c r="L700" s="13">
        <v>0.5</v>
      </c>
      <c r="M700" s="13" t="s">
        <v>883</v>
      </c>
      <c r="N700" s="13">
        <v>1</v>
      </c>
      <c r="O700" s="13">
        <v>0</v>
      </c>
      <c r="P700" s="13">
        <v>0</v>
      </c>
      <c r="Q700" s="13">
        <v>0</v>
      </c>
      <c r="R700" s="13">
        <v>1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1</v>
      </c>
      <c r="Z700" s="13" t="s">
        <v>1721</v>
      </c>
      <c r="AA700" s="13">
        <f t="shared" si="182"/>
        <v>1</v>
      </c>
      <c r="AB700" s="13">
        <f t="shared" si="183"/>
        <v>0</v>
      </c>
      <c r="AC700" s="13">
        <f t="shared" si="184"/>
        <v>0</v>
      </c>
      <c r="AD700" s="13">
        <f t="shared" si="185"/>
        <v>0</v>
      </c>
      <c r="AE700" s="13">
        <f t="shared" si="186"/>
        <v>0</v>
      </c>
      <c r="AF700" s="13">
        <f t="shared" si="187"/>
        <v>1</v>
      </c>
      <c r="AG700" s="7">
        <v>1650</v>
      </c>
      <c r="AH700" s="8" t="s">
        <v>1714</v>
      </c>
      <c r="AI700" s="13">
        <f t="shared" si="188"/>
        <v>1</v>
      </c>
      <c r="AJ700" s="13">
        <f t="shared" si="189"/>
        <v>0</v>
      </c>
      <c r="AK700" s="13">
        <f t="shared" si="190"/>
        <v>0</v>
      </c>
      <c r="AL700" s="13">
        <f t="shared" si="191"/>
        <v>0</v>
      </c>
      <c r="AM700" s="13">
        <v>1</v>
      </c>
      <c r="AN700" s="9">
        <v>2</v>
      </c>
      <c r="AO700" s="9">
        <v>2</v>
      </c>
      <c r="AP700" s="10" t="s">
        <v>853</v>
      </c>
      <c r="AQ700" s="13" t="s">
        <v>1703</v>
      </c>
      <c r="AR700" s="13">
        <v>0</v>
      </c>
      <c r="AS700" s="13">
        <f t="shared" si="192"/>
        <v>1</v>
      </c>
      <c r="AT700" s="13">
        <f t="shared" si="193"/>
        <v>0</v>
      </c>
      <c r="AU700" s="13">
        <f t="shared" si="197"/>
        <v>0</v>
      </c>
      <c r="AV700" s="13">
        <f t="shared" si="194"/>
        <v>0</v>
      </c>
      <c r="AW700" s="13">
        <f t="shared" si="195"/>
        <v>0</v>
      </c>
      <c r="AX700" s="13">
        <v>0</v>
      </c>
      <c r="AY700" s="13">
        <v>1</v>
      </c>
      <c r="AZ700" s="13">
        <v>1250</v>
      </c>
      <c r="BA700" s="13">
        <v>236.74889703597839</v>
      </c>
      <c r="BB700" s="13">
        <v>167.77480892313429</v>
      </c>
      <c r="BC700">
        <v>205.67948797613869</v>
      </c>
      <c r="BD700" s="13">
        <v>10.110537748109047</v>
      </c>
      <c r="BE700" s="13">
        <v>7.1539240226567431</v>
      </c>
      <c r="BF700" s="13">
        <f t="shared" si="196"/>
        <v>2.9566137254523044</v>
      </c>
      <c r="BG700" s="13">
        <v>8.7800707488478107</v>
      </c>
    </row>
    <row r="701" spans="1:59" x14ac:dyDescent="0.25">
      <c r="A701" s="2" t="s">
        <v>18</v>
      </c>
      <c r="B701" s="1" t="s">
        <v>149</v>
      </c>
      <c r="C701" s="1" t="s">
        <v>490</v>
      </c>
      <c r="D701" s="13" t="s">
        <v>1434</v>
      </c>
      <c r="E701" s="11">
        <v>1696</v>
      </c>
      <c r="F701" s="11">
        <v>183</v>
      </c>
      <c r="G701" s="11">
        <f t="shared" si="180"/>
        <v>0</v>
      </c>
      <c r="H701" s="11">
        <f t="shared" si="181"/>
        <v>1</v>
      </c>
      <c r="I701" s="13">
        <v>0</v>
      </c>
      <c r="J701" s="4">
        <v>2</v>
      </c>
      <c r="K701" s="3">
        <v>4</v>
      </c>
      <c r="L701" s="13">
        <v>0.5</v>
      </c>
      <c r="M701" s="13" t="s">
        <v>883</v>
      </c>
      <c r="N701" s="13">
        <v>1</v>
      </c>
      <c r="O701" s="13">
        <v>0</v>
      </c>
      <c r="P701" s="13">
        <v>0</v>
      </c>
      <c r="Q701" s="13">
        <v>0</v>
      </c>
      <c r="R701" s="13">
        <v>1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1</v>
      </c>
      <c r="Z701" s="13" t="s">
        <v>1721</v>
      </c>
      <c r="AA701" s="13">
        <f t="shared" si="182"/>
        <v>1</v>
      </c>
      <c r="AB701" s="13">
        <f t="shared" si="183"/>
        <v>0</v>
      </c>
      <c r="AC701" s="13">
        <f t="shared" si="184"/>
        <v>0</v>
      </c>
      <c r="AD701" s="13">
        <f t="shared" si="185"/>
        <v>0</v>
      </c>
      <c r="AE701" s="13">
        <f t="shared" si="186"/>
        <v>0</v>
      </c>
      <c r="AF701" s="13">
        <f t="shared" si="187"/>
        <v>1</v>
      </c>
      <c r="AG701" s="7">
        <v>1900</v>
      </c>
      <c r="AH701" s="8" t="s">
        <v>1714</v>
      </c>
      <c r="AI701" s="13">
        <f t="shared" si="188"/>
        <v>1</v>
      </c>
      <c r="AJ701" s="13">
        <f t="shared" si="189"/>
        <v>0</v>
      </c>
      <c r="AK701" s="13">
        <f t="shared" si="190"/>
        <v>0</v>
      </c>
      <c r="AL701" s="13">
        <f t="shared" si="191"/>
        <v>0</v>
      </c>
      <c r="AM701" s="13">
        <v>1</v>
      </c>
      <c r="AN701" s="9">
        <v>2</v>
      </c>
      <c r="AO701" s="9">
        <v>2</v>
      </c>
      <c r="AP701" s="10" t="s">
        <v>853</v>
      </c>
      <c r="AQ701" s="13" t="s">
        <v>1703</v>
      </c>
      <c r="AR701" s="13">
        <v>0</v>
      </c>
      <c r="AS701" s="13">
        <f t="shared" si="192"/>
        <v>1</v>
      </c>
      <c r="AT701" s="13">
        <f t="shared" si="193"/>
        <v>0</v>
      </c>
      <c r="AU701" s="13">
        <f t="shared" si="197"/>
        <v>0</v>
      </c>
      <c r="AV701" s="13">
        <f t="shared" si="194"/>
        <v>0</v>
      </c>
      <c r="AW701" s="13">
        <f t="shared" si="195"/>
        <v>0</v>
      </c>
      <c r="AX701" s="13">
        <v>0</v>
      </c>
      <c r="AY701" s="13">
        <v>1</v>
      </c>
      <c r="AZ701" s="13">
        <v>2500</v>
      </c>
      <c r="BA701" s="13">
        <v>258.49748337786616</v>
      </c>
      <c r="BB701" s="13">
        <v>188.28061890262848</v>
      </c>
      <c r="BC701">
        <v>226.80668613682968</v>
      </c>
      <c r="BD701" s="13">
        <v>10.994315437517331</v>
      </c>
      <c r="BE701" s="13">
        <v>8.0002239152863286</v>
      </c>
      <c r="BF701" s="13">
        <f t="shared" si="196"/>
        <v>2.9940915222310025</v>
      </c>
      <c r="BG701" s="13">
        <v>9.6469794905026323</v>
      </c>
    </row>
    <row r="702" spans="1:59" x14ac:dyDescent="0.25">
      <c r="A702" s="2" t="s">
        <v>18</v>
      </c>
      <c r="B702" s="1" t="s">
        <v>19</v>
      </c>
      <c r="C702" s="1" t="s">
        <v>491</v>
      </c>
      <c r="D702" s="13" t="s">
        <v>1435</v>
      </c>
      <c r="E702" s="11">
        <v>1300</v>
      </c>
      <c r="F702" s="11">
        <v>132</v>
      </c>
      <c r="G702" s="11">
        <f t="shared" si="180"/>
        <v>0</v>
      </c>
      <c r="H702" s="11">
        <f t="shared" si="181"/>
        <v>0</v>
      </c>
      <c r="I702" s="13">
        <v>0</v>
      </c>
      <c r="J702" s="4">
        <v>1.4</v>
      </c>
      <c r="K702" s="3">
        <v>4</v>
      </c>
      <c r="L702" s="13">
        <v>0.35</v>
      </c>
      <c r="M702" s="13" t="s">
        <v>883</v>
      </c>
      <c r="N702" s="13">
        <v>1</v>
      </c>
      <c r="O702" s="13">
        <v>0</v>
      </c>
      <c r="P702" s="13">
        <v>0</v>
      </c>
      <c r="Q702" s="13">
        <v>0</v>
      </c>
      <c r="R702" s="13">
        <v>1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1</v>
      </c>
      <c r="Z702" s="13" t="s">
        <v>1721</v>
      </c>
      <c r="AA702" s="13">
        <f t="shared" si="182"/>
        <v>1</v>
      </c>
      <c r="AB702" s="13">
        <f t="shared" si="183"/>
        <v>0</v>
      </c>
      <c r="AC702" s="13">
        <f t="shared" si="184"/>
        <v>0</v>
      </c>
      <c r="AD702" s="13">
        <f t="shared" si="185"/>
        <v>0</v>
      </c>
      <c r="AE702" s="13">
        <f t="shared" si="186"/>
        <v>0</v>
      </c>
      <c r="AF702" s="13">
        <f t="shared" si="187"/>
        <v>1</v>
      </c>
      <c r="AG702" s="7">
        <v>1300</v>
      </c>
      <c r="AH702" s="8" t="s">
        <v>1715</v>
      </c>
      <c r="AI702" s="13">
        <f t="shared" si="188"/>
        <v>0</v>
      </c>
      <c r="AJ702" s="13">
        <f t="shared" si="189"/>
        <v>1</v>
      </c>
      <c r="AK702" s="13">
        <f t="shared" si="190"/>
        <v>0</v>
      </c>
      <c r="AL702" s="13">
        <f t="shared" si="191"/>
        <v>0</v>
      </c>
      <c r="AM702" s="13">
        <v>0</v>
      </c>
      <c r="AN702" s="9">
        <v>2</v>
      </c>
      <c r="AO702" s="9">
        <v>2</v>
      </c>
      <c r="AP702" s="10" t="s">
        <v>853</v>
      </c>
      <c r="AQ702" s="13" t="s">
        <v>1706</v>
      </c>
      <c r="AR702" s="13">
        <v>1</v>
      </c>
      <c r="AS702" s="13">
        <f t="shared" si="192"/>
        <v>0</v>
      </c>
      <c r="AT702" s="13">
        <f t="shared" si="193"/>
        <v>0</v>
      </c>
      <c r="AU702" s="13">
        <f t="shared" si="197"/>
        <v>0</v>
      </c>
      <c r="AV702" s="13">
        <f t="shared" si="194"/>
        <v>1</v>
      </c>
      <c r="AW702" s="13">
        <f t="shared" si="195"/>
        <v>0</v>
      </c>
      <c r="AX702" s="13">
        <v>0</v>
      </c>
      <c r="AY702" s="13">
        <v>1</v>
      </c>
      <c r="AZ702" s="13"/>
      <c r="BA702" s="13">
        <v>215.62169887528739</v>
      </c>
      <c r="BB702" s="13">
        <v>162.18231529236314</v>
      </c>
      <c r="BC702">
        <v>191.38755980861245</v>
      </c>
      <c r="BD702" s="13">
        <v>9.1825099386439177</v>
      </c>
      <c r="BE702" s="13">
        <v>6.908728876617908</v>
      </c>
      <c r="BF702" s="13">
        <f t="shared" si="196"/>
        <v>2.2737810620260097</v>
      </c>
      <c r="BG702" s="13">
        <v>8.159297044288266</v>
      </c>
    </row>
    <row r="703" spans="1:59" x14ac:dyDescent="0.25">
      <c r="A703" s="2" t="s">
        <v>18</v>
      </c>
      <c r="B703" s="1" t="s">
        <v>19</v>
      </c>
      <c r="C703" s="1" t="s">
        <v>491</v>
      </c>
      <c r="D703" s="13" t="s">
        <v>1435</v>
      </c>
      <c r="E703" s="11">
        <v>1300</v>
      </c>
      <c r="F703" s="11">
        <v>132</v>
      </c>
      <c r="G703" s="11">
        <f t="shared" si="180"/>
        <v>0</v>
      </c>
      <c r="H703" s="11">
        <f t="shared" si="181"/>
        <v>0</v>
      </c>
      <c r="I703" s="13">
        <v>0</v>
      </c>
      <c r="J703" s="4">
        <v>1.4</v>
      </c>
      <c r="K703" s="3">
        <v>4</v>
      </c>
      <c r="L703" s="13">
        <v>0.35</v>
      </c>
      <c r="M703" s="13" t="s">
        <v>884</v>
      </c>
      <c r="N703" s="13">
        <v>0</v>
      </c>
      <c r="O703" s="13">
        <v>1</v>
      </c>
      <c r="P703" s="13">
        <v>0</v>
      </c>
      <c r="Q703" s="13">
        <v>0</v>
      </c>
      <c r="R703" s="13">
        <v>0</v>
      </c>
      <c r="S703" s="13">
        <v>1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1</v>
      </c>
      <c r="Z703" s="13" t="s">
        <v>1721</v>
      </c>
      <c r="AA703" s="13">
        <f t="shared" si="182"/>
        <v>1</v>
      </c>
      <c r="AB703" s="13">
        <f t="shared" si="183"/>
        <v>0</v>
      </c>
      <c r="AC703" s="13">
        <f t="shared" si="184"/>
        <v>0</v>
      </c>
      <c r="AD703" s="13">
        <f t="shared" si="185"/>
        <v>0</v>
      </c>
      <c r="AE703" s="13">
        <f t="shared" si="186"/>
        <v>0</v>
      </c>
      <c r="AF703" s="13">
        <f t="shared" si="187"/>
        <v>1</v>
      </c>
      <c r="AG703" s="7">
        <v>1300</v>
      </c>
      <c r="AH703" s="8" t="s">
        <v>1715</v>
      </c>
      <c r="AI703" s="13">
        <f t="shared" si="188"/>
        <v>0</v>
      </c>
      <c r="AJ703" s="13">
        <f t="shared" si="189"/>
        <v>1</v>
      </c>
      <c r="AK703" s="13">
        <f t="shared" si="190"/>
        <v>0</v>
      </c>
      <c r="AL703" s="13">
        <f t="shared" si="191"/>
        <v>0</v>
      </c>
      <c r="AM703" s="13">
        <v>0</v>
      </c>
      <c r="AN703" s="9">
        <v>2</v>
      </c>
      <c r="AO703" s="9">
        <v>2</v>
      </c>
      <c r="AP703" s="10" t="s">
        <v>853</v>
      </c>
      <c r="AQ703" s="13" t="s">
        <v>1706</v>
      </c>
      <c r="AR703" s="13">
        <v>1</v>
      </c>
      <c r="AS703" s="13">
        <f t="shared" si="192"/>
        <v>0</v>
      </c>
      <c r="AT703" s="13">
        <f t="shared" si="193"/>
        <v>0</v>
      </c>
      <c r="AU703" s="13">
        <f t="shared" si="197"/>
        <v>0</v>
      </c>
      <c r="AV703" s="13">
        <f t="shared" si="194"/>
        <v>1</v>
      </c>
      <c r="AW703" s="13">
        <f t="shared" si="195"/>
        <v>0</v>
      </c>
      <c r="AX703" s="13">
        <v>0</v>
      </c>
      <c r="AY703" s="13">
        <v>1</v>
      </c>
      <c r="AZ703" s="13"/>
      <c r="BA703" s="13">
        <v>213.13614615050022</v>
      </c>
      <c r="BB703" s="13">
        <v>155.96843348039522</v>
      </c>
      <c r="BC703">
        <v>187.03784254023489</v>
      </c>
      <c r="BD703" s="13">
        <v>9.0834678519754277</v>
      </c>
      <c r="BE703" s="13">
        <v>6.67099413015384</v>
      </c>
      <c r="BF703" s="13">
        <f t="shared" si="196"/>
        <v>2.4124737218215877</v>
      </c>
      <c r="BG703" s="13">
        <v>7.9978572829145929</v>
      </c>
    </row>
    <row r="704" spans="1:59" x14ac:dyDescent="0.25">
      <c r="A704" s="2" t="s">
        <v>5</v>
      </c>
      <c r="B704" s="1" t="s">
        <v>27</v>
      </c>
      <c r="C704" s="1" t="s">
        <v>492</v>
      </c>
      <c r="D704" s="13" t="s">
        <v>977</v>
      </c>
      <c r="E704" s="11">
        <v>1300</v>
      </c>
      <c r="F704" s="11">
        <v>120</v>
      </c>
      <c r="G704" s="11">
        <f t="shared" si="180"/>
        <v>0</v>
      </c>
      <c r="H704" s="11">
        <f t="shared" si="181"/>
        <v>0</v>
      </c>
      <c r="I704" s="13">
        <v>0</v>
      </c>
      <c r="J704" s="4">
        <v>1.4</v>
      </c>
      <c r="K704" s="3">
        <v>4</v>
      </c>
      <c r="L704" s="13">
        <v>0.35</v>
      </c>
      <c r="M704" s="13" t="s">
        <v>885</v>
      </c>
      <c r="N704" s="13">
        <v>1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1</v>
      </c>
      <c r="U704" s="13">
        <v>0</v>
      </c>
      <c r="V704" s="13">
        <v>0</v>
      </c>
      <c r="W704" s="13">
        <v>0</v>
      </c>
      <c r="X704" s="13">
        <v>0</v>
      </c>
      <c r="Y704" s="13">
        <v>1</v>
      </c>
      <c r="Z704" s="13" t="s">
        <v>1721</v>
      </c>
      <c r="AA704" s="13">
        <f t="shared" si="182"/>
        <v>1</v>
      </c>
      <c r="AB704" s="13">
        <f t="shared" si="183"/>
        <v>0</v>
      </c>
      <c r="AC704" s="13">
        <f t="shared" si="184"/>
        <v>0</v>
      </c>
      <c r="AD704" s="13">
        <f t="shared" si="185"/>
        <v>0</v>
      </c>
      <c r="AE704" s="13">
        <f t="shared" si="186"/>
        <v>0</v>
      </c>
      <c r="AF704" s="13">
        <f t="shared" si="187"/>
        <v>1</v>
      </c>
      <c r="AG704" s="7">
        <v>1800</v>
      </c>
      <c r="AH704" s="8" t="s">
        <v>1715</v>
      </c>
      <c r="AI704" s="13">
        <f t="shared" si="188"/>
        <v>0</v>
      </c>
      <c r="AJ704" s="13">
        <f t="shared" si="189"/>
        <v>1</v>
      </c>
      <c r="AK704" s="13">
        <f t="shared" si="190"/>
        <v>0</v>
      </c>
      <c r="AL704" s="13">
        <f t="shared" si="191"/>
        <v>0</v>
      </c>
      <c r="AM704" s="13">
        <v>0</v>
      </c>
      <c r="AN704" s="9">
        <v>2</v>
      </c>
      <c r="AO704" s="9">
        <v>2</v>
      </c>
      <c r="AP704" s="10" t="s">
        <v>853</v>
      </c>
      <c r="AQ704" s="13" t="s">
        <v>1706</v>
      </c>
      <c r="AR704" s="13">
        <v>1</v>
      </c>
      <c r="AS704" s="13">
        <f t="shared" si="192"/>
        <v>0</v>
      </c>
      <c r="AT704" s="13">
        <f t="shared" si="193"/>
        <v>0</v>
      </c>
      <c r="AU704" s="13">
        <f t="shared" si="197"/>
        <v>0</v>
      </c>
      <c r="AV704" s="13">
        <f t="shared" si="194"/>
        <v>1</v>
      </c>
      <c r="AW704" s="13">
        <f t="shared" si="195"/>
        <v>0</v>
      </c>
      <c r="AX704" s="13">
        <v>0</v>
      </c>
      <c r="AY704" s="13">
        <v>1</v>
      </c>
      <c r="AZ704" s="13">
        <v>2000</v>
      </c>
      <c r="BA704" s="13">
        <v>250.41943702230785</v>
      </c>
      <c r="BB704" s="13">
        <v>185.79506617784131</v>
      </c>
      <c r="BC704">
        <v>221.21419250605854</v>
      </c>
      <c r="BD704" s="13">
        <v>10.673039691686858</v>
      </c>
      <c r="BE704" s="13">
        <v>7.914939306857617</v>
      </c>
      <c r="BF704" s="13">
        <f t="shared" si="196"/>
        <v>2.7581003848292411</v>
      </c>
      <c r="BG704" s="13">
        <v>9.4318989876307562</v>
      </c>
    </row>
    <row r="705" spans="1:59" x14ac:dyDescent="0.25">
      <c r="A705" s="2" t="s">
        <v>2</v>
      </c>
      <c r="B705" s="1" t="s">
        <v>2</v>
      </c>
      <c r="C705" s="1" t="s">
        <v>493</v>
      </c>
      <c r="D705" s="13" t="s">
        <v>1436</v>
      </c>
      <c r="E705" s="11">
        <v>1170</v>
      </c>
      <c r="F705" s="11">
        <v>97</v>
      </c>
      <c r="G705" s="11">
        <f t="shared" si="180"/>
        <v>0</v>
      </c>
      <c r="H705" s="11">
        <f t="shared" si="181"/>
        <v>0</v>
      </c>
      <c r="I705" s="13">
        <v>0</v>
      </c>
      <c r="J705" s="4">
        <v>1.5</v>
      </c>
      <c r="K705" s="3">
        <v>4</v>
      </c>
      <c r="L705" s="13">
        <v>0.375</v>
      </c>
      <c r="M705" s="13" t="s">
        <v>886</v>
      </c>
      <c r="N705" s="13">
        <v>1</v>
      </c>
      <c r="O705" s="13">
        <v>0</v>
      </c>
      <c r="P705" s="13">
        <v>0</v>
      </c>
      <c r="Q705" s="13">
        <v>1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1</v>
      </c>
      <c r="Y705" s="13">
        <v>1</v>
      </c>
      <c r="Z705" s="13" t="s">
        <v>1723</v>
      </c>
      <c r="AA705" s="13">
        <f t="shared" si="182"/>
        <v>0</v>
      </c>
      <c r="AB705" s="13">
        <f t="shared" si="183"/>
        <v>0</v>
      </c>
      <c r="AC705" s="13">
        <f t="shared" si="184"/>
        <v>1</v>
      </c>
      <c r="AD705" s="13">
        <f t="shared" si="185"/>
        <v>0</v>
      </c>
      <c r="AE705" s="13">
        <f t="shared" si="186"/>
        <v>0</v>
      </c>
      <c r="AF705" s="13">
        <f t="shared" si="187"/>
        <v>0</v>
      </c>
      <c r="AG705" s="7">
        <v>1050</v>
      </c>
      <c r="AH705" s="8" t="s">
        <v>1714</v>
      </c>
      <c r="AI705" s="13">
        <f t="shared" si="188"/>
        <v>1</v>
      </c>
      <c r="AJ705" s="13">
        <f t="shared" si="189"/>
        <v>0</v>
      </c>
      <c r="AK705" s="13">
        <f t="shared" si="190"/>
        <v>0</v>
      </c>
      <c r="AL705" s="13">
        <f t="shared" si="191"/>
        <v>0</v>
      </c>
      <c r="AM705" s="13">
        <v>0</v>
      </c>
      <c r="AN705" s="9">
        <v>2</v>
      </c>
      <c r="AO705" s="9">
        <v>2</v>
      </c>
      <c r="AP705" s="10" t="s">
        <v>853</v>
      </c>
      <c r="AQ705" s="13" t="s">
        <v>1706</v>
      </c>
      <c r="AR705" s="13">
        <v>1</v>
      </c>
      <c r="AS705" s="13">
        <f t="shared" si="192"/>
        <v>0</v>
      </c>
      <c r="AT705" s="13">
        <f t="shared" si="193"/>
        <v>0</v>
      </c>
      <c r="AU705" s="13">
        <f t="shared" si="197"/>
        <v>0</v>
      </c>
      <c r="AV705" s="13">
        <f t="shared" si="194"/>
        <v>1</v>
      </c>
      <c r="AW705" s="13">
        <f t="shared" si="195"/>
        <v>0</v>
      </c>
      <c r="AX705" s="13">
        <v>0</v>
      </c>
      <c r="AY705" s="13">
        <v>1</v>
      </c>
      <c r="AZ705" s="13"/>
      <c r="BA705" s="13">
        <v>165.9106443795439</v>
      </c>
      <c r="BB705" s="13">
        <v>137.32678804449139</v>
      </c>
      <c r="BC705">
        <v>152.86149257441124</v>
      </c>
      <c r="BD705" s="13">
        <v>7.1277146464646455</v>
      </c>
      <c r="BE705" s="13">
        <v>5.9056555532400834</v>
      </c>
      <c r="BF705" s="13">
        <f t="shared" si="196"/>
        <v>1.2220590932245621</v>
      </c>
      <c r="BG705" s="13">
        <v>6.4500667269951819</v>
      </c>
    </row>
    <row r="706" spans="1:59" x14ac:dyDescent="0.25">
      <c r="A706" s="2" t="s">
        <v>2</v>
      </c>
      <c r="B706" s="1" t="s">
        <v>2</v>
      </c>
      <c r="C706" s="1" t="s">
        <v>493</v>
      </c>
      <c r="D706" s="13" t="s">
        <v>1436</v>
      </c>
      <c r="E706" s="11">
        <v>1170</v>
      </c>
      <c r="F706" s="11">
        <v>97</v>
      </c>
      <c r="G706" s="11">
        <f t="shared" ref="G706:G769" si="198">IF(F706&gt;200,1,0)</f>
        <v>0</v>
      </c>
      <c r="H706" s="11">
        <f t="shared" ref="H706:H769" si="199">IF(E706&gt;1500,1,0)</f>
        <v>0</v>
      </c>
      <c r="I706" s="13">
        <v>0</v>
      </c>
      <c r="J706" s="4">
        <v>1.5</v>
      </c>
      <c r="K706" s="3">
        <v>4</v>
      </c>
      <c r="L706" s="13">
        <v>0.375</v>
      </c>
      <c r="M706" s="13" t="s">
        <v>887</v>
      </c>
      <c r="N706" s="13">
        <v>1</v>
      </c>
      <c r="O706" s="13">
        <v>0</v>
      </c>
      <c r="P706" s="13">
        <v>0</v>
      </c>
      <c r="Q706" s="13">
        <v>1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1</v>
      </c>
      <c r="X706" s="13">
        <v>0</v>
      </c>
      <c r="Y706" s="13">
        <v>1</v>
      </c>
      <c r="Z706" s="13" t="s">
        <v>1723</v>
      </c>
      <c r="AA706" s="13">
        <f t="shared" ref="AA706:AA769" si="200">IF($Z706="TC",1,0)</f>
        <v>0</v>
      </c>
      <c r="AB706" s="13">
        <f t="shared" ref="AB706:AB769" si="201">IF($Z706="SC",1,0)</f>
        <v>0</v>
      </c>
      <c r="AC706" s="13">
        <f t="shared" ref="AC706:AC769" si="202">IF($Z706="NA",1,0)</f>
        <v>1</v>
      </c>
      <c r="AD706" s="13">
        <f t="shared" ref="AD706:AD769" si="203">IF($Z706="OT",1,0)</f>
        <v>0</v>
      </c>
      <c r="AE706" s="13">
        <f t="shared" ref="AE706:AE769" si="204">IF($Z706="TS",1,0)</f>
        <v>0</v>
      </c>
      <c r="AF706" s="13">
        <f t="shared" ref="AF706:AF769" si="205">IF(Z706="NA",0,1)</f>
        <v>0</v>
      </c>
      <c r="AG706" s="7">
        <v>1150</v>
      </c>
      <c r="AH706" s="8" t="s">
        <v>1714</v>
      </c>
      <c r="AI706" s="13">
        <f t="shared" ref="AI706:AI769" si="206">IF($AH706="SIDI",1,0)</f>
        <v>1</v>
      </c>
      <c r="AJ706" s="13">
        <f t="shared" ref="AJ706:AJ769" si="207">IF($AH706="MSFI",1,0)</f>
        <v>0</v>
      </c>
      <c r="AK706" s="13">
        <f t="shared" ref="AK706:AK769" si="208">IF($AH706="SIDPI",1,0)</f>
        <v>0</v>
      </c>
      <c r="AL706" s="13">
        <f t="shared" ref="AL706:AL769" si="209">IF($AH706="CRDDI",1,0)</f>
        <v>0</v>
      </c>
      <c r="AM706" s="13">
        <v>0</v>
      </c>
      <c r="AN706" s="9">
        <v>2</v>
      </c>
      <c r="AO706" s="9">
        <v>2</v>
      </c>
      <c r="AP706" s="10" t="s">
        <v>853</v>
      </c>
      <c r="AQ706" s="13" t="s">
        <v>1706</v>
      </c>
      <c r="AR706" s="13">
        <v>1</v>
      </c>
      <c r="AS706" s="13">
        <f t="shared" ref="AS706:AS769" si="210">IF(AQ706="All Wheel Drive",1,0)</f>
        <v>0</v>
      </c>
      <c r="AT706" s="13">
        <f t="shared" ref="AT706:AT769" si="211">IF(AQ706="4-Wheel Drive",1,0)</f>
        <v>0</v>
      </c>
      <c r="AU706" s="13">
        <f t="shared" si="197"/>
        <v>0</v>
      </c>
      <c r="AV706" s="13">
        <f t="shared" ref="AV706:AV769" si="212">IF($AQ706="2-Wheel Drive, Front",1,0)</f>
        <v>1</v>
      </c>
      <c r="AW706" s="13">
        <f t="shared" ref="AW706:AW769" si="213">IF($AQ706="Part-time 4-Wheel Drive",1,0)</f>
        <v>0</v>
      </c>
      <c r="AX706" s="13">
        <v>0</v>
      </c>
      <c r="AY706" s="13">
        <v>1</v>
      </c>
      <c r="AZ706" s="13"/>
      <c r="BA706" s="13">
        <v>177.09563164108619</v>
      </c>
      <c r="BB706" s="13">
        <v>151.61871621201766</v>
      </c>
      <c r="BC706">
        <v>165.9106443795439</v>
      </c>
      <c r="BD706" s="13">
        <v>7.5875672043010747</v>
      </c>
      <c r="BE706" s="13">
        <v>6.5097067584758852</v>
      </c>
      <c r="BF706" s="13">
        <f t="shared" ref="BF706:BF769" si="214">BD706-BE706</f>
        <v>1.0778604458251895</v>
      </c>
      <c r="BG706" s="13">
        <v>7.1277146464646455</v>
      </c>
    </row>
    <row r="707" spans="1:59" x14ac:dyDescent="0.25">
      <c r="A707" s="2" t="s">
        <v>2</v>
      </c>
      <c r="B707" s="1" t="s">
        <v>2</v>
      </c>
      <c r="C707" s="1" t="s">
        <v>493</v>
      </c>
      <c r="D707" s="13" t="s">
        <v>1436</v>
      </c>
      <c r="E707" s="11">
        <v>1170</v>
      </c>
      <c r="F707" s="11">
        <v>97</v>
      </c>
      <c r="G707" s="11">
        <f t="shared" si="198"/>
        <v>0</v>
      </c>
      <c r="H707" s="11">
        <f t="shared" si="199"/>
        <v>0</v>
      </c>
      <c r="I707" s="13">
        <v>0</v>
      </c>
      <c r="J707" s="4">
        <v>1.5</v>
      </c>
      <c r="K707" s="3">
        <v>4</v>
      </c>
      <c r="L707" s="13">
        <v>0.375</v>
      </c>
      <c r="M707" s="13" t="s">
        <v>884</v>
      </c>
      <c r="N707" s="13">
        <v>0</v>
      </c>
      <c r="O707" s="13">
        <v>1</v>
      </c>
      <c r="P707" s="13">
        <v>0</v>
      </c>
      <c r="Q707" s="13">
        <v>0</v>
      </c>
      <c r="R707" s="13">
        <v>0</v>
      </c>
      <c r="S707" s="13">
        <v>1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1</v>
      </c>
      <c r="Z707" s="13" t="s">
        <v>1723</v>
      </c>
      <c r="AA707" s="13">
        <f t="shared" si="200"/>
        <v>0</v>
      </c>
      <c r="AB707" s="13">
        <f t="shared" si="201"/>
        <v>0</v>
      </c>
      <c r="AC707" s="13">
        <f t="shared" si="202"/>
        <v>1</v>
      </c>
      <c r="AD707" s="13">
        <f t="shared" si="203"/>
        <v>0</v>
      </c>
      <c r="AE707" s="13">
        <f t="shared" si="204"/>
        <v>0</v>
      </c>
      <c r="AF707" s="13">
        <f t="shared" si="205"/>
        <v>0</v>
      </c>
      <c r="AG707" s="7">
        <v>1250</v>
      </c>
      <c r="AH707" s="8" t="s">
        <v>1714</v>
      </c>
      <c r="AI707" s="13">
        <f t="shared" si="206"/>
        <v>1</v>
      </c>
      <c r="AJ707" s="13">
        <f t="shared" si="207"/>
        <v>0</v>
      </c>
      <c r="AK707" s="13">
        <f t="shared" si="208"/>
        <v>0</v>
      </c>
      <c r="AL707" s="13">
        <f t="shared" si="209"/>
        <v>0</v>
      </c>
      <c r="AM707" s="13">
        <v>0</v>
      </c>
      <c r="AN707" s="9">
        <v>2</v>
      </c>
      <c r="AO707" s="9">
        <v>2</v>
      </c>
      <c r="AP707" s="10" t="s">
        <v>853</v>
      </c>
      <c r="AQ707" s="13" t="s">
        <v>1706</v>
      </c>
      <c r="AR707" s="13">
        <v>1</v>
      </c>
      <c r="AS707" s="13">
        <f t="shared" si="210"/>
        <v>0</v>
      </c>
      <c r="AT707" s="13">
        <f t="shared" si="211"/>
        <v>0</v>
      </c>
      <c r="AU707" s="13">
        <f t="shared" ref="AU707:AU770" si="215">IF(AQ707="2-Wheel Drive, Rear",1,0)</f>
        <v>0</v>
      </c>
      <c r="AV707" s="13">
        <f t="shared" si="212"/>
        <v>1</v>
      </c>
      <c r="AW707" s="13">
        <f t="shared" si="213"/>
        <v>0</v>
      </c>
      <c r="AX707" s="13">
        <v>0</v>
      </c>
      <c r="AY707" s="13">
        <v>1</v>
      </c>
      <c r="AZ707" s="13"/>
      <c r="BA707" s="13">
        <v>191.38755980861245</v>
      </c>
      <c r="BB707" s="13">
        <v>154.72565711800161</v>
      </c>
      <c r="BC707">
        <v>174.61007891629902</v>
      </c>
      <c r="BD707" s="13">
        <v>8.1932891415460833</v>
      </c>
      <c r="BE707" s="13">
        <v>6.5943330193369443</v>
      </c>
      <c r="BF707" s="13">
        <f t="shared" si="214"/>
        <v>1.5989561222091391</v>
      </c>
      <c r="BG707" s="13">
        <v>7.4737492360958848</v>
      </c>
    </row>
    <row r="708" spans="1:59" x14ac:dyDescent="0.25">
      <c r="A708" s="2" t="s">
        <v>2</v>
      </c>
      <c r="B708" s="1" t="s">
        <v>2</v>
      </c>
      <c r="C708" s="1" t="s">
        <v>494</v>
      </c>
      <c r="D708" s="13" t="s">
        <v>1437</v>
      </c>
      <c r="E708" s="11">
        <v>1401</v>
      </c>
      <c r="F708" s="11">
        <v>105</v>
      </c>
      <c r="G708" s="11">
        <f t="shared" si="198"/>
        <v>0</v>
      </c>
      <c r="H708" s="11">
        <f t="shared" si="199"/>
        <v>0</v>
      </c>
      <c r="I708" s="13">
        <v>0</v>
      </c>
      <c r="J708" s="4">
        <v>1.8</v>
      </c>
      <c r="K708" s="3">
        <v>4</v>
      </c>
      <c r="L708" s="13">
        <v>0.45</v>
      </c>
      <c r="M708" s="13" t="s">
        <v>886</v>
      </c>
      <c r="N708" s="13">
        <v>1</v>
      </c>
      <c r="O708" s="13">
        <v>0</v>
      </c>
      <c r="P708" s="13">
        <v>0</v>
      </c>
      <c r="Q708" s="13">
        <v>1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1</v>
      </c>
      <c r="Y708" s="13">
        <v>1</v>
      </c>
      <c r="Z708" s="13" t="s">
        <v>1723</v>
      </c>
      <c r="AA708" s="13">
        <f t="shared" si="200"/>
        <v>0</v>
      </c>
      <c r="AB708" s="13">
        <f t="shared" si="201"/>
        <v>0</v>
      </c>
      <c r="AC708" s="13">
        <f t="shared" si="202"/>
        <v>1</v>
      </c>
      <c r="AD708" s="13">
        <f t="shared" si="203"/>
        <v>0</v>
      </c>
      <c r="AE708" s="13">
        <f t="shared" si="204"/>
        <v>0</v>
      </c>
      <c r="AF708" s="13">
        <f t="shared" si="205"/>
        <v>0</v>
      </c>
      <c r="AG708" s="7">
        <v>1300</v>
      </c>
      <c r="AH708" s="8" t="s">
        <v>1715</v>
      </c>
      <c r="AI708" s="13">
        <f t="shared" si="206"/>
        <v>0</v>
      </c>
      <c r="AJ708" s="13">
        <f t="shared" si="207"/>
        <v>1</v>
      </c>
      <c r="AK708" s="13">
        <f t="shared" si="208"/>
        <v>0</v>
      </c>
      <c r="AL708" s="13">
        <f t="shared" si="209"/>
        <v>0</v>
      </c>
      <c r="AM708" s="13">
        <v>0</v>
      </c>
      <c r="AN708" s="9">
        <v>2</v>
      </c>
      <c r="AO708" s="9">
        <v>2</v>
      </c>
      <c r="AP708" s="10" t="s">
        <v>853</v>
      </c>
      <c r="AQ708" s="13" t="s">
        <v>1707</v>
      </c>
      <c r="AR708" s="13">
        <v>0</v>
      </c>
      <c r="AS708" s="13">
        <f t="shared" si="210"/>
        <v>0</v>
      </c>
      <c r="AT708" s="13">
        <f t="shared" si="211"/>
        <v>1</v>
      </c>
      <c r="AU708" s="13">
        <f t="shared" si="215"/>
        <v>0</v>
      </c>
      <c r="AV708" s="13">
        <f t="shared" si="212"/>
        <v>0</v>
      </c>
      <c r="AW708" s="13">
        <f t="shared" si="213"/>
        <v>0</v>
      </c>
      <c r="AX708" s="13">
        <v>0</v>
      </c>
      <c r="AY708" s="13">
        <v>1</v>
      </c>
      <c r="AZ708" s="13"/>
      <c r="BA708" s="13">
        <v>208.16504070092589</v>
      </c>
      <c r="BB708" s="13">
        <v>175.8528552786926</v>
      </c>
      <c r="BC708">
        <v>193.25172435220281</v>
      </c>
      <c r="BD708" s="13">
        <v>8.8487411765738564</v>
      </c>
      <c r="BE708" s="13">
        <v>7.486976058228425</v>
      </c>
      <c r="BF708" s="13">
        <f t="shared" si="214"/>
        <v>1.3617651183454313</v>
      </c>
      <c r="BG708" s="13">
        <v>8.2359489253429956</v>
      </c>
    </row>
    <row r="709" spans="1:59" x14ac:dyDescent="0.25">
      <c r="A709" s="2" t="s">
        <v>2</v>
      </c>
      <c r="B709" s="1" t="s">
        <v>2</v>
      </c>
      <c r="C709" s="1" t="s">
        <v>494</v>
      </c>
      <c r="D709" s="13" t="s">
        <v>1437</v>
      </c>
      <c r="E709" s="11">
        <v>1401</v>
      </c>
      <c r="F709" s="11">
        <v>105</v>
      </c>
      <c r="G709" s="11">
        <f t="shared" si="198"/>
        <v>0</v>
      </c>
      <c r="H709" s="11">
        <f t="shared" si="199"/>
        <v>0</v>
      </c>
      <c r="I709" s="13">
        <v>0</v>
      </c>
      <c r="J709" s="4">
        <v>1.8</v>
      </c>
      <c r="K709" s="3">
        <v>4</v>
      </c>
      <c r="L709" s="13">
        <v>0.45</v>
      </c>
      <c r="M709" s="13" t="s">
        <v>887</v>
      </c>
      <c r="N709" s="13">
        <v>1</v>
      </c>
      <c r="O709" s="13">
        <v>0</v>
      </c>
      <c r="P709" s="13">
        <v>0</v>
      </c>
      <c r="Q709" s="13">
        <v>1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1</v>
      </c>
      <c r="X709" s="13">
        <v>0</v>
      </c>
      <c r="Y709" s="13">
        <v>1</v>
      </c>
      <c r="Z709" s="13" t="s">
        <v>1723</v>
      </c>
      <c r="AA709" s="13">
        <f t="shared" si="200"/>
        <v>0</v>
      </c>
      <c r="AB709" s="13">
        <f t="shared" si="201"/>
        <v>0</v>
      </c>
      <c r="AC709" s="13">
        <f t="shared" si="202"/>
        <v>1</v>
      </c>
      <c r="AD709" s="13">
        <f t="shared" si="203"/>
        <v>0</v>
      </c>
      <c r="AE709" s="13">
        <f t="shared" si="204"/>
        <v>0</v>
      </c>
      <c r="AF709" s="13">
        <f t="shared" si="205"/>
        <v>0</v>
      </c>
      <c r="AG709" s="7">
        <v>1350</v>
      </c>
      <c r="AH709" s="8" t="s">
        <v>1715</v>
      </c>
      <c r="AI709" s="13">
        <f t="shared" si="206"/>
        <v>0</v>
      </c>
      <c r="AJ709" s="13">
        <f t="shared" si="207"/>
        <v>1</v>
      </c>
      <c r="AK709" s="13">
        <f t="shared" si="208"/>
        <v>0</v>
      </c>
      <c r="AL709" s="13">
        <f t="shared" si="209"/>
        <v>0</v>
      </c>
      <c r="AM709" s="13">
        <v>0</v>
      </c>
      <c r="AN709" s="9">
        <v>2</v>
      </c>
      <c r="AO709" s="9">
        <v>2</v>
      </c>
      <c r="AP709" s="10" t="s">
        <v>853</v>
      </c>
      <c r="AQ709" s="13" t="s">
        <v>1707</v>
      </c>
      <c r="AR709" s="13">
        <v>0</v>
      </c>
      <c r="AS709" s="13">
        <f t="shared" si="210"/>
        <v>0</v>
      </c>
      <c r="AT709" s="13">
        <f t="shared" si="211"/>
        <v>1</v>
      </c>
      <c r="AU709" s="13">
        <f t="shared" si="215"/>
        <v>0</v>
      </c>
      <c r="AV709" s="13">
        <f t="shared" si="212"/>
        <v>0</v>
      </c>
      <c r="AW709" s="13">
        <f t="shared" si="213"/>
        <v>0</v>
      </c>
      <c r="AX709" s="13">
        <v>0</v>
      </c>
      <c r="AY709" s="13">
        <v>1</v>
      </c>
      <c r="AZ709" s="13"/>
      <c r="BA709" s="13">
        <v>208.78642888212266</v>
      </c>
      <c r="BB709" s="13">
        <v>177.71701982228299</v>
      </c>
      <c r="BC709">
        <v>195.1158888957932</v>
      </c>
      <c r="BD709" s="13">
        <v>8.9198808986576736</v>
      </c>
      <c r="BE709" s="13">
        <v>7.5765689590379539</v>
      </c>
      <c r="BF709" s="13">
        <f t="shared" si="214"/>
        <v>1.3433119396197197</v>
      </c>
      <c r="BG709" s="13">
        <v>8.3153773092419154</v>
      </c>
    </row>
    <row r="710" spans="1:59" x14ac:dyDescent="0.25">
      <c r="A710" s="2" t="s">
        <v>2</v>
      </c>
      <c r="B710" s="1" t="s">
        <v>2</v>
      </c>
      <c r="C710" s="1" t="s">
        <v>495</v>
      </c>
      <c r="D710" s="13" t="s">
        <v>1438</v>
      </c>
      <c r="E710" s="11">
        <v>1401</v>
      </c>
      <c r="F710" s="11">
        <v>105</v>
      </c>
      <c r="G710" s="11">
        <f t="shared" si="198"/>
        <v>0</v>
      </c>
      <c r="H710" s="11">
        <f t="shared" si="199"/>
        <v>0</v>
      </c>
      <c r="I710" s="13">
        <v>0</v>
      </c>
      <c r="J710" s="4">
        <v>1.8</v>
      </c>
      <c r="K710" s="3">
        <v>4</v>
      </c>
      <c r="L710" s="13">
        <v>0.45</v>
      </c>
      <c r="M710" s="13" t="s">
        <v>886</v>
      </c>
      <c r="N710" s="13">
        <v>1</v>
      </c>
      <c r="O710" s="13">
        <v>0</v>
      </c>
      <c r="P710" s="13">
        <v>0</v>
      </c>
      <c r="Q710" s="13">
        <v>1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1</v>
      </c>
      <c r="Y710" s="13">
        <v>1</v>
      </c>
      <c r="Z710" s="13" t="s">
        <v>1723</v>
      </c>
      <c r="AA710" s="13">
        <f t="shared" si="200"/>
        <v>0</v>
      </c>
      <c r="AB710" s="13">
        <f t="shared" si="201"/>
        <v>0</v>
      </c>
      <c r="AC710" s="13">
        <f t="shared" si="202"/>
        <v>1</v>
      </c>
      <c r="AD710" s="13">
        <f t="shared" si="203"/>
        <v>0</v>
      </c>
      <c r="AE710" s="13">
        <f t="shared" si="204"/>
        <v>0</v>
      </c>
      <c r="AF710" s="13">
        <f t="shared" si="205"/>
        <v>0</v>
      </c>
      <c r="AG710" s="7">
        <v>1300</v>
      </c>
      <c r="AH710" s="8" t="s">
        <v>1715</v>
      </c>
      <c r="AI710" s="13">
        <f t="shared" si="206"/>
        <v>0</v>
      </c>
      <c r="AJ710" s="13">
        <f t="shared" si="207"/>
        <v>1</v>
      </c>
      <c r="AK710" s="13">
        <f t="shared" si="208"/>
        <v>0</v>
      </c>
      <c r="AL710" s="13">
        <f t="shared" si="209"/>
        <v>0</v>
      </c>
      <c r="AM710" s="13">
        <v>0</v>
      </c>
      <c r="AN710" s="9">
        <v>2</v>
      </c>
      <c r="AO710" s="9">
        <v>2</v>
      </c>
      <c r="AP710" s="10" t="s">
        <v>853</v>
      </c>
      <c r="AQ710" s="13" t="s">
        <v>1706</v>
      </c>
      <c r="AR710" s="13">
        <v>1</v>
      </c>
      <c r="AS710" s="13">
        <f t="shared" si="210"/>
        <v>0</v>
      </c>
      <c r="AT710" s="13">
        <f t="shared" si="211"/>
        <v>0</v>
      </c>
      <c r="AU710" s="13">
        <f t="shared" si="215"/>
        <v>0</v>
      </c>
      <c r="AV710" s="13">
        <f t="shared" si="212"/>
        <v>1</v>
      </c>
      <c r="AW710" s="13">
        <f t="shared" si="213"/>
        <v>0</v>
      </c>
      <c r="AX710" s="13">
        <v>0</v>
      </c>
      <c r="AY710" s="13">
        <v>1</v>
      </c>
      <c r="AZ710" s="13"/>
      <c r="BA710" s="13">
        <v>195.73727707699001</v>
      </c>
      <c r="BB710" s="13">
        <v>164.04647983595353</v>
      </c>
      <c r="BC710">
        <v>181.44534890946375</v>
      </c>
      <c r="BD710" s="13">
        <v>8.397491738099232</v>
      </c>
      <c r="BE710" s="13">
        <v>7.0156973455145968</v>
      </c>
      <c r="BF710" s="13">
        <f t="shared" si="214"/>
        <v>1.3817943925846352</v>
      </c>
      <c r="BG710" s="13">
        <v>7.7756887052341588</v>
      </c>
    </row>
    <row r="711" spans="1:59" x14ac:dyDescent="0.25">
      <c r="A711" s="2" t="s">
        <v>2</v>
      </c>
      <c r="B711" s="1" t="s">
        <v>2</v>
      </c>
      <c r="C711" s="1" t="s">
        <v>495</v>
      </c>
      <c r="D711" s="13" t="s">
        <v>1438</v>
      </c>
      <c r="E711" s="11">
        <v>1401</v>
      </c>
      <c r="F711" s="11">
        <v>105</v>
      </c>
      <c r="G711" s="11">
        <f t="shared" si="198"/>
        <v>0</v>
      </c>
      <c r="H711" s="11">
        <f t="shared" si="199"/>
        <v>0</v>
      </c>
      <c r="I711" s="13">
        <v>0</v>
      </c>
      <c r="J711" s="4">
        <v>1.8</v>
      </c>
      <c r="K711" s="3">
        <v>4</v>
      </c>
      <c r="L711" s="13">
        <v>0.45</v>
      </c>
      <c r="M711" s="13" t="s">
        <v>887</v>
      </c>
      <c r="N711" s="13">
        <v>1</v>
      </c>
      <c r="O711" s="13">
        <v>0</v>
      </c>
      <c r="P711" s="13">
        <v>0</v>
      </c>
      <c r="Q711" s="13">
        <v>1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1</v>
      </c>
      <c r="X711" s="13">
        <v>0</v>
      </c>
      <c r="Y711" s="13">
        <v>1</v>
      </c>
      <c r="Z711" s="13" t="s">
        <v>1723</v>
      </c>
      <c r="AA711" s="13">
        <f t="shared" si="200"/>
        <v>0</v>
      </c>
      <c r="AB711" s="13">
        <f t="shared" si="201"/>
        <v>0</v>
      </c>
      <c r="AC711" s="13">
        <f t="shared" si="202"/>
        <v>1</v>
      </c>
      <c r="AD711" s="13">
        <f t="shared" si="203"/>
        <v>0</v>
      </c>
      <c r="AE711" s="13">
        <f t="shared" si="204"/>
        <v>0</v>
      </c>
      <c r="AF711" s="13">
        <f t="shared" si="205"/>
        <v>0</v>
      </c>
      <c r="AG711" s="7">
        <v>1300</v>
      </c>
      <c r="AH711" s="8" t="s">
        <v>1715</v>
      </c>
      <c r="AI711" s="13">
        <f t="shared" si="206"/>
        <v>0</v>
      </c>
      <c r="AJ711" s="13">
        <f t="shared" si="207"/>
        <v>1</v>
      </c>
      <c r="AK711" s="13">
        <f t="shared" si="208"/>
        <v>0</v>
      </c>
      <c r="AL711" s="13">
        <f t="shared" si="209"/>
        <v>0</v>
      </c>
      <c r="AM711" s="13">
        <v>0</v>
      </c>
      <c r="AN711" s="9">
        <v>2</v>
      </c>
      <c r="AO711" s="9">
        <v>2</v>
      </c>
      <c r="AP711" s="10" t="s">
        <v>853</v>
      </c>
      <c r="AQ711" s="13" t="s">
        <v>1706</v>
      </c>
      <c r="AR711" s="13">
        <v>1</v>
      </c>
      <c r="AS711" s="13">
        <f t="shared" si="210"/>
        <v>0</v>
      </c>
      <c r="AT711" s="13">
        <f t="shared" si="211"/>
        <v>0</v>
      </c>
      <c r="AU711" s="13">
        <f t="shared" si="215"/>
        <v>0</v>
      </c>
      <c r="AV711" s="13">
        <f t="shared" si="212"/>
        <v>1</v>
      </c>
      <c r="AW711" s="13">
        <f t="shared" si="213"/>
        <v>0</v>
      </c>
      <c r="AX711" s="13">
        <v>0</v>
      </c>
      <c r="AY711" s="13">
        <v>1</v>
      </c>
      <c r="AZ711" s="13"/>
      <c r="BA711" s="13">
        <v>195.73727707699001</v>
      </c>
      <c r="BB711" s="13">
        <v>164.04647983595353</v>
      </c>
      <c r="BC711">
        <v>181.44534890946375</v>
      </c>
      <c r="BD711" s="13">
        <v>8.397491738099232</v>
      </c>
      <c r="BE711" s="13">
        <v>7.0156973455145968</v>
      </c>
      <c r="BF711" s="13">
        <f t="shared" si="214"/>
        <v>1.3817943925846352</v>
      </c>
      <c r="BG711" s="13">
        <v>7.7756887052341588</v>
      </c>
    </row>
    <row r="712" spans="1:59" x14ac:dyDescent="0.25">
      <c r="A712" s="2" t="s">
        <v>234</v>
      </c>
      <c r="B712" s="1" t="s">
        <v>1063</v>
      </c>
      <c r="C712" s="1" t="s">
        <v>496</v>
      </c>
      <c r="D712" s="13" t="s">
        <v>1439</v>
      </c>
      <c r="E712" s="11">
        <v>1449</v>
      </c>
      <c r="F712" s="11">
        <v>78</v>
      </c>
      <c r="G712" s="11">
        <f t="shared" si="198"/>
        <v>0</v>
      </c>
      <c r="H712" s="11">
        <f t="shared" si="199"/>
        <v>0</v>
      </c>
      <c r="I712" s="13">
        <v>0</v>
      </c>
      <c r="J712" s="4">
        <v>1.6</v>
      </c>
      <c r="K712" s="3">
        <v>4</v>
      </c>
      <c r="L712" s="13">
        <v>0.4</v>
      </c>
      <c r="M712" s="13" t="s">
        <v>882</v>
      </c>
      <c r="N712" s="13">
        <v>1</v>
      </c>
      <c r="O712" s="13">
        <v>0</v>
      </c>
      <c r="P712" s="13">
        <v>1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1</v>
      </c>
      <c r="W712" s="13">
        <v>0</v>
      </c>
      <c r="X712" s="13">
        <v>0</v>
      </c>
      <c r="Y712" s="13">
        <v>1</v>
      </c>
      <c r="Z712" s="13" t="s">
        <v>1723</v>
      </c>
      <c r="AA712" s="13">
        <f t="shared" si="200"/>
        <v>0</v>
      </c>
      <c r="AB712" s="13">
        <f t="shared" si="201"/>
        <v>0</v>
      </c>
      <c r="AC712" s="13">
        <f t="shared" si="202"/>
        <v>1</v>
      </c>
      <c r="AD712" s="13">
        <f t="shared" si="203"/>
        <v>0</v>
      </c>
      <c r="AE712" s="13">
        <f t="shared" si="204"/>
        <v>0</v>
      </c>
      <c r="AF712" s="13">
        <f t="shared" si="205"/>
        <v>0</v>
      </c>
      <c r="AG712" s="7">
        <v>800</v>
      </c>
      <c r="AH712" s="8" t="s">
        <v>1714</v>
      </c>
      <c r="AI712" s="13">
        <f t="shared" si="206"/>
        <v>1</v>
      </c>
      <c r="AJ712" s="13">
        <f t="shared" si="207"/>
        <v>0</v>
      </c>
      <c r="AK712" s="13">
        <f t="shared" si="208"/>
        <v>0</v>
      </c>
      <c r="AL712" s="13">
        <f t="shared" si="209"/>
        <v>0</v>
      </c>
      <c r="AM712" s="13">
        <v>1</v>
      </c>
      <c r="AN712" s="9">
        <v>2</v>
      </c>
      <c r="AO712" s="9">
        <v>2</v>
      </c>
      <c r="AP712" s="10" t="s">
        <v>853</v>
      </c>
      <c r="AQ712" s="13" t="s">
        <v>1706</v>
      </c>
      <c r="AR712" s="13">
        <v>1</v>
      </c>
      <c r="AS712" s="13">
        <f t="shared" si="210"/>
        <v>0</v>
      </c>
      <c r="AT712" s="13">
        <f t="shared" si="211"/>
        <v>0</v>
      </c>
      <c r="AU712" s="13">
        <f t="shared" si="215"/>
        <v>0</v>
      </c>
      <c r="AV712" s="13">
        <f t="shared" si="212"/>
        <v>1</v>
      </c>
      <c r="AW712" s="13">
        <f t="shared" si="213"/>
        <v>0</v>
      </c>
      <c r="AX712" s="13">
        <v>0</v>
      </c>
      <c r="AY712" s="13">
        <v>1</v>
      </c>
      <c r="AZ712" s="13"/>
      <c r="BA712" s="13">
        <v>108.74293170943889</v>
      </c>
      <c r="BB712" s="13">
        <v>119.92791897098118</v>
      </c>
      <c r="BC712">
        <v>113.71403715901324</v>
      </c>
      <c r="BD712" s="13">
        <v>4.6223467042929602</v>
      </c>
      <c r="BE712" s="13">
        <v>5.0837971218097655</v>
      </c>
      <c r="BF712" s="13">
        <f t="shared" si="214"/>
        <v>-0.46145041751680527</v>
      </c>
      <c r="BG712" s="13">
        <v>4.8299971730936004</v>
      </c>
    </row>
    <row r="713" spans="1:59" x14ac:dyDescent="0.25">
      <c r="A713" s="2" t="s">
        <v>234</v>
      </c>
      <c r="B713" s="1" t="s">
        <v>1063</v>
      </c>
      <c r="C713" s="1" t="s">
        <v>497</v>
      </c>
      <c r="D713" s="13" t="s">
        <v>1440</v>
      </c>
      <c r="E713" s="11">
        <v>1409</v>
      </c>
      <c r="F713" s="11">
        <v>78</v>
      </c>
      <c r="G713" s="11">
        <f t="shared" si="198"/>
        <v>0</v>
      </c>
      <c r="H713" s="11">
        <f t="shared" si="199"/>
        <v>0</v>
      </c>
      <c r="I713" s="13">
        <v>0</v>
      </c>
      <c r="J713" s="4">
        <v>1.6</v>
      </c>
      <c r="K713" s="3">
        <v>4</v>
      </c>
      <c r="L713" s="13">
        <v>0.4</v>
      </c>
      <c r="M713" s="13" t="s">
        <v>882</v>
      </c>
      <c r="N713" s="13">
        <v>1</v>
      </c>
      <c r="O713" s="13">
        <v>0</v>
      </c>
      <c r="P713" s="13">
        <v>1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1</v>
      </c>
      <c r="W713" s="13">
        <v>0</v>
      </c>
      <c r="X713" s="13">
        <v>0</v>
      </c>
      <c r="Y713" s="13">
        <v>1</v>
      </c>
      <c r="Z713" s="13" t="s">
        <v>1723</v>
      </c>
      <c r="AA713" s="13">
        <f t="shared" si="200"/>
        <v>0</v>
      </c>
      <c r="AB713" s="13">
        <f t="shared" si="201"/>
        <v>0</v>
      </c>
      <c r="AC713" s="13">
        <f t="shared" si="202"/>
        <v>1</v>
      </c>
      <c r="AD713" s="13">
        <f t="shared" si="203"/>
        <v>0</v>
      </c>
      <c r="AE713" s="13">
        <f t="shared" si="204"/>
        <v>0</v>
      </c>
      <c r="AF713" s="13">
        <f t="shared" si="205"/>
        <v>0</v>
      </c>
      <c r="AG713" s="7">
        <v>750</v>
      </c>
      <c r="AH713" s="8" t="s">
        <v>1714</v>
      </c>
      <c r="AI713" s="13">
        <f t="shared" si="206"/>
        <v>1</v>
      </c>
      <c r="AJ713" s="13">
        <f t="shared" si="207"/>
        <v>0</v>
      </c>
      <c r="AK713" s="13">
        <f t="shared" si="208"/>
        <v>0</v>
      </c>
      <c r="AL713" s="13">
        <f t="shared" si="209"/>
        <v>0</v>
      </c>
      <c r="AM713" s="13">
        <v>1</v>
      </c>
      <c r="AN713" s="9">
        <v>2</v>
      </c>
      <c r="AO713" s="9">
        <v>2</v>
      </c>
      <c r="AP713" s="10" t="s">
        <v>853</v>
      </c>
      <c r="AQ713" s="13" t="s">
        <v>1706</v>
      </c>
      <c r="AR713" s="13">
        <v>1</v>
      </c>
      <c r="AS713" s="13">
        <f t="shared" si="210"/>
        <v>0</v>
      </c>
      <c r="AT713" s="13">
        <f t="shared" si="211"/>
        <v>0</v>
      </c>
      <c r="AU713" s="13">
        <f t="shared" si="215"/>
        <v>0</v>
      </c>
      <c r="AV713" s="13">
        <f t="shared" si="212"/>
        <v>1</v>
      </c>
      <c r="AW713" s="13">
        <f t="shared" si="213"/>
        <v>0</v>
      </c>
      <c r="AX713" s="13">
        <v>0</v>
      </c>
      <c r="AY713" s="13">
        <v>1</v>
      </c>
      <c r="AZ713" s="13"/>
      <c r="BA713" s="13">
        <v>106.25737898465171</v>
      </c>
      <c r="BB713" s="13">
        <v>114.33542534021004</v>
      </c>
      <c r="BC713">
        <v>109.98570807183248</v>
      </c>
      <c r="BD713" s="13">
        <v>4.5251674387703797</v>
      </c>
      <c r="BE713" s="13">
        <v>4.8381835584635873</v>
      </c>
      <c r="BF713" s="13">
        <f t="shared" si="214"/>
        <v>-0.31301611969320753</v>
      </c>
      <c r="BG713" s="13">
        <v>4.6660209627303519</v>
      </c>
    </row>
    <row r="714" spans="1:59" x14ac:dyDescent="0.25">
      <c r="A714" s="2" t="s">
        <v>234</v>
      </c>
      <c r="B714" s="1" t="s">
        <v>1063</v>
      </c>
      <c r="C714" s="1" t="s">
        <v>498</v>
      </c>
      <c r="D714" s="13" t="s">
        <v>1441</v>
      </c>
      <c r="E714" s="11">
        <v>1485</v>
      </c>
      <c r="F714" s="11">
        <v>78</v>
      </c>
      <c r="G714" s="11">
        <f t="shared" si="198"/>
        <v>0</v>
      </c>
      <c r="H714" s="11">
        <f t="shared" si="199"/>
        <v>0</v>
      </c>
      <c r="I714" s="13">
        <v>0</v>
      </c>
      <c r="J714" s="4">
        <v>1.6</v>
      </c>
      <c r="K714" s="3">
        <v>4</v>
      </c>
      <c r="L714" s="13">
        <v>0.4</v>
      </c>
      <c r="M714" s="13" t="s">
        <v>882</v>
      </c>
      <c r="N714" s="13">
        <v>1</v>
      </c>
      <c r="O714" s="13">
        <v>0</v>
      </c>
      <c r="P714" s="13">
        <v>1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1</v>
      </c>
      <c r="W714" s="13">
        <v>0</v>
      </c>
      <c r="X714" s="13">
        <v>0</v>
      </c>
      <c r="Y714" s="13">
        <v>1</v>
      </c>
      <c r="Z714" s="13" t="s">
        <v>1723</v>
      </c>
      <c r="AA714" s="13">
        <f t="shared" si="200"/>
        <v>0</v>
      </c>
      <c r="AB714" s="13">
        <f t="shared" si="201"/>
        <v>0</v>
      </c>
      <c r="AC714" s="13">
        <f t="shared" si="202"/>
        <v>1</v>
      </c>
      <c r="AD714" s="13">
        <f t="shared" si="203"/>
        <v>0</v>
      </c>
      <c r="AE714" s="13">
        <f t="shared" si="204"/>
        <v>0</v>
      </c>
      <c r="AF714" s="13">
        <f t="shared" si="205"/>
        <v>0</v>
      </c>
      <c r="AG714" s="7">
        <v>900</v>
      </c>
      <c r="AH714" s="8" t="s">
        <v>1714</v>
      </c>
      <c r="AI714" s="13">
        <f t="shared" si="206"/>
        <v>1</v>
      </c>
      <c r="AJ714" s="13">
        <f t="shared" si="207"/>
        <v>0</v>
      </c>
      <c r="AK714" s="13">
        <f t="shared" si="208"/>
        <v>0</v>
      </c>
      <c r="AL714" s="13">
        <f t="shared" si="209"/>
        <v>0</v>
      </c>
      <c r="AM714" s="13">
        <v>1</v>
      </c>
      <c r="AN714" s="9">
        <v>2</v>
      </c>
      <c r="AO714" s="9">
        <v>2</v>
      </c>
      <c r="AP714" s="10" t="s">
        <v>853</v>
      </c>
      <c r="AQ714" s="13" t="s">
        <v>1706</v>
      </c>
      <c r="AR714" s="13">
        <v>1</v>
      </c>
      <c r="AS714" s="13">
        <f t="shared" si="210"/>
        <v>0</v>
      </c>
      <c r="AT714" s="13">
        <f t="shared" si="211"/>
        <v>0</v>
      </c>
      <c r="AU714" s="13">
        <f t="shared" si="215"/>
        <v>0</v>
      </c>
      <c r="AV714" s="13">
        <f t="shared" si="212"/>
        <v>1</v>
      </c>
      <c r="AW714" s="13">
        <f t="shared" si="213"/>
        <v>0</v>
      </c>
      <c r="AX714" s="13">
        <v>0</v>
      </c>
      <c r="AY714" s="13">
        <v>1</v>
      </c>
      <c r="AZ714" s="13"/>
      <c r="BA714" s="13">
        <v>121.17069533337477</v>
      </c>
      <c r="BB714" s="13">
        <v>137.9481762256882</v>
      </c>
      <c r="BC714">
        <v>128.62735350773627</v>
      </c>
      <c r="BD714" s="13">
        <v>5.1478849093011467</v>
      </c>
      <c r="BE714" s="13">
        <v>5.8146589373413748</v>
      </c>
      <c r="BF714" s="13">
        <f t="shared" si="214"/>
        <v>-0.66677402804022812</v>
      </c>
      <c r="BG714" s="13">
        <v>5.4479347616290292</v>
      </c>
    </row>
    <row r="715" spans="1:59" x14ac:dyDescent="0.25">
      <c r="A715" s="2" t="s">
        <v>234</v>
      </c>
      <c r="B715" s="1" t="s">
        <v>1063</v>
      </c>
      <c r="C715" s="1" t="s">
        <v>499</v>
      </c>
      <c r="D715" s="13" t="s">
        <v>1442</v>
      </c>
      <c r="E715" s="11">
        <v>1363</v>
      </c>
      <c r="F715" s="11">
        <v>97</v>
      </c>
      <c r="G715" s="11">
        <f t="shared" si="198"/>
        <v>0</v>
      </c>
      <c r="H715" s="11">
        <f t="shared" si="199"/>
        <v>0</v>
      </c>
      <c r="I715" s="13">
        <v>0</v>
      </c>
      <c r="J715" s="4">
        <v>1.6</v>
      </c>
      <c r="K715" s="3">
        <v>4</v>
      </c>
      <c r="L715" s="13">
        <v>0.4</v>
      </c>
      <c r="M715" s="13" t="s">
        <v>882</v>
      </c>
      <c r="N715" s="13">
        <v>1</v>
      </c>
      <c r="O715" s="13">
        <v>0</v>
      </c>
      <c r="P715" s="13">
        <v>1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1</v>
      </c>
      <c r="W715" s="13">
        <v>0</v>
      </c>
      <c r="X715" s="13">
        <v>0</v>
      </c>
      <c r="Y715" s="13">
        <v>1</v>
      </c>
      <c r="Z715" s="13" t="s">
        <v>1721</v>
      </c>
      <c r="AA715" s="13">
        <f t="shared" si="200"/>
        <v>1</v>
      </c>
      <c r="AB715" s="13">
        <f t="shared" si="201"/>
        <v>0</v>
      </c>
      <c r="AC715" s="13">
        <f t="shared" si="202"/>
        <v>0</v>
      </c>
      <c r="AD715" s="13">
        <f t="shared" si="203"/>
        <v>0</v>
      </c>
      <c r="AE715" s="13">
        <f t="shared" si="204"/>
        <v>0</v>
      </c>
      <c r="AF715" s="13">
        <f t="shared" si="205"/>
        <v>1</v>
      </c>
      <c r="AG715" s="7">
        <v>1350</v>
      </c>
      <c r="AH715" s="8" t="s">
        <v>1714</v>
      </c>
      <c r="AI715" s="13">
        <f t="shared" si="206"/>
        <v>1</v>
      </c>
      <c r="AJ715" s="13">
        <f t="shared" si="207"/>
        <v>0</v>
      </c>
      <c r="AK715" s="13">
        <f t="shared" si="208"/>
        <v>0</v>
      </c>
      <c r="AL715" s="13">
        <f t="shared" si="209"/>
        <v>0</v>
      </c>
      <c r="AM715" s="13">
        <v>0</v>
      </c>
      <c r="AN715" s="9">
        <v>2</v>
      </c>
      <c r="AO715" s="9">
        <v>2</v>
      </c>
      <c r="AP715" s="10" t="s">
        <v>853</v>
      </c>
      <c r="AQ715" s="13" t="s">
        <v>1706</v>
      </c>
      <c r="AR715" s="13">
        <v>1</v>
      </c>
      <c r="AS715" s="13">
        <f t="shared" si="210"/>
        <v>0</v>
      </c>
      <c r="AT715" s="13">
        <f t="shared" si="211"/>
        <v>0</v>
      </c>
      <c r="AU715" s="13">
        <f t="shared" si="215"/>
        <v>0</v>
      </c>
      <c r="AV715" s="13">
        <f t="shared" si="212"/>
        <v>1</v>
      </c>
      <c r="AW715" s="13">
        <f t="shared" si="213"/>
        <v>0</v>
      </c>
      <c r="AX715" s="13">
        <v>0</v>
      </c>
      <c r="AY715" s="13">
        <v>1</v>
      </c>
      <c r="AZ715" s="13"/>
      <c r="BA715" s="13">
        <v>214.37892251289381</v>
      </c>
      <c r="BB715" s="13">
        <v>180.20257254707016</v>
      </c>
      <c r="BC715">
        <v>198.84421798297396</v>
      </c>
      <c r="BD715" s="13">
        <v>9.1320998774438422</v>
      </c>
      <c r="BE715" s="13">
        <v>7.6864496599261889</v>
      </c>
      <c r="BF715" s="13">
        <f t="shared" si="214"/>
        <v>1.4456502175176533</v>
      </c>
      <c r="BG715" s="13">
        <v>8.4815499263799978</v>
      </c>
    </row>
    <row r="716" spans="1:59" x14ac:dyDescent="0.25">
      <c r="A716" s="2" t="s">
        <v>234</v>
      </c>
      <c r="B716" s="1" t="s">
        <v>1063</v>
      </c>
      <c r="C716" s="1" t="s">
        <v>499</v>
      </c>
      <c r="D716" s="13" t="s">
        <v>1442</v>
      </c>
      <c r="E716" s="11">
        <v>1363</v>
      </c>
      <c r="F716" s="11">
        <v>97</v>
      </c>
      <c r="G716" s="11">
        <f t="shared" si="198"/>
        <v>0</v>
      </c>
      <c r="H716" s="11">
        <f t="shared" si="199"/>
        <v>0</v>
      </c>
      <c r="I716" s="13">
        <v>0</v>
      </c>
      <c r="J716" s="4">
        <v>1.6</v>
      </c>
      <c r="K716" s="3">
        <v>4</v>
      </c>
      <c r="L716" s="13">
        <v>0.4</v>
      </c>
      <c r="M716" s="13" t="s">
        <v>883</v>
      </c>
      <c r="N716" s="13">
        <v>1</v>
      </c>
      <c r="O716" s="13">
        <v>0</v>
      </c>
      <c r="P716" s="13">
        <v>0</v>
      </c>
      <c r="Q716" s="13">
        <v>0</v>
      </c>
      <c r="R716" s="13">
        <v>1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1</v>
      </c>
      <c r="Z716" s="13" t="s">
        <v>1723</v>
      </c>
      <c r="AA716" s="13">
        <f t="shared" si="200"/>
        <v>0</v>
      </c>
      <c r="AB716" s="13">
        <f t="shared" si="201"/>
        <v>0</v>
      </c>
      <c r="AC716" s="13">
        <f t="shared" si="202"/>
        <v>1</v>
      </c>
      <c r="AD716" s="13">
        <f t="shared" si="203"/>
        <v>0</v>
      </c>
      <c r="AE716" s="13">
        <f t="shared" si="204"/>
        <v>0</v>
      </c>
      <c r="AF716" s="13">
        <f t="shared" si="205"/>
        <v>0</v>
      </c>
      <c r="AG716" s="7">
        <v>1350</v>
      </c>
      <c r="AH716" s="8" t="s">
        <v>1714</v>
      </c>
      <c r="AI716" s="13">
        <f t="shared" si="206"/>
        <v>1</v>
      </c>
      <c r="AJ716" s="13">
        <f t="shared" si="207"/>
        <v>0</v>
      </c>
      <c r="AK716" s="13">
        <f t="shared" si="208"/>
        <v>0</v>
      </c>
      <c r="AL716" s="13">
        <f t="shared" si="209"/>
        <v>0</v>
      </c>
      <c r="AM716" s="13">
        <v>0</v>
      </c>
      <c r="AN716" s="9">
        <v>2</v>
      </c>
      <c r="AO716" s="9">
        <v>2</v>
      </c>
      <c r="AP716" s="10" t="s">
        <v>853</v>
      </c>
      <c r="AQ716" s="13" t="s">
        <v>1706</v>
      </c>
      <c r="AR716" s="13">
        <v>1</v>
      </c>
      <c r="AS716" s="13">
        <f t="shared" si="210"/>
        <v>0</v>
      </c>
      <c r="AT716" s="13">
        <f t="shared" si="211"/>
        <v>0</v>
      </c>
      <c r="AU716" s="13">
        <f t="shared" si="215"/>
        <v>0</v>
      </c>
      <c r="AV716" s="13">
        <f t="shared" si="212"/>
        <v>1</v>
      </c>
      <c r="AW716" s="13">
        <f t="shared" si="213"/>
        <v>0</v>
      </c>
      <c r="AX716" s="13">
        <v>0</v>
      </c>
      <c r="AY716" s="13">
        <v>1</v>
      </c>
      <c r="AZ716" s="13"/>
      <c r="BA716" s="13">
        <v>213.13614615050022</v>
      </c>
      <c r="BB716" s="13">
        <v>180.20257254707016</v>
      </c>
      <c r="BC716">
        <v>198.22282980177718</v>
      </c>
      <c r="BD716" s="13">
        <v>9.0166476914800757</v>
      </c>
      <c r="BE716" s="13">
        <v>7.6109155290369266</v>
      </c>
      <c r="BF716" s="13">
        <f t="shared" si="214"/>
        <v>1.4057321624431491</v>
      </c>
      <c r="BG716" s="13">
        <v>8.3840820438972621</v>
      </c>
    </row>
    <row r="717" spans="1:59" x14ac:dyDescent="0.25">
      <c r="A717" s="2" t="s">
        <v>234</v>
      </c>
      <c r="B717" s="1" t="s">
        <v>1063</v>
      </c>
      <c r="C717" s="1" t="s">
        <v>499</v>
      </c>
      <c r="D717" s="13" t="s">
        <v>1442</v>
      </c>
      <c r="E717" s="11">
        <v>1363</v>
      </c>
      <c r="F717" s="11">
        <v>97</v>
      </c>
      <c r="G717" s="11">
        <f t="shared" si="198"/>
        <v>0</v>
      </c>
      <c r="H717" s="11">
        <f t="shared" si="199"/>
        <v>0</v>
      </c>
      <c r="I717" s="13">
        <v>0</v>
      </c>
      <c r="J717" s="4">
        <v>1.6</v>
      </c>
      <c r="K717" s="3">
        <v>4</v>
      </c>
      <c r="L717" s="13">
        <v>0.4</v>
      </c>
      <c r="M717" s="13" t="s">
        <v>884</v>
      </c>
      <c r="N717" s="13">
        <v>0</v>
      </c>
      <c r="O717" s="13">
        <v>1</v>
      </c>
      <c r="P717" s="13">
        <v>0</v>
      </c>
      <c r="Q717" s="13">
        <v>0</v>
      </c>
      <c r="R717" s="13">
        <v>0</v>
      </c>
      <c r="S717" s="13">
        <v>1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1</v>
      </c>
      <c r="Z717" s="13" t="s">
        <v>1723</v>
      </c>
      <c r="AA717" s="13">
        <f t="shared" si="200"/>
        <v>0</v>
      </c>
      <c r="AB717" s="13">
        <f t="shared" si="201"/>
        <v>0</v>
      </c>
      <c r="AC717" s="13">
        <f t="shared" si="202"/>
        <v>1</v>
      </c>
      <c r="AD717" s="13">
        <f t="shared" si="203"/>
        <v>0</v>
      </c>
      <c r="AE717" s="13">
        <f t="shared" si="204"/>
        <v>0</v>
      </c>
      <c r="AF717" s="13">
        <f t="shared" si="205"/>
        <v>0</v>
      </c>
      <c r="AG717" s="7">
        <v>1400</v>
      </c>
      <c r="AH717" s="8" t="s">
        <v>1714</v>
      </c>
      <c r="AI717" s="13">
        <f t="shared" si="206"/>
        <v>1</v>
      </c>
      <c r="AJ717" s="13">
        <f t="shared" si="207"/>
        <v>0</v>
      </c>
      <c r="AK717" s="13">
        <f t="shared" si="208"/>
        <v>0</v>
      </c>
      <c r="AL717" s="13">
        <f t="shared" si="209"/>
        <v>0</v>
      </c>
      <c r="AM717" s="13">
        <v>0</v>
      </c>
      <c r="AN717" s="9">
        <v>2</v>
      </c>
      <c r="AO717" s="9">
        <v>2</v>
      </c>
      <c r="AP717" s="10" t="s">
        <v>853</v>
      </c>
      <c r="AQ717" s="13" t="s">
        <v>1706</v>
      </c>
      <c r="AR717" s="13">
        <v>1</v>
      </c>
      <c r="AS717" s="13">
        <f t="shared" si="210"/>
        <v>0</v>
      </c>
      <c r="AT717" s="13">
        <f t="shared" si="211"/>
        <v>0</v>
      </c>
      <c r="AU717" s="13">
        <f t="shared" si="215"/>
        <v>0</v>
      </c>
      <c r="AV717" s="13">
        <f t="shared" si="212"/>
        <v>1</v>
      </c>
      <c r="AW717" s="13">
        <f t="shared" si="213"/>
        <v>0</v>
      </c>
      <c r="AX717" s="13">
        <v>0</v>
      </c>
      <c r="AY717" s="13">
        <v>1</v>
      </c>
      <c r="AZ717" s="13"/>
      <c r="BA717" s="13">
        <v>228.04946249922327</v>
      </c>
      <c r="BB717" s="13">
        <v>183.93090163425092</v>
      </c>
      <c r="BC717">
        <v>208.16504070092589</v>
      </c>
      <c r="BD717" s="13">
        <v>9.6524822549514457</v>
      </c>
      <c r="BE717" s="13">
        <v>7.8316102861201742</v>
      </c>
      <c r="BF717" s="13">
        <f t="shared" si="214"/>
        <v>1.8208719688312716</v>
      </c>
      <c r="BG717" s="13">
        <v>8.8330898626048988</v>
      </c>
    </row>
    <row r="718" spans="1:59" x14ac:dyDescent="0.25">
      <c r="A718" s="2" t="s">
        <v>234</v>
      </c>
      <c r="B718" s="1" t="s">
        <v>1063</v>
      </c>
      <c r="C718" s="1" t="s">
        <v>499</v>
      </c>
      <c r="D718" s="13" t="s">
        <v>1442</v>
      </c>
      <c r="E718" s="11">
        <v>1363</v>
      </c>
      <c r="F718" s="11">
        <v>97</v>
      </c>
      <c r="G718" s="11">
        <f t="shared" si="198"/>
        <v>0</v>
      </c>
      <c r="H718" s="11">
        <f t="shared" si="199"/>
        <v>0</v>
      </c>
      <c r="I718" s="13">
        <v>0</v>
      </c>
      <c r="J718" s="4">
        <v>2</v>
      </c>
      <c r="K718" s="3">
        <v>4</v>
      </c>
      <c r="L718" s="13">
        <v>0.5</v>
      </c>
      <c r="M718" s="13" t="s">
        <v>883</v>
      </c>
      <c r="N718" s="13">
        <v>1</v>
      </c>
      <c r="O718" s="13">
        <v>0</v>
      </c>
      <c r="P718" s="13">
        <v>0</v>
      </c>
      <c r="Q718" s="13">
        <v>0</v>
      </c>
      <c r="R718" s="13">
        <v>1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1</v>
      </c>
      <c r="Z718" s="13" t="s">
        <v>1723</v>
      </c>
      <c r="AA718" s="13">
        <f t="shared" si="200"/>
        <v>0</v>
      </c>
      <c r="AB718" s="13">
        <f t="shared" si="201"/>
        <v>0</v>
      </c>
      <c r="AC718" s="13">
        <f t="shared" si="202"/>
        <v>1</v>
      </c>
      <c r="AD718" s="13">
        <f t="shared" si="203"/>
        <v>0</v>
      </c>
      <c r="AE718" s="13">
        <f t="shared" si="204"/>
        <v>0</v>
      </c>
      <c r="AF718" s="13">
        <f t="shared" si="205"/>
        <v>0</v>
      </c>
      <c r="AG718" s="7">
        <v>1400</v>
      </c>
      <c r="AH718" s="8" t="s">
        <v>1714</v>
      </c>
      <c r="AI718" s="13">
        <f t="shared" si="206"/>
        <v>1</v>
      </c>
      <c r="AJ718" s="13">
        <f t="shared" si="207"/>
        <v>0</v>
      </c>
      <c r="AK718" s="13">
        <f t="shared" si="208"/>
        <v>0</v>
      </c>
      <c r="AL718" s="13">
        <f t="shared" si="209"/>
        <v>0</v>
      </c>
      <c r="AM718" s="13">
        <v>0</v>
      </c>
      <c r="AN718" s="9">
        <v>2</v>
      </c>
      <c r="AO718" s="9">
        <v>2</v>
      </c>
      <c r="AP718" s="10" t="s">
        <v>853</v>
      </c>
      <c r="AQ718" s="13" t="s">
        <v>1706</v>
      </c>
      <c r="AR718" s="13">
        <v>1</v>
      </c>
      <c r="AS718" s="13">
        <f t="shared" si="210"/>
        <v>0</v>
      </c>
      <c r="AT718" s="13">
        <f t="shared" si="211"/>
        <v>0</v>
      </c>
      <c r="AU718" s="13">
        <f t="shared" si="215"/>
        <v>0</v>
      </c>
      <c r="AV718" s="13">
        <f t="shared" si="212"/>
        <v>1</v>
      </c>
      <c r="AW718" s="13">
        <f t="shared" si="213"/>
        <v>0</v>
      </c>
      <c r="AX718" s="13">
        <v>0</v>
      </c>
      <c r="AY718" s="13">
        <v>1</v>
      </c>
      <c r="AZ718" s="13"/>
      <c r="BA718" s="13">
        <v>226.1852979556329</v>
      </c>
      <c r="BB718" s="13">
        <v>184.55228981544772</v>
      </c>
      <c r="BC718">
        <v>207.54365251972908</v>
      </c>
      <c r="BD718" s="13">
        <v>9.5766730995771105</v>
      </c>
      <c r="BE718" s="13">
        <v>7.8029797882621956</v>
      </c>
      <c r="BF718" s="13">
        <f t="shared" si="214"/>
        <v>1.7736933113149149</v>
      </c>
      <c r="BG718" s="13">
        <v>8.7784978702017327</v>
      </c>
    </row>
    <row r="719" spans="1:59" x14ac:dyDescent="0.25">
      <c r="A719" s="2" t="s">
        <v>63</v>
      </c>
      <c r="B719" s="1" t="s">
        <v>64</v>
      </c>
      <c r="C719" s="1" t="s">
        <v>500</v>
      </c>
      <c r="D719" s="13" t="s">
        <v>1443</v>
      </c>
      <c r="E719" s="11">
        <v>1591</v>
      </c>
      <c r="F719" s="11">
        <v>118</v>
      </c>
      <c r="G719" s="11">
        <f t="shared" si="198"/>
        <v>0</v>
      </c>
      <c r="H719" s="11">
        <f t="shared" si="199"/>
        <v>1</v>
      </c>
      <c r="I719" s="13">
        <v>0</v>
      </c>
      <c r="J719" s="4">
        <v>2</v>
      </c>
      <c r="K719" s="3">
        <v>4</v>
      </c>
      <c r="L719" s="13">
        <v>0.5</v>
      </c>
      <c r="M719" s="13" t="s">
        <v>887</v>
      </c>
      <c r="N719" s="13">
        <v>1</v>
      </c>
      <c r="O719" s="13">
        <v>0</v>
      </c>
      <c r="P719" s="13">
        <v>0</v>
      </c>
      <c r="Q719" s="13">
        <v>1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1</v>
      </c>
      <c r="X719" s="13">
        <v>0</v>
      </c>
      <c r="Y719" s="13">
        <v>1</v>
      </c>
      <c r="Z719" s="13" t="s">
        <v>1723</v>
      </c>
      <c r="AA719" s="13">
        <f t="shared" si="200"/>
        <v>0</v>
      </c>
      <c r="AB719" s="13">
        <f t="shared" si="201"/>
        <v>0</v>
      </c>
      <c r="AC719" s="13">
        <f t="shared" si="202"/>
        <v>1</v>
      </c>
      <c r="AD719" s="13">
        <f t="shared" si="203"/>
        <v>0</v>
      </c>
      <c r="AE719" s="13">
        <f t="shared" si="204"/>
        <v>0</v>
      </c>
      <c r="AF719" s="13">
        <f t="shared" si="205"/>
        <v>0</v>
      </c>
      <c r="AG719" s="7">
        <v>1350</v>
      </c>
      <c r="AH719" s="8" t="s">
        <v>1714</v>
      </c>
      <c r="AI719" s="13">
        <f t="shared" si="206"/>
        <v>1</v>
      </c>
      <c r="AJ719" s="13">
        <f t="shared" si="207"/>
        <v>0</v>
      </c>
      <c r="AK719" s="13">
        <f t="shared" si="208"/>
        <v>0</v>
      </c>
      <c r="AL719" s="13">
        <f t="shared" si="209"/>
        <v>0</v>
      </c>
      <c r="AM719" s="13">
        <v>0</v>
      </c>
      <c r="AN719" s="9">
        <v>2</v>
      </c>
      <c r="AO719" s="9">
        <v>2</v>
      </c>
      <c r="AP719" s="10" t="s">
        <v>853</v>
      </c>
      <c r="AQ719" s="13" t="s">
        <v>1706</v>
      </c>
      <c r="AR719" s="13">
        <v>1</v>
      </c>
      <c r="AS719" s="13">
        <f t="shared" si="210"/>
        <v>0</v>
      </c>
      <c r="AT719" s="13">
        <f t="shared" si="211"/>
        <v>0</v>
      </c>
      <c r="AU719" s="13">
        <f t="shared" si="215"/>
        <v>0</v>
      </c>
      <c r="AV719" s="13">
        <f t="shared" si="212"/>
        <v>1</v>
      </c>
      <c r="AW719" s="13">
        <f t="shared" si="213"/>
        <v>0</v>
      </c>
      <c r="AX719" s="13">
        <v>0</v>
      </c>
      <c r="AY719" s="13">
        <v>1</v>
      </c>
      <c r="AZ719" s="13"/>
      <c r="BA719" s="13">
        <v>221.21419250605854</v>
      </c>
      <c r="BB719" s="13">
        <v>172.74591437270863</v>
      </c>
      <c r="BC719">
        <v>197.60144162058037</v>
      </c>
      <c r="BD719" s="13">
        <v>9.4085833333333326</v>
      </c>
      <c r="BE719" s="13">
        <v>7.3504557291666659</v>
      </c>
      <c r="BF719" s="13">
        <f t="shared" si="214"/>
        <v>2.0581276041666667</v>
      </c>
      <c r="BG719" s="13">
        <v>8.4005208333333314</v>
      </c>
    </row>
    <row r="720" spans="1:59" x14ac:dyDescent="0.25">
      <c r="A720" s="2" t="s">
        <v>63</v>
      </c>
      <c r="B720" s="1" t="s">
        <v>64</v>
      </c>
      <c r="C720" s="1" t="s">
        <v>501</v>
      </c>
      <c r="D720" s="13" t="s">
        <v>1444</v>
      </c>
      <c r="E720" s="11">
        <v>1621</v>
      </c>
      <c r="F720" s="11">
        <v>119</v>
      </c>
      <c r="G720" s="11">
        <f t="shared" si="198"/>
        <v>0</v>
      </c>
      <c r="H720" s="11">
        <f t="shared" si="199"/>
        <v>1</v>
      </c>
      <c r="I720" s="13">
        <v>0</v>
      </c>
      <c r="J720" s="4">
        <v>2</v>
      </c>
      <c r="K720" s="3">
        <v>4</v>
      </c>
      <c r="L720" s="13">
        <v>0.5</v>
      </c>
      <c r="M720" s="13" t="s">
        <v>887</v>
      </c>
      <c r="N720" s="13">
        <v>1</v>
      </c>
      <c r="O720" s="13">
        <v>0</v>
      </c>
      <c r="P720" s="13">
        <v>0</v>
      </c>
      <c r="Q720" s="13">
        <v>1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1</v>
      </c>
      <c r="X720" s="13">
        <v>0</v>
      </c>
      <c r="Y720" s="13">
        <v>1</v>
      </c>
      <c r="Z720" s="13" t="s">
        <v>1723</v>
      </c>
      <c r="AA720" s="13">
        <f t="shared" si="200"/>
        <v>0</v>
      </c>
      <c r="AB720" s="13">
        <f t="shared" si="201"/>
        <v>0</v>
      </c>
      <c r="AC720" s="13">
        <f t="shared" si="202"/>
        <v>1</v>
      </c>
      <c r="AD720" s="13">
        <f t="shared" si="203"/>
        <v>0</v>
      </c>
      <c r="AE720" s="13">
        <f t="shared" si="204"/>
        <v>0</v>
      </c>
      <c r="AF720" s="13">
        <f t="shared" si="205"/>
        <v>0</v>
      </c>
      <c r="AG720" s="7">
        <v>1400</v>
      </c>
      <c r="AH720" s="8" t="s">
        <v>1714</v>
      </c>
      <c r="AI720" s="13">
        <f t="shared" si="206"/>
        <v>1</v>
      </c>
      <c r="AJ720" s="13">
        <f t="shared" si="207"/>
        <v>0</v>
      </c>
      <c r="AK720" s="13">
        <f t="shared" si="208"/>
        <v>0</v>
      </c>
      <c r="AL720" s="13">
        <f t="shared" si="209"/>
        <v>0</v>
      </c>
      <c r="AM720" s="13">
        <v>0</v>
      </c>
      <c r="AN720" s="9">
        <v>2</v>
      </c>
      <c r="AO720" s="9">
        <v>2</v>
      </c>
      <c r="AP720" s="10" t="s">
        <v>853</v>
      </c>
      <c r="AQ720" s="13" t="s">
        <v>1703</v>
      </c>
      <c r="AR720" s="13">
        <v>0</v>
      </c>
      <c r="AS720" s="13">
        <f t="shared" si="210"/>
        <v>1</v>
      </c>
      <c r="AT720" s="13">
        <f t="shared" si="211"/>
        <v>0</v>
      </c>
      <c r="AU720" s="13">
        <f t="shared" si="215"/>
        <v>0</v>
      </c>
      <c r="AV720" s="13">
        <f t="shared" si="212"/>
        <v>0</v>
      </c>
      <c r="AW720" s="13">
        <f t="shared" si="213"/>
        <v>0</v>
      </c>
      <c r="AX720" s="13">
        <v>0</v>
      </c>
      <c r="AY720" s="13">
        <v>1</v>
      </c>
      <c r="AZ720" s="13"/>
      <c r="BA720" s="13">
        <v>230.53501522401044</v>
      </c>
      <c r="BB720" s="13">
        <v>184.55228981544772</v>
      </c>
      <c r="BC720">
        <v>205.05809979494191</v>
      </c>
      <c r="BD720" s="13">
        <v>9.8006076388888879</v>
      </c>
      <c r="BE720" s="13">
        <v>7.8404861111111099</v>
      </c>
      <c r="BF720" s="13">
        <f t="shared" si="214"/>
        <v>1.9601215277777779</v>
      </c>
      <c r="BG720" s="13">
        <v>8.7116512345679009</v>
      </c>
    </row>
    <row r="721" spans="1:59" x14ac:dyDescent="0.25">
      <c r="A721" s="2" t="s">
        <v>111</v>
      </c>
      <c r="B721" s="1" t="s">
        <v>111</v>
      </c>
      <c r="C721" s="1" t="s">
        <v>502</v>
      </c>
      <c r="D721" s="13" t="s">
        <v>1445</v>
      </c>
      <c r="E721" s="11">
        <v>1350</v>
      </c>
      <c r="F721" s="11">
        <v>150</v>
      </c>
      <c r="G721" s="11">
        <f t="shared" si="198"/>
        <v>0</v>
      </c>
      <c r="H721" s="11">
        <f t="shared" si="199"/>
        <v>0</v>
      </c>
      <c r="I721" s="13">
        <v>0</v>
      </c>
      <c r="J721" s="4">
        <v>2</v>
      </c>
      <c r="K721" s="3">
        <v>4</v>
      </c>
      <c r="L721" s="13">
        <v>0.5</v>
      </c>
      <c r="M721" s="13" t="s">
        <v>887</v>
      </c>
      <c r="N721" s="13">
        <v>1</v>
      </c>
      <c r="O721" s="13">
        <v>0</v>
      </c>
      <c r="P721" s="13">
        <v>0</v>
      </c>
      <c r="Q721" s="13">
        <v>1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1</v>
      </c>
      <c r="X721" s="13">
        <v>0</v>
      </c>
      <c r="Y721" s="13">
        <v>1</v>
      </c>
      <c r="Z721" s="13" t="s">
        <v>1723</v>
      </c>
      <c r="AA721" s="13">
        <f t="shared" si="200"/>
        <v>0</v>
      </c>
      <c r="AB721" s="13">
        <f t="shared" si="201"/>
        <v>0</v>
      </c>
      <c r="AC721" s="13">
        <f t="shared" si="202"/>
        <v>1</v>
      </c>
      <c r="AD721" s="13">
        <f t="shared" si="203"/>
        <v>0</v>
      </c>
      <c r="AE721" s="13">
        <f t="shared" si="204"/>
        <v>0</v>
      </c>
      <c r="AF721" s="13">
        <f t="shared" si="205"/>
        <v>0</v>
      </c>
      <c r="AG721" s="7">
        <v>1250</v>
      </c>
      <c r="AH721" s="8" t="s">
        <v>1714</v>
      </c>
      <c r="AI721" s="13">
        <f t="shared" si="206"/>
        <v>1</v>
      </c>
      <c r="AJ721" s="13">
        <f t="shared" si="207"/>
        <v>0</v>
      </c>
      <c r="AK721" s="13">
        <f t="shared" si="208"/>
        <v>0</v>
      </c>
      <c r="AL721" s="13">
        <f t="shared" si="209"/>
        <v>0</v>
      </c>
      <c r="AM721" s="13">
        <v>0</v>
      </c>
      <c r="AN721" s="9">
        <v>2</v>
      </c>
      <c r="AO721" s="9">
        <v>2</v>
      </c>
      <c r="AP721" s="10" t="s">
        <v>853</v>
      </c>
      <c r="AQ721" s="13" t="s">
        <v>1703</v>
      </c>
      <c r="AR721" s="13">
        <v>0</v>
      </c>
      <c r="AS721" s="13">
        <f t="shared" si="210"/>
        <v>1</v>
      </c>
      <c r="AT721" s="13">
        <f t="shared" si="211"/>
        <v>0</v>
      </c>
      <c r="AU721" s="13">
        <f t="shared" si="215"/>
        <v>0</v>
      </c>
      <c r="AV721" s="13">
        <f t="shared" si="212"/>
        <v>0</v>
      </c>
      <c r="AW721" s="13">
        <f t="shared" si="213"/>
        <v>0</v>
      </c>
      <c r="AX721" s="13">
        <v>0</v>
      </c>
      <c r="AY721" s="13">
        <v>1</v>
      </c>
      <c r="AZ721" s="13"/>
      <c r="BA721" s="13">
        <v>196.35866525818679</v>
      </c>
      <c r="BB721" s="13">
        <v>151.61871621201766</v>
      </c>
      <c r="BC721">
        <v>176.47424345988941</v>
      </c>
      <c r="BD721" s="13">
        <v>8.4034320222839085</v>
      </c>
      <c r="BE721" s="13">
        <v>6.4635727528203093</v>
      </c>
      <c r="BF721" s="13">
        <f t="shared" si="214"/>
        <v>1.9398592694635992</v>
      </c>
      <c r="BG721" s="13">
        <v>7.5305054068792705</v>
      </c>
    </row>
    <row r="722" spans="1:59" x14ac:dyDescent="0.25">
      <c r="A722" s="2" t="s">
        <v>111</v>
      </c>
      <c r="B722" s="1" t="s">
        <v>111</v>
      </c>
      <c r="C722" s="1" t="s">
        <v>502</v>
      </c>
      <c r="D722" s="13" t="s">
        <v>1445</v>
      </c>
      <c r="E722" s="11">
        <v>1350</v>
      </c>
      <c r="F722" s="11">
        <v>150</v>
      </c>
      <c r="G722" s="11">
        <f t="shared" si="198"/>
        <v>0</v>
      </c>
      <c r="H722" s="11">
        <f t="shared" si="199"/>
        <v>0</v>
      </c>
      <c r="I722" s="13">
        <v>0</v>
      </c>
      <c r="J722" s="4">
        <v>2</v>
      </c>
      <c r="K722" s="3">
        <v>4</v>
      </c>
      <c r="L722" s="13">
        <v>0.5</v>
      </c>
      <c r="M722" s="13" t="s">
        <v>884</v>
      </c>
      <c r="N722" s="13">
        <v>0</v>
      </c>
      <c r="O722" s="13">
        <v>1</v>
      </c>
      <c r="P722" s="13">
        <v>0</v>
      </c>
      <c r="Q722" s="13">
        <v>0</v>
      </c>
      <c r="R722" s="13">
        <v>0</v>
      </c>
      <c r="S722" s="13">
        <v>1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1</v>
      </c>
      <c r="Z722" s="13" t="s">
        <v>1723</v>
      </c>
      <c r="AA722" s="13">
        <f t="shared" si="200"/>
        <v>0</v>
      </c>
      <c r="AB722" s="13">
        <f t="shared" si="201"/>
        <v>0</v>
      </c>
      <c r="AC722" s="13">
        <f t="shared" si="202"/>
        <v>1</v>
      </c>
      <c r="AD722" s="13">
        <f t="shared" si="203"/>
        <v>0</v>
      </c>
      <c r="AE722" s="13">
        <f t="shared" si="204"/>
        <v>0</v>
      </c>
      <c r="AF722" s="13">
        <f t="shared" si="205"/>
        <v>0</v>
      </c>
      <c r="AG722" s="7">
        <v>1450</v>
      </c>
      <c r="AH722" s="8" t="s">
        <v>1714</v>
      </c>
      <c r="AI722" s="13">
        <f t="shared" si="206"/>
        <v>1</v>
      </c>
      <c r="AJ722" s="13">
        <f t="shared" si="207"/>
        <v>0</v>
      </c>
      <c r="AK722" s="13">
        <f t="shared" si="208"/>
        <v>0</v>
      </c>
      <c r="AL722" s="13">
        <f t="shared" si="209"/>
        <v>0</v>
      </c>
      <c r="AM722" s="13">
        <v>0</v>
      </c>
      <c r="AN722" s="9">
        <v>2</v>
      </c>
      <c r="AO722" s="9">
        <v>2</v>
      </c>
      <c r="AP722" s="10" t="s">
        <v>853</v>
      </c>
      <c r="AQ722" s="13" t="s">
        <v>1703</v>
      </c>
      <c r="AR722" s="13">
        <v>0</v>
      </c>
      <c r="AS722" s="13">
        <f t="shared" si="210"/>
        <v>1</v>
      </c>
      <c r="AT722" s="13">
        <f t="shared" si="211"/>
        <v>0</v>
      </c>
      <c r="AU722" s="13">
        <f t="shared" si="215"/>
        <v>0</v>
      </c>
      <c r="AV722" s="13">
        <f t="shared" si="212"/>
        <v>0</v>
      </c>
      <c r="AW722" s="13">
        <f t="shared" si="213"/>
        <v>0</v>
      </c>
      <c r="AX722" s="13">
        <v>0</v>
      </c>
      <c r="AY722" s="13">
        <v>1</v>
      </c>
      <c r="AZ722" s="13">
        <v>250</v>
      </c>
      <c r="BA722" s="13">
        <v>233.02056794879763</v>
      </c>
      <c r="BB722" s="13">
        <v>177.71701982228299</v>
      </c>
      <c r="BC722">
        <v>208.16504070092589</v>
      </c>
      <c r="BD722" s="13">
        <v>9.9679445073052744</v>
      </c>
      <c r="BE722" s="13">
        <v>7.6083551941379612</v>
      </c>
      <c r="BF722" s="13">
        <f t="shared" si="214"/>
        <v>2.3595893131673131</v>
      </c>
      <c r="BG722" s="13">
        <v>8.90613483072325</v>
      </c>
    </row>
    <row r="723" spans="1:59" x14ac:dyDescent="0.25">
      <c r="A723" s="2" t="s">
        <v>111</v>
      </c>
      <c r="B723" s="1" t="s">
        <v>111</v>
      </c>
      <c r="C723" s="1" t="s">
        <v>503</v>
      </c>
      <c r="D723" s="13" t="s">
        <v>1446</v>
      </c>
      <c r="E723" s="11">
        <v>1350</v>
      </c>
      <c r="F723" s="11">
        <v>150</v>
      </c>
      <c r="G723" s="11">
        <f t="shared" si="198"/>
        <v>0</v>
      </c>
      <c r="H723" s="11">
        <f t="shared" si="199"/>
        <v>0</v>
      </c>
      <c r="I723" s="13">
        <v>0</v>
      </c>
      <c r="J723" s="4">
        <v>2</v>
      </c>
      <c r="K723" s="3">
        <v>4</v>
      </c>
      <c r="L723" s="13">
        <v>0.5</v>
      </c>
      <c r="M723" s="13" t="s">
        <v>887</v>
      </c>
      <c r="N723" s="13">
        <v>1</v>
      </c>
      <c r="O723" s="13">
        <v>0</v>
      </c>
      <c r="P723" s="13">
        <v>0</v>
      </c>
      <c r="Q723" s="13">
        <v>1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1</v>
      </c>
      <c r="X723" s="13">
        <v>0</v>
      </c>
      <c r="Y723" s="13">
        <v>1</v>
      </c>
      <c r="Z723" s="13" t="s">
        <v>1723</v>
      </c>
      <c r="AA723" s="13">
        <f t="shared" si="200"/>
        <v>0</v>
      </c>
      <c r="AB723" s="13">
        <f t="shared" si="201"/>
        <v>0</v>
      </c>
      <c r="AC723" s="13">
        <f t="shared" si="202"/>
        <v>1</v>
      </c>
      <c r="AD723" s="13">
        <f t="shared" si="203"/>
        <v>0</v>
      </c>
      <c r="AE723" s="13">
        <f t="shared" si="204"/>
        <v>0</v>
      </c>
      <c r="AF723" s="13">
        <f t="shared" si="205"/>
        <v>0</v>
      </c>
      <c r="AG723" s="7">
        <v>1300</v>
      </c>
      <c r="AH723" s="8" t="s">
        <v>1714</v>
      </c>
      <c r="AI723" s="13">
        <f t="shared" si="206"/>
        <v>1</v>
      </c>
      <c r="AJ723" s="13">
        <f t="shared" si="207"/>
        <v>0</v>
      </c>
      <c r="AK723" s="13">
        <f t="shared" si="208"/>
        <v>0</v>
      </c>
      <c r="AL723" s="13">
        <f t="shared" si="209"/>
        <v>0</v>
      </c>
      <c r="AM723" s="13">
        <v>0</v>
      </c>
      <c r="AN723" s="9">
        <v>2</v>
      </c>
      <c r="AO723" s="9">
        <v>2</v>
      </c>
      <c r="AP723" s="10" t="s">
        <v>853</v>
      </c>
      <c r="AQ723" s="13" t="s">
        <v>1703</v>
      </c>
      <c r="AR723" s="13">
        <v>0</v>
      </c>
      <c r="AS723" s="13">
        <f t="shared" si="210"/>
        <v>1</v>
      </c>
      <c r="AT723" s="13">
        <f t="shared" si="211"/>
        <v>0</v>
      </c>
      <c r="AU723" s="13">
        <f t="shared" si="215"/>
        <v>0</v>
      </c>
      <c r="AV723" s="13">
        <f t="shared" si="212"/>
        <v>0</v>
      </c>
      <c r="AW723" s="13">
        <f t="shared" si="213"/>
        <v>0</v>
      </c>
      <c r="AX723" s="13">
        <v>0</v>
      </c>
      <c r="AY723" s="13">
        <v>1</v>
      </c>
      <c r="AZ723" s="13"/>
      <c r="BA723" s="13">
        <v>201.95115888895793</v>
      </c>
      <c r="BB723" s="13">
        <v>156.589821661592</v>
      </c>
      <c r="BC723">
        <v>181.44534890946375</v>
      </c>
      <c r="BD723" s="13">
        <v>8.6488032641815131</v>
      </c>
      <c r="BE723" s="13">
        <v>6.7091835764500951</v>
      </c>
      <c r="BF723" s="13">
        <f t="shared" si="214"/>
        <v>1.939619687731418</v>
      </c>
      <c r="BG723" s="13">
        <v>7.7759714678329894</v>
      </c>
    </row>
    <row r="724" spans="1:59" x14ac:dyDescent="0.25">
      <c r="A724" s="2" t="s">
        <v>111</v>
      </c>
      <c r="B724" s="1" t="s">
        <v>111</v>
      </c>
      <c r="C724" s="1" t="s">
        <v>503</v>
      </c>
      <c r="D724" s="13" t="s">
        <v>1446</v>
      </c>
      <c r="E724" s="11">
        <v>1350</v>
      </c>
      <c r="F724" s="11">
        <v>150</v>
      </c>
      <c r="G724" s="11">
        <f t="shared" si="198"/>
        <v>0</v>
      </c>
      <c r="H724" s="11">
        <f t="shared" si="199"/>
        <v>0</v>
      </c>
      <c r="I724" s="13">
        <v>0</v>
      </c>
      <c r="J724" s="4">
        <v>2</v>
      </c>
      <c r="K724" s="3">
        <v>4</v>
      </c>
      <c r="L724" s="13">
        <v>0.5</v>
      </c>
      <c r="M724" s="13" t="s">
        <v>884</v>
      </c>
      <c r="N724" s="13">
        <v>0</v>
      </c>
      <c r="O724" s="13">
        <v>1</v>
      </c>
      <c r="P724" s="13">
        <v>0</v>
      </c>
      <c r="Q724" s="13">
        <v>0</v>
      </c>
      <c r="R724" s="13">
        <v>0</v>
      </c>
      <c r="S724" s="13">
        <v>1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1</v>
      </c>
      <c r="Z724" s="13" t="s">
        <v>1723</v>
      </c>
      <c r="AA724" s="13">
        <f t="shared" si="200"/>
        <v>0</v>
      </c>
      <c r="AB724" s="13">
        <f t="shared" si="201"/>
        <v>0</v>
      </c>
      <c r="AC724" s="13">
        <f t="shared" si="202"/>
        <v>1</v>
      </c>
      <c r="AD724" s="13">
        <f t="shared" si="203"/>
        <v>0</v>
      </c>
      <c r="AE724" s="13">
        <f t="shared" si="204"/>
        <v>0</v>
      </c>
      <c r="AF724" s="13">
        <f t="shared" si="205"/>
        <v>0</v>
      </c>
      <c r="AG724" s="7">
        <v>1550</v>
      </c>
      <c r="AH724" s="8" t="s">
        <v>1714</v>
      </c>
      <c r="AI724" s="13">
        <f t="shared" si="206"/>
        <v>1</v>
      </c>
      <c r="AJ724" s="13">
        <f t="shared" si="207"/>
        <v>0</v>
      </c>
      <c r="AK724" s="13">
        <f t="shared" si="208"/>
        <v>0</v>
      </c>
      <c r="AL724" s="13">
        <f t="shared" si="209"/>
        <v>0</v>
      </c>
      <c r="AM724" s="13">
        <v>0</v>
      </c>
      <c r="AN724" s="9">
        <v>2</v>
      </c>
      <c r="AO724" s="9">
        <v>2</v>
      </c>
      <c r="AP724" s="10" t="s">
        <v>853</v>
      </c>
      <c r="AQ724" s="13" t="s">
        <v>1703</v>
      </c>
      <c r="AR724" s="13">
        <v>0</v>
      </c>
      <c r="AS724" s="13">
        <f t="shared" si="210"/>
        <v>1</v>
      </c>
      <c r="AT724" s="13">
        <f t="shared" si="211"/>
        <v>0</v>
      </c>
      <c r="AU724" s="13">
        <f t="shared" si="215"/>
        <v>0</v>
      </c>
      <c r="AV724" s="13">
        <f t="shared" si="212"/>
        <v>0</v>
      </c>
      <c r="AW724" s="13">
        <f t="shared" si="213"/>
        <v>0</v>
      </c>
      <c r="AX724" s="13">
        <v>0</v>
      </c>
      <c r="AY724" s="13">
        <v>1</v>
      </c>
      <c r="AZ724" s="13">
        <v>750</v>
      </c>
      <c r="BA724" s="13">
        <v>246.69110793512709</v>
      </c>
      <c r="BB724" s="13">
        <v>183.30951345305414</v>
      </c>
      <c r="BC724">
        <v>218.10725160007456</v>
      </c>
      <c r="BD724" s="13">
        <v>10.503276860881885</v>
      </c>
      <c r="BE724" s="13">
        <v>7.8481249527317694</v>
      </c>
      <c r="BF724" s="13">
        <f t="shared" si="214"/>
        <v>2.6551519081501151</v>
      </c>
      <c r="BG724" s="13">
        <v>9.3084615212111839</v>
      </c>
    </row>
    <row r="725" spans="1:59" x14ac:dyDescent="0.25">
      <c r="A725" s="2" t="s">
        <v>11</v>
      </c>
      <c r="B725" s="1" t="s">
        <v>185</v>
      </c>
      <c r="C725" s="1" t="s">
        <v>504</v>
      </c>
      <c r="D725" s="13" t="s">
        <v>1447</v>
      </c>
      <c r="E725" s="11">
        <v>1537</v>
      </c>
      <c r="F725" s="11">
        <v>127</v>
      </c>
      <c r="G725" s="11">
        <f t="shared" si="198"/>
        <v>0</v>
      </c>
      <c r="H725" s="11">
        <f t="shared" si="199"/>
        <v>1</v>
      </c>
      <c r="I725" s="13">
        <v>0</v>
      </c>
      <c r="J725" s="4">
        <v>1.8</v>
      </c>
      <c r="K725" s="3">
        <v>4</v>
      </c>
      <c r="L725" s="13">
        <v>0.45</v>
      </c>
      <c r="M725" s="13" t="s">
        <v>881</v>
      </c>
      <c r="N725" s="13">
        <v>1</v>
      </c>
      <c r="O725" s="13">
        <v>0</v>
      </c>
      <c r="P725" s="13">
        <v>1</v>
      </c>
      <c r="Q725" s="13">
        <v>0</v>
      </c>
      <c r="R725" s="13">
        <v>0</v>
      </c>
      <c r="S725" s="13">
        <v>0</v>
      </c>
      <c r="T725" s="13">
        <v>0</v>
      </c>
      <c r="U725" s="13">
        <v>1</v>
      </c>
      <c r="V725" s="13">
        <v>0</v>
      </c>
      <c r="W725" s="13">
        <v>0</v>
      </c>
      <c r="X725" s="13">
        <v>0</v>
      </c>
      <c r="Y725" s="13">
        <v>1</v>
      </c>
      <c r="Z725" s="13" t="s">
        <v>1721</v>
      </c>
      <c r="AA725" s="13">
        <f t="shared" si="200"/>
        <v>1</v>
      </c>
      <c r="AB725" s="13">
        <f t="shared" si="201"/>
        <v>0</v>
      </c>
      <c r="AC725" s="13">
        <f t="shared" si="202"/>
        <v>0</v>
      </c>
      <c r="AD725" s="13">
        <f t="shared" si="203"/>
        <v>0</v>
      </c>
      <c r="AE725" s="13">
        <f t="shared" si="204"/>
        <v>0</v>
      </c>
      <c r="AF725" s="13">
        <f t="shared" si="205"/>
        <v>1</v>
      </c>
      <c r="AG725" s="7">
        <v>1550</v>
      </c>
      <c r="AH725" s="8" t="s">
        <v>1714</v>
      </c>
      <c r="AI725" s="13">
        <f t="shared" si="206"/>
        <v>1</v>
      </c>
      <c r="AJ725" s="13">
        <f t="shared" si="207"/>
        <v>0</v>
      </c>
      <c r="AK725" s="13">
        <f t="shared" si="208"/>
        <v>0</v>
      </c>
      <c r="AL725" s="13">
        <f t="shared" si="209"/>
        <v>0</v>
      </c>
      <c r="AM725" s="13">
        <v>0</v>
      </c>
      <c r="AN725" s="9">
        <v>2</v>
      </c>
      <c r="AO725" s="9">
        <v>2</v>
      </c>
      <c r="AP725" s="10" t="s">
        <v>853</v>
      </c>
      <c r="AQ725" s="13" t="s">
        <v>1703</v>
      </c>
      <c r="AR725" s="13">
        <v>0</v>
      </c>
      <c r="AS725" s="13">
        <f t="shared" si="210"/>
        <v>1</v>
      </c>
      <c r="AT725" s="13">
        <f t="shared" si="211"/>
        <v>0</v>
      </c>
      <c r="AU725" s="13">
        <f t="shared" si="215"/>
        <v>0</v>
      </c>
      <c r="AV725" s="13">
        <f t="shared" si="212"/>
        <v>0</v>
      </c>
      <c r="AW725" s="13">
        <f t="shared" si="213"/>
        <v>0</v>
      </c>
      <c r="AX725" s="13">
        <v>0</v>
      </c>
      <c r="AY725" s="13">
        <v>1</v>
      </c>
      <c r="AZ725" s="13">
        <v>750</v>
      </c>
      <c r="BA725" s="13">
        <v>248.55527247871746</v>
      </c>
      <c r="BB725" s="13">
        <v>185.79506617784131</v>
      </c>
      <c r="BC725">
        <v>219.97141614366495</v>
      </c>
      <c r="BD725" s="13">
        <v>10.660027977817155</v>
      </c>
      <c r="BE725" s="13">
        <v>7.9714031217133821</v>
      </c>
      <c r="BF725" s="13">
        <f t="shared" si="214"/>
        <v>2.6886248561037727</v>
      </c>
      <c r="BG725" s="13">
        <v>9.4501640551761081</v>
      </c>
    </row>
    <row r="726" spans="1:59" x14ac:dyDescent="0.25">
      <c r="A726" s="2" t="s">
        <v>11</v>
      </c>
      <c r="B726" s="1" t="s">
        <v>185</v>
      </c>
      <c r="C726" s="1" t="s">
        <v>504</v>
      </c>
      <c r="D726" s="13" t="s">
        <v>1447</v>
      </c>
      <c r="E726" s="11">
        <v>1537</v>
      </c>
      <c r="F726" s="11">
        <v>127</v>
      </c>
      <c r="G726" s="11">
        <f t="shared" si="198"/>
        <v>0</v>
      </c>
      <c r="H726" s="11">
        <f t="shared" si="199"/>
        <v>1</v>
      </c>
      <c r="I726" s="13">
        <v>0</v>
      </c>
      <c r="J726" s="4">
        <v>1.8</v>
      </c>
      <c r="K726" s="3">
        <v>4</v>
      </c>
      <c r="L726" s="13">
        <v>0.45</v>
      </c>
      <c r="M726" s="13" t="s">
        <v>884</v>
      </c>
      <c r="N726" s="13">
        <v>0</v>
      </c>
      <c r="O726" s="13">
        <v>1</v>
      </c>
      <c r="P726" s="13">
        <v>0</v>
      </c>
      <c r="Q726" s="13">
        <v>0</v>
      </c>
      <c r="R726" s="13">
        <v>0</v>
      </c>
      <c r="S726" s="13">
        <v>1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1</v>
      </c>
      <c r="Z726" s="13" t="s">
        <v>1721</v>
      </c>
      <c r="AA726" s="13">
        <f t="shared" si="200"/>
        <v>1</v>
      </c>
      <c r="AB726" s="13">
        <f t="shared" si="201"/>
        <v>0</v>
      </c>
      <c r="AC726" s="13">
        <f t="shared" si="202"/>
        <v>0</v>
      </c>
      <c r="AD726" s="13">
        <f t="shared" si="203"/>
        <v>0</v>
      </c>
      <c r="AE726" s="13">
        <f t="shared" si="204"/>
        <v>0</v>
      </c>
      <c r="AF726" s="13">
        <f t="shared" si="205"/>
        <v>1</v>
      </c>
      <c r="AG726" s="7">
        <v>1600</v>
      </c>
      <c r="AH726" s="8" t="s">
        <v>1714</v>
      </c>
      <c r="AI726" s="13">
        <f t="shared" si="206"/>
        <v>1</v>
      </c>
      <c r="AJ726" s="13">
        <f t="shared" si="207"/>
        <v>0</v>
      </c>
      <c r="AK726" s="13">
        <f t="shared" si="208"/>
        <v>0</v>
      </c>
      <c r="AL726" s="13">
        <f t="shared" si="209"/>
        <v>0</v>
      </c>
      <c r="AM726" s="13">
        <v>0</v>
      </c>
      <c r="AN726" s="9">
        <v>2</v>
      </c>
      <c r="AO726" s="9">
        <v>2</v>
      </c>
      <c r="AP726" s="10" t="s">
        <v>853</v>
      </c>
      <c r="AQ726" s="13" t="s">
        <v>1703</v>
      </c>
      <c r="AR726" s="13">
        <v>0</v>
      </c>
      <c r="AS726" s="13">
        <f t="shared" si="210"/>
        <v>1</v>
      </c>
      <c r="AT726" s="13">
        <f t="shared" si="211"/>
        <v>0</v>
      </c>
      <c r="AU726" s="13">
        <f t="shared" si="215"/>
        <v>0</v>
      </c>
      <c r="AV726" s="13">
        <f t="shared" si="212"/>
        <v>0</v>
      </c>
      <c r="AW726" s="13">
        <f t="shared" si="213"/>
        <v>0</v>
      </c>
      <c r="AX726" s="13">
        <v>0</v>
      </c>
      <c r="AY726" s="13">
        <v>1</v>
      </c>
      <c r="AZ726" s="13">
        <v>1000</v>
      </c>
      <c r="BA726" s="13">
        <v>259.11887155906294</v>
      </c>
      <c r="BB726" s="13">
        <v>183.30951345305414</v>
      </c>
      <c r="BC726">
        <v>224.94252159323929</v>
      </c>
      <c r="BD726" s="13">
        <v>11.068661129542049</v>
      </c>
      <c r="BE726" s="13">
        <v>7.8316102861201742</v>
      </c>
      <c r="BF726" s="13">
        <f t="shared" si="214"/>
        <v>3.2370508434218745</v>
      </c>
      <c r="BG726" s="13">
        <v>9.6119726751392793</v>
      </c>
    </row>
    <row r="727" spans="1:59" x14ac:dyDescent="0.25">
      <c r="A727" s="2" t="s">
        <v>11</v>
      </c>
      <c r="B727" s="1" t="s">
        <v>185</v>
      </c>
      <c r="C727" s="1" t="s">
        <v>505</v>
      </c>
      <c r="D727" s="13" t="s">
        <v>1448</v>
      </c>
      <c r="E727" s="11">
        <v>1431</v>
      </c>
      <c r="F727" s="11">
        <v>124</v>
      </c>
      <c r="G727" s="11">
        <f t="shared" si="198"/>
        <v>0</v>
      </c>
      <c r="H727" s="11">
        <f t="shared" si="199"/>
        <v>0</v>
      </c>
      <c r="I727" s="13">
        <v>0</v>
      </c>
      <c r="J727" s="4">
        <v>1.4</v>
      </c>
      <c r="K727" s="3">
        <v>4</v>
      </c>
      <c r="L727" s="13">
        <v>0.35</v>
      </c>
      <c r="M727" s="13" t="s">
        <v>883</v>
      </c>
      <c r="N727" s="13">
        <v>1</v>
      </c>
      <c r="O727" s="13">
        <v>0</v>
      </c>
      <c r="P727" s="13">
        <v>0</v>
      </c>
      <c r="Q727" s="13">
        <v>0</v>
      </c>
      <c r="R727" s="13">
        <v>1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1</v>
      </c>
      <c r="Z727" s="13" t="s">
        <v>1721</v>
      </c>
      <c r="AA727" s="13">
        <f t="shared" si="200"/>
        <v>1</v>
      </c>
      <c r="AB727" s="13">
        <f t="shared" si="201"/>
        <v>0</v>
      </c>
      <c r="AC727" s="13">
        <f t="shared" si="202"/>
        <v>0</v>
      </c>
      <c r="AD727" s="13">
        <f t="shared" si="203"/>
        <v>0</v>
      </c>
      <c r="AE727" s="13">
        <f t="shared" si="204"/>
        <v>0</v>
      </c>
      <c r="AF727" s="13">
        <f t="shared" si="205"/>
        <v>1</v>
      </c>
      <c r="AG727" s="7">
        <v>1250</v>
      </c>
      <c r="AH727" s="8" t="s">
        <v>1714</v>
      </c>
      <c r="AI727" s="13">
        <f t="shared" si="206"/>
        <v>1</v>
      </c>
      <c r="AJ727" s="13">
        <f t="shared" si="207"/>
        <v>0</v>
      </c>
      <c r="AK727" s="13">
        <f t="shared" si="208"/>
        <v>0</v>
      </c>
      <c r="AL727" s="13">
        <f t="shared" si="209"/>
        <v>0</v>
      </c>
      <c r="AM727" s="13">
        <v>1</v>
      </c>
      <c r="AN727" s="9">
        <v>2</v>
      </c>
      <c r="AO727" s="9">
        <v>2</v>
      </c>
      <c r="AP727" s="10" t="s">
        <v>853</v>
      </c>
      <c r="AQ727" s="13" t="s">
        <v>1706</v>
      </c>
      <c r="AR727" s="13">
        <v>1</v>
      </c>
      <c r="AS727" s="13">
        <f t="shared" si="210"/>
        <v>0</v>
      </c>
      <c r="AT727" s="13">
        <f t="shared" si="211"/>
        <v>0</v>
      </c>
      <c r="AU727" s="13">
        <f t="shared" si="215"/>
        <v>0</v>
      </c>
      <c r="AV727" s="13">
        <f t="shared" si="212"/>
        <v>1</v>
      </c>
      <c r="AW727" s="13">
        <f t="shared" si="213"/>
        <v>0</v>
      </c>
      <c r="AX727" s="13">
        <v>0</v>
      </c>
      <c r="AY727" s="13">
        <v>1</v>
      </c>
      <c r="AZ727" s="13"/>
      <c r="BA727" s="13">
        <v>200.08699434536754</v>
      </c>
      <c r="BB727" s="13">
        <v>152.24010439321444</v>
      </c>
      <c r="BC727">
        <v>178.33840800347977</v>
      </c>
      <c r="BD727" s="13">
        <v>8.5631597022496315</v>
      </c>
      <c r="BE727" s="13">
        <v>6.5064294954602575</v>
      </c>
      <c r="BF727" s="13">
        <f t="shared" si="214"/>
        <v>2.056730206789374</v>
      </c>
      <c r="BG727" s="13">
        <v>7.6376306412787462</v>
      </c>
    </row>
    <row r="728" spans="1:59" x14ac:dyDescent="0.25">
      <c r="A728" s="2" t="s">
        <v>11</v>
      </c>
      <c r="B728" s="1" t="s">
        <v>185</v>
      </c>
      <c r="C728" s="1" t="s">
        <v>505</v>
      </c>
      <c r="D728" s="13" t="s">
        <v>1448</v>
      </c>
      <c r="E728" s="11">
        <v>1431</v>
      </c>
      <c r="F728" s="11">
        <v>124</v>
      </c>
      <c r="G728" s="11">
        <f t="shared" si="198"/>
        <v>0</v>
      </c>
      <c r="H728" s="11">
        <f t="shared" si="199"/>
        <v>0</v>
      </c>
      <c r="I728" s="13">
        <v>0</v>
      </c>
      <c r="J728" s="4">
        <v>1.4</v>
      </c>
      <c r="K728" s="3">
        <v>4</v>
      </c>
      <c r="L728" s="13">
        <v>0.35</v>
      </c>
      <c r="M728" s="13" t="s">
        <v>884</v>
      </c>
      <c r="N728" s="13">
        <v>0</v>
      </c>
      <c r="O728" s="13">
        <v>1</v>
      </c>
      <c r="P728" s="13">
        <v>0</v>
      </c>
      <c r="Q728" s="13">
        <v>0</v>
      </c>
      <c r="R728" s="13">
        <v>0</v>
      </c>
      <c r="S728" s="13">
        <v>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1</v>
      </c>
      <c r="Z728" s="13" t="s">
        <v>1721</v>
      </c>
      <c r="AA728" s="13">
        <f t="shared" si="200"/>
        <v>1</v>
      </c>
      <c r="AB728" s="13">
        <f t="shared" si="201"/>
        <v>0</v>
      </c>
      <c r="AC728" s="13">
        <f t="shared" si="202"/>
        <v>0</v>
      </c>
      <c r="AD728" s="13">
        <f t="shared" si="203"/>
        <v>0</v>
      </c>
      <c r="AE728" s="13">
        <f t="shared" si="204"/>
        <v>0</v>
      </c>
      <c r="AF728" s="13">
        <f t="shared" si="205"/>
        <v>1</v>
      </c>
      <c r="AG728" s="7">
        <v>1200</v>
      </c>
      <c r="AH728" s="8" t="s">
        <v>1714</v>
      </c>
      <c r="AI728" s="13">
        <f t="shared" si="206"/>
        <v>1</v>
      </c>
      <c r="AJ728" s="13">
        <f t="shared" si="207"/>
        <v>0</v>
      </c>
      <c r="AK728" s="13">
        <f t="shared" si="208"/>
        <v>0</v>
      </c>
      <c r="AL728" s="13">
        <f t="shared" si="209"/>
        <v>0</v>
      </c>
      <c r="AM728" s="13">
        <v>0</v>
      </c>
      <c r="AN728" s="9">
        <v>2</v>
      </c>
      <c r="AO728" s="9">
        <v>2</v>
      </c>
      <c r="AP728" s="10" t="s">
        <v>853</v>
      </c>
      <c r="AQ728" s="13" t="s">
        <v>1706</v>
      </c>
      <c r="AR728" s="13">
        <v>1</v>
      </c>
      <c r="AS728" s="13">
        <f t="shared" si="210"/>
        <v>0</v>
      </c>
      <c r="AT728" s="13">
        <f t="shared" si="211"/>
        <v>0</v>
      </c>
      <c r="AU728" s="13">
        <f t="shared" si="215"/>
        <v>0</v>
      </c>
      <c r="AV728" s="13">
        <f t="shared" si="212"/>
        <v>1</v>
      </c>
      <c r="AW728" s="13">
        <f t="shared" si="213"/>
        <v>0</v>
      </c>
      <c r="AX728" s="13">
        <v>0</v>
      </c>
      <c r="AY728" s="13">
        <v>1</v>
      </c>
      <c r="AZ728" s="13"/>
      <c r="BA728" s="13">
        <v>188.90200708382528</v>
      </c>
      <c r="BB728" s="13">
        <v>146.64761076244329</v>
      </c>
      <c r="BC728">
        <v>170.26036164792146</v>
      </c>
      <c r="BD728" s="13">
        <v>8.1025216616488329</v>
      </c>
      <c r="BE728" s="13">
        <v>6.2965002873224751</v>
      </c>
      <c r="BF728" s="13">
        <f t="shared" si="214"/>
        <v>1.8060213743263578</v>
      </c>
      <c r="BG728" s="13">
        <v>7.289813592345344</v>
      </c>
    </row>
    <row r="729" spans="1:59" x14ac:dyDescent="0.25">
      <c r="A729" s="2" t="s">
        <v>11</v>
      </c>
      <c r="B729" s="1" t="s">
        <v>185</v>
      </c>
      <c r="C729" s="1" t="s">
        <v>506</v>
      </c>
      <c r="D729" s="13" t="s">
        <v>1449</v>
      </c>
      <c r="E729" s="11">
        <v>1470</v>
      </c>
      <c r="F729" s="11">
        <v>126</v>
      </c>
      <c r="G729" s="11">
        <f t="shared" si="198"/>
        <v>0</v>
      </c>
      <c r="H729" s="11">
        <f t="shared" si="199"/>
        <v>0</v>
      </c>
      <c r="I729" s="13">
        <v>0</v>
      </c>
      <c r="J729" s="4">
        <v>1.8</v>
      </c>
      <c r="K729" s="3">
        <v>4</v>
      </c>
      <c r="L729" s="13">
        <v>0.45</v>
      </c>
      <c r="M729" s="13" t="s">
        <v>881</v>
      </c>
      <c r="N729" s="13">
        <v>1</v>
      </c>
      <c r="O729" s="13">
        <v>0</v>
      </c>
      <c r="P729" s="13">
        <v>1</v>
      </c>
      <c r="Q729" s="13">
        <v>0</v>
      </c>
      <c r="R729" s="13">
        <v>0</v>
      </c>
      <c r="S729" s="13">
        <v>0</v>
      </c>
      <c r="T729" s="13">
        <v>0</v>
      </c>
      <c r="U729" s="13">
        <v>1</v>
      </c>
      <c r="V729" s="13">
        <v>0</v>
      </c>
      <c r="W729" s="13">
        <v>0</v>
      </c>
      <c r="X729" s="13">
        <v>0</v>
      </c>
      <c r="Y729" s="13">
        <v>1</v>
      </c>
      <c r="Z729" s="13" t="s">
        <v>1721</v>
      </c>
      <c r="AA729" s="13">
        <f t="shared" si="200"/>
        <v>1</v>
      </c>
      <c r="AB729" s="13">
        <f t="shared" si="201"/>
        <v>0</v>
      </c>
      <c r="AC729" s="13">
        <f t="shared" si="202"/>
        <v>0</v>
      </c>
      <c r="AD729" s="13">
        <f t="shared" si="203"/>
        <v>0</v>
      </c>
      <c r="AE729" s="13">
        <f t="shared" si="204"/>
        <v>0</v>
      </c>
      <c r="AF729" s="13">
        <f t="shared" si="205"/>
        <v>1</v>
      </c>
      <c r="AG729" s="7">
        <v>1600</v>
      </c>
      <c r="AH729" s="8" t="s">
        <v>1714</v>
      </c>
      <c r="AI729" s="13">
        <f t="shared" si="206"/>
        <v>1</v>
      </c>
      <c r="AJ729" s="13">
        <f t="shared" si="207"/>
        <v>0</v>
      </c>
      <c r="AK729" s="13">
        <f t="shared" si="208"/>
        <v>0</v>
      </c>
      <c r="AL729" s="13">
        <f t="shared" si="209"/>
        <v>0</v>
      </c>
      <c r="AM729" s="13">
        <v>0</v>
      </c>
      <c r="AN729" s="9">
        <v>2</v>
      </c>
      <c r="AO729" s="9">
        <v>2</v>
      </c>
      <c r="AP729" s="10" t="s">
        <v>853</v>
      </c>
      <c r="AQ729" s="13" t="s">
        <v>1703</v>
      </c>
      <c r="AR729" s="13">
        <v>0</v>
      </c>
      <c r="AS729" s="13">
        <f t="shared" si="210"/>
        <v>1</v>
      </c>
      <c r="AT729" s="13">
        <f t="shared" si="211"/>
        <v>0</v>
      </c>
      <c r="AU729" s="13">
        <f t="shared" si="215"/>
        <v>0</v>
      </c>
      <c r="AV729" s="13">
        <f t="shared" si="212"/>
        <v>0</v>
      </c>
      <c r="AW729" s="13">
        <f t="shared" si="213"/>
        <v>0</v>
      </c>
      <c r="AX729" s="13">
        <v>0</v>
      </c>
      <c r="AY729" s="13">
        <v>1</v>
      </c>
      <c r="AZ729" s="13">
        <v>1000</v>
      </c>
      <c r="BA729" s="13">
        <v>252.28360156589824</v>
      </c>
      <c r="BB729" s="13">
        <v>189.52339526502206</v>
      </c>
      <c r="BC729">
        <v>224.32113341204251</v>
      </c>
      <c r="BD729" s="13">
        <v>10.824815609103572</v>
      </c>
      <c r="BE729" s="13">
        <v>8.129545656158589</v>
      </c>
      <c r="BF729" s="13">
        <f t="shared" si="214"/>
        <v>2.6952699529449831</v>
      </c>
      <c r="BG729" s="13">
        <v>9.6119333962647087</v>
      </c>
    </row>
    <row r="730" spans="1:59" x14ac:dyDescent="0.25">
      <c r="A730" s="2" t="s">
        <v>11</v>
      </c>
      <c r="B730" s="1" t="s">
        <v>185</v>
      </c>
      <c r="C730" s="1" t="s">
        <v>506</v>
      </c>
      <c r="D730" s="13" t="s">
        <v>1449</v>
      </c>
      <c r="E730" s="11">
        <v>1470</v>
      </c>
      <c r="F730" s="11">
        <v>126</v>
      </c>
      <c r="G730" s="11">
        <f t="shared" si="198"/>
        <v>0</v>
      </c>
      <c r="H730" s="11">
        <f t="shared" si="199"/>
        <v>0</v>
      </c>
      <c r="I730" s="13">
        <v>0</v>
      </c>
      <c r="J730" s="4">
        <v>1.8</v>
      </c>
      <c r="K730" s="3">
        <v>4</v>
      </c>
      <c r="L730" s="13">
        <v>0.45</v>
      </c>
      <c r="M730" s="13" t="s">
        <v>884</v>
      </c>
      <c r="N730" s="13">
        <v>0</v>
      </c>
      <c r="O730" s="13">
        <v>1</v>
      </c>
      <c r="P730" s="13">
        <v>0</v>
      </c>
      <c r="Q730" s="13">
        <v>0</v>
      </c>
      <c r="R730" s="13">
        <v>0</v>
      </c>
      <c r="S730" s="13">
        <v>1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1</v>
      </c>
      <c r="Z730" s="13" t="s">
        <v>1721</v>
      </c>
      <c r="AA730" s="13">
        <f t="shared" si="200"/>
        <v>1</v>
      </c>
      <c r="AB730" s="13">
        <f t="shared" si="201"/>
        <v>0</v>
      </c>
      <c r="AC730" s="13">
        <f t="shared" si="202"/>
        <v>0</v>
      </c>
      <c r="AD730" s="13">
        <f t="shared" si="203"/>
        <v>0</v>
      </c>
      <c r="AE730" s="13">
        <f t="shared" si="204"/>
        <v>0</v>
      </c>
      <c r="AF730" s="13">
        <f t="shared" si="205"/>
        <v>1</v>
      </c>
      <c r="AG730" s="7">
        <v>1550</v>
      </c>
      <c r="AH730" s="8" t="s">
        <v>1714</v>
      </c>
      <c r="AI730" s="13">
        <f t="shared" si="206"/>
        <v>1</v>
      </c>
      <c r="AJ730" s="13">
        <f t="shared" si="207"/>
        <v>0</v>
      </c>
      <c r="AK730" s="13">
        <f t="shared" si="208"/>
        <v>0</v>
      </c>
      <c r="AL730" s="13">
        <f t="shared" si="209"/>
        <v>0</v>
      </c>
      <c r="AM730" s="13">
        <v>0</v>
      </c>
      <c r="AN730" s="9">
        <v>2</v>
      </c>
      <c r="AO730" s="9">
        <v>2</v>
      </c>
      <c r="AP730" s="10" t="s">
        <v>853</v>
      </c>
      <c r="AQ730" s="13" t="s">
        <v>1703</v>
      </c>
      <c r="AR730" s="13">
        <v>0</v>
      </c>
      <c r="AS730" s="13">
        <f t="shared" si="210"/>
        <v>1</v>
      </c>
      <c r="AT730" s="13">
        <f t="shared" si="211"/>
        <v>0</v>
      </c>
      <c r="AU730" s="13">
        <f t="shared" si="215"/>
        <v>0</v>
      </c>
      <c r="AV730" s="13">
        <f t="shared" si="212"/>
        <v>0</v>
      </c>
      <c r="AW730" s="13">
        <f t="shared" si="213"/>
        <v>0</v>
      </c>
      <c r="AX730" s="13">
        <v>0</v>
      </c>
      <c r="AY730" s="13">
        <v>1</v>
      </c>
      <c r="AZ730" s="13">
        <v>750</v>
      </c>
      <c r="BA730" s="13">
        <v>251.66221338470143</v>
      </c>
      <c r="BB730" s="13">
        <v>177.09563164108619</v>
      </c>
      <c r="BC730">
        <v>218.10725160007456</v>
      </c>
      <c r="BD730" s="13">
        <v>10.779078488700693</v>
      </c>
      <c r="BE730" s="13">
        <v>7.5808178310063719</v>
      </c>
      <c r="BF730" s="13">
        <f t="shared" si="214"/>
        <v>3.1982606576943207</v>
      </c>
      <c r="BG730" s="13">
        <v>9.3398791820700247</v>
      </c>
    </row>
    <row r="731" spans="1:59" x14ac:dyDescent="0.25">
      <c r="A731" s="2" t="s">
        <v>283</v>
      </c>
      <c r="B731" s="1" t="s">
        <v>283</v>
      </c>
      <c r="C731" s="1" t="s">
        <v>507</v>
      </c>
      <c r="D731" s="13" t="s">
        <v>1450</v>
      </c>
      <c r="E731" s="11">
        <v>1753</v>
      </c>
      <c r="F731" s="11">
        <v>206</v>
      </c>
      <c r="G731" s="11">
        <f t="shared" si="198"/>
        <v>1</v>
      </c>
      <c r="H731" s="11">
        <f t="shared" si="199"/>
        <v>1</v>
      </c>
      <c r="I731" s="13">
        <v>0</v>
      </c>
      <c r="J731" s="4">
        <v>2</v>
      </c>
      <c r="K731" s="3">
        <v>4</v>
      </c>
      <c r="L731" s="13">
        <v>0.5</v>
      </c>
      <c r="M731" s="13" t="s">
        <v>883</v>
      </c>
      <c r="N731" s="13">
        <v>1</v>
      </c>
      <c r="O731" s="13">
        <v>0</v>
      </c>
      <c r="P731" s="13">
        <v>0</v>
      </c>
      <c r="Q731" s="13">
        <v>0</v>
      </c>
      <c r="R731" s="13">
        <v>1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1</v>
      </c>
      <c r="Z731" s="13" t="s">
        <v>1725</v>
      </c>
      <c r="AA731" s="13">
        <f t="shared" si="200"/>
        <v>0</v>
      </c>
      <c r="AB731" s="13">
        <f t="shared" si="201"/>
        <v>0</v>
      </c>
      <c r="AC731" s="13">
        <f t="shared" si="202"/>
        <v>0</v>
      </c>
      <c r="AD731" s="13">
        <f t="shared" si="203"/>
        <v>0</v>
      </c>
      <c r="AE731" s="13">
        <f t="shared" si="204"/>
        <v>1</v>
      </c>
      <c r="AF731" s="13">
        <f t="shared" si="205"/>
        <v>1</v>
      </c>
      <c r="AG731" s="7">
        <v>1800</v>
      </c>
      <c r="AH731" s="8" t="s">
        <v>1714</v>
      </c>
      <c r="AI731" s="13">
        <f t="shared" si="206"/>
        <v>1</v>
      </c>
      <c r="AJ731" s="13">
        <f t="shared" si="207"/>
        <v>0</v>
      </c>
      <c r="AK731" s="13">
        <f t="shared" si="208"/>
        <v>0</v>
      </c>
      <c r="AL731" s="13">
        <f t="shared" si="209"/>
        <v>0</v>
      </c>
      <c r="AM731" s="13">
        <v>1</v>
      </c>
      <c r="AN731" s="9">
        <v>2</v>
      </c>
      <c r="AO731" s="9">
        <v>2</v>
      </c>
      <c r="AP731" s="10" t="s">
        <v>853</v>
      </c>
      <c r="AQ731" s="13" t="s">
        <v>1703</v>
      </c>
      <c r="AR731" s="13">
        <v>0</v>
      </c>
      <c r="AS731" s="13">
        <f t="shared" si="210"/>
        <v>1</v>
      </c>
      <c r="AT731" s="13">
        <f t="shared" si="211"/>
        <v>0</v>
      </c>
      <c r="AU731" s="13">
        <f t="shared" si="215"/>
        <v>0</v>
      </c>
      <c r="AV731" s="13">
        <f t="shared" si="212"/>
        <v>0</v>
      </c>
      <c r="AW731" s="13">
        <f t="shared" si="213"/>
        <v>0</v>
      </c>
      <c r="AX731" s="13">
        <v>0</v>
      </c>
      <c r="AY731" s="13">
        <v>1</v>
      </c>
      <c r="AZ731" s="13">
        <v>2000</v>
      </c>
      <c r="BA731" s="13">
        <v>262.22581246504694</v>
      </c>
      <c r="BB731" s="13">
        <v>175.23146709749582</v>
      </c>
      <c r="BC731">
        <v>223.07835704964893</v>
      </c>
      <c r="BD731" s="13">
        <v>11.223515592816504</v>
      </c>
      <c r="BE731" s="13">
        <v>7.5094207803098492</v>
      </c>
      <c r="BF731" s="13">
        <f t="shared" si="214"/>
        <v>3.7140948125066551</v>
      </c>
      <c r="BG731" s="13">
        <v>9.5521715764708421</v>
      </c>
    </row>
    <row r="732" spans="1:59" x14ac:dyDescent="0.25">
      <c r="A732" s="2" t="s">
        <v>283</v>
      </c>
      <c r="B732" s="1" t="s">
        <v>283</v>
      </c>
      <c r="C732" s="1" t="s">
        <v>508</v>
      </c>
      <c r="D732" s="13" t="s">
        <v>1451</v>
      </c>
      <c r="E732" s="11">
        <v>1753</v>
      </c>
      <c r="F732" s="11">
        <v>205</v>
      </c>
      <c r="G732" s="11">
        <f t="shared" si="198"/>
        <v>1</v>
      </c>
      <c r="H732" s="11">
        <f t="shared" si="199"/>
        <v>1</v>
      </c>
      <c r="I732" s="13">
        <v>0</v>
      </c>
      <c r="J732" s="4">
        <v>2</v>
      </c>
      <c r="K732" s="3">
        <v>4</v>
      </c>
      <c r="L732" s="13">
        <v>0.5</v>
      </c>
      <c r="M732" s="13" t="s">
        <v>883</v>
      </c>
      <c r="N732" s="13">
        <v>1</v>
      </c>
      <c r="O732" s="13">
        <v>0</v>
      </c>
      <c r="P732" s="13">
        <v>0</v>
      </c>
      <c r="Q732" s="13">
        <v>0</v>
      </c>
      <c r="R732" s="13">
        <v>1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1</v>
      </c>
      <c r="Z732" s="13" t="s">
        <v>1721</v>
      </c>
      <c r="AA732" s="13">
        <f t="shared" si="200"/>
        <v>1</v>
      </c>
      <c r="AB732" s="13">
        <f t="shared" si="201"/>
        <v>0</v>
      </c>
      <c r="AC732" s="13">
        <f t="shared" si="202"/>
        <v>0</v>
      </c>
      <c r="AD732" s="13">
        <f t="shared" si="203"/>
        <v>0</v>
      </c>
      <c r="AE732" s="13">
        <f t="shared" si="204"/>
        <v>0</v>
      </c>
      <c r="AF732" s="13">
        <f t="shared" si="205"/>
        <v>1</v>
      </c>
      <c r="AG732" s="7">
        <v>1800</v>
      </c>
      <c r="AH732" s="8" t="s">
        <v>1714</v>
      </c>
      <c r="AI732" s="13">
        <f t="shared" si="206"/>
        <v>1</v>
      </c>
      <c r="AJ732" s="13">
        <f t="shared" si="207"/>
        <v>0</v>
      </c>
      <c r="AK732" s="13">
        <f t="shared" si="208"/>
        <v>0</v>
      </c>
      <c r="AL732" s="13">
        <f t="shared" si="209"/>
        <v>0</v>
      </c>
      <c r="AM732" s="13">
        <v>1</v>
      </c>
      <c r="AN732" s="9">
        <v>2</v>
      </c>
      <c r="AO732" s="9">
        <v>2</v>
      </c>
      <c r="AP732" s="10" t="s">
        <v>853</v>
      </c>
      <c r="AQ732" s="13" t="s">
        <v>1703</v>
      </c>
      <c r="AR732" s="13">
        <v>0</v>
      </c>
      <c r="AS732" s="13">
        <f t="shared" si="210"/>
        <v>1</v>
      </c>
      <c r="AT732" s="13">
        <f t="shared" si="211"/>
        <v>0</v>
      </c>
      <c r="AU732" s="13">
        <f t="shared" si="215"/>
        <v>0</v>
      </c>
      <c r="AV732" s="13">
        <f t="shared" si="212"/>
        <v>0</v>
      </c>
      <c r="AW732" s="13">
        <f t="shared" si="213"/>
        <v>0</v>
      </c>
      <c r="AX732" s="13">
        <v>0</v>
      </c>
      <c r="AY732" s="13">
        <v>1</v>
      </c>
      <c r="AZ732" s="13">
        <v>2000</v>
      </c>
      <c r="BA732" s="13">
        <v>251.66221338470143</v>
      </c>
      <c r="BB732" s="13">
        <v>177.09563164108619</v>
      </c>
      <c r="BC732">
        <v>218.10725160007456</v>
      </c>
      <c r="BD732" s="13">
        <v>10.777794324291298</v>
      </c>
      <c r="BE732" s="13">
        <v>7.5775941126946886</v>
      </c>
      <c r="BF732" s="13">
        <f t="shared" si="214"/>
        <v>3.2002002115966093</v>
      </c>
      <c r="BG732" s="13">
        <v>9.3376915788665755</v>
      </c>
    </row>
    <row r="733" spans="1:59" x14ac:dyDescent="0.25">
      <c r="A733" s="2" t="s">
        <v>283</v>
      </c>
      <c r="B733" s="1" t="s">
        <v>283</v>
      </c>
      <c r="C733" s="1" t="s">
        <v>509</v>
      </c>
      <c r="D733" s="13" t="s">
        <v>1452</v>
      </c>
      <c r="E733" s="11">
        <v>1753</v>
      </c>
      <c r="F733" s="11">
        <v>205</v>
      </c>
      <c r="G733" s="11">
        <f t="shared" si="198"/>
        <v>1</v>
      </c>
      <c r="H733" s="11">
        <f t="shared" si="199"/>
        <v>1</v>
      </c>
      <c r="I733" s="13">
        <v>0</v>
      </c>
      <c r="J733" s="4">
        <v>2</v>
      </c>
      <c r="K733" s="3">
        <v>4</v>
      </c>
      <c r="L733" s="13">
        <v>0.5</v>
      </c>
      <c r="M733" s="13" t="s">
        <v>883</v>
      </c>
      <c r="N733" s="13">
        <v>1</v>
      </c>
      <c r="O733" s="13">
        <v>0</v>
      </c>
      <c r="P733" s="13">
        <v>0</v>
      </c>
      <c r="Q733" s="13">
        <v>0</v>
      </c>
      <c r="R733" s="13">
        <v>1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1</v>
      </c>
      <c r="Z733" s="13" t="s">
        <v>1721</v>
      </c>
      <c r="AA733" s="13">
        <f t="shared" si="200"/>
        <v>1</v>
      </c>
      <c r="AB733" s="13">
        <f t="shared" si="201"/>
        <v>0</v>
      </c>
      <c r="AC733" s="13">
        <f t="shared" si="202"/>
        <v>0</v>
      </c>
      <c r="AD733" s="13">
        <f t="shared" si="203"/>
        <v>0</v>
      </c>
      <c r="AE733" s="13">
        <f t="shared" si="204"/>
        <v>0</v>
      </c>
      <c r="AF733" s="13">
        <f t="shared" si="205"/>
        <v>1</v>
      </c>
      <c r="AG733" s="7">
        <v>1600</v>
      </c>
      <c r="AH733" s="8" t="s">
        <v>1714</v>
      </c>
      <c r="AI733" s="13">
        <f t="shared" si="206"/>
        <v>1</v>
      </c>
      <c r="AJ733" s="13">
        <f t="shared" si="207"/>
        <v>0</v>
      </c>
      <c r="AK733" s="13">
        <f t="shared" si="208"/>
        <v>0</v>
      </c>
      <c r="AL733" s="13">
        <f t="shared" si="209"/>
        <v>0</v>
      </c>
      <c r="AM733" s="13">
        <v>1</v>
      </c>
      <c r="AN733" s="9">
        <v>2</v>
      </c>
      <c r="AO733" s="9">
        <v>2</v>
      </c>
      <c r="AP733" s="10" t="s">
        <v>853</v>
      </c>
      <c r="AQ733" s="13" t="s">
        <v>1706</v>
      </c>
      <c r="AR733" s="13">
        <v>1</v>
      </c>
      <c r="AS733" s="13">
        <f t="shared" si="210"/>
        <v>0</v>
      </c>
      <c r="AT733" s="13">
        <f t="shared" si="211"/>
        <v>0</v>
      </c>
      <c r="AU733" s="13">
        <f t="shared" si="215"/>
        <v>0</v>
      </c>
      <c r="AV733" s="13">
        <f t="shared" si="212"/>
        <v>1</v>
      </c>
      <c r="AW733" s="13">
        <f t="shared" si="213"/>
        <v>0</v>
      </c>
      <c r="AX733" s="13">
        <v>0</v>
      </c>
      <c r="AY733" s="13">
        <v>1</v>
      </c>
      <c r="AZ733" s="13">
        <v>1000</v>
      </c>
      <c r="BA733" s="13">
        <v>231.77779158640402</v>
      </c>
      <c r="BB733" s="13">
        <v>153.48288075560802</v>
      </c>
      <c r="BC733">
        <v>196.35866525818679</v>
      </c>
      <c r="BD733" s="13">
        <v>9.9089036988980954</v>
      </c>
      <c r="BE733" s="13">
        <v>6.5724611763566259</v>
      </c>
      <c r="BF733" s="13">
        <f t="shared" si="214"/>
        <v>3.3364425225414696</v>
      </c>
      <c r="BG733" s="13">
        <v>8.4075170886249371</v>
      </c>
    </row>
    <row r="734" spans="1:59" x14ac:dyDescent="0.25">
      <c r="A734" s="2" t="s">
        <v>32</v>
      </c>
      <c r="B734" s="1" t="s">
        <v>33</v>
      </c>
      <c r="C734" s="1" t="s">
        <v>510</v>
      </c>
      <c r="D734" s="13" t="s">
        <v>1453</v>
      </c>
      <c r="E734" s="11">
        <v>1788</v>
      </c>
      <c r="F734" s="11">
        <v>199</v>
      </c>
      <c r="G734" s="11">
        <f t="shared" si="198"/>
        <v>0</v>
      </c>
      <c r="H734" s="11">
        <f t="shared" si="199"/>
        <v>1</v>
      </c>
      <c r="I734" s="13">
        <v>0</v>
      </c>
      <c r="J734" s="4">
        <v>3</v>
      </c>
      <c r="K734" s="3">
        <v>6</v>
      </c>
      <c r="L734" s="13">
        <v>0.5</v>
      </c>
      <c r="M734" s="13" t="s">
        <v>883</v>
      </c>
      <c r="N734" s="13">
        <v>1</v>
      </c>
      <c r="O734" s="13">
        <v>0</v>
      </c>
      <c r="P734" s="13">
        <v>0</v>
      </c>
      <c r="Q734" s="13">
        <v>0</v>
      </c>
      <c r="R734" s="13">
        <v>1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1</v>
      </c>
      <c r="Z734" s="13" t="s">
        <v>1722</v>
      </c>
      <c r="AA734" s="13">
        <f t="shared" si="200"/>
        <v>0</v>
      </c>
      <c r="AB734" s="13">
        <f t="shared" si="201"/>
        <v>1</v>
      </c>
      <c r="AC734" s="13">
        <f t="shared" si="202"/>
        <v>0</v>
      </c>
      <c r="AD734" s="13">
        <f t="shared" si="203"/>
        <v>0</v>
      </c>
      <c r="AE734" s="13">
        <f t="shared" si="204"/>
        <v>0</v>
      </c>
      <c r="AF734" s="13">
        <f t="shared" si="205"/>
        <v>1</v>
      </c>
      <c r="AG734" s="7">
        <v>2150</v>
      </c>
      <c r="AH734" s="8" t="s">
        <v>1714</v>
      </c>
      <c r="AI734" s="13">
        <f t="shared" si="206"/>
        <v>1</v>
      </c>
      <c r="AJ734" s="13">
        <f t="shared" si="207"/>
        <v>0</v>
      </c>
      <c r="AK734" s="13">
        <f t="shared" si="208"/>
        <v>0</v>
      </c>
      <c r="AL734" s="13">
        <f t="shared" si="209"/>
        <v>0</v>
      </c>
      <c r="AM734" s="13">
        <v>1</v>
      </c>
      <c r="AN734" s="9">
        <v>2</v>
      </c>
      <c r="AO734" s="9">
        <v>2</v>
      </c>
      <c r="AP734" s="10" t="s">
        <v>854</v>
      </c>
      <c r="AQ734" s="13" t="s">
        <v>1703</v>
      </c>
      <c r="AR734" s="13">
        <v>0</v>
      </c>
      <c r="AS734" s="13">
        <f t="shared" si="210"/>
        <v>1</v>
      </c>
      <c r="AT734" s="13">
        <f t="shared" si="211"/>
        <v>0</v>
      </c>
      <c r="AU734" s="13">
        <f t="shared" si="215"/>
        <v>0</v>
      </c>
      <c r="AV734" s="13">
        <f t="shared" si="212"/>
        <v>0</v>
      </c>
      <c r="AW734" s="13">
        <f t="shared" si="213"/>
        <v>0</v>
      </c>
      <c r="AX734" s="13">
        <v>0</v>
      </c>
      <c r="AY734" s="13">
        <v>1</v>
      </c>
      <c r="AZ734" s="13">
        <v>3750</v>
      </c>
      <c r="BA734" s="13">
        <v>303.8588206052321</v>
      </c>
      <c r="BB734" s="13">
        <v>219.35002796246815</v>
      </c>
      <c r="BC734">
        <v>265.95414155222767</v>
      </c>
      <c r="BD734" s="13">
        <v>12.930343376816612</v>
      </c>
      <c r="BE734" s="13">
        <v>9.3518363901180965</v>
      </c>
      <c r="BF734" s="13">
        <f t="shared" si="214"/>
        <v>3.5785069866985157</v>
      </c>
      <c r="BG734" s="13">
        <v>11.320040009111937</v>
      </c>
    </row>
    <row r="735" spans="1:59" x14ac:dyDescent="0.25">
      <c r="A735" s="2" t="s">
        <v>57</v>
      </c>
      <c r="B735" s="1" t="s">
        <v>57</v>
      </c>
      <c r="C735" s="1" t="s">
        <v>511</v>
      </c>
      <c r="D735" s="13" t="s">
        <v>1800</v>
      </c>
      <c r="E735" s="11">
        <v>2071</v>
      </c>
      <c r="F735" s="11">
        <v>430</v>
      </c>
      <c r="G735" s="11">
        <f t="shared" si="198"/>
        <v>1</v>
      </c>
      <c r="H735" s="11">
        <f t="shared" si="199"/>
        <v>1</v>
      </c>
      <c r="I735" s="13">
        <v>0</v>
      </c>
      <c r="J735" s="4">
        <v>4</v>
      </c>
      <c r="K735" s="3">
        <v>8</v>
      </c>
      <c r="L735" s="13">
        <v>0.5</v>
      </c>
      <c r="M735" s="13" t="s">
        <v>885</v>
      </c>
      <c r="N735" s="13">
        <v>1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1</v>
      </c>
      <c r="U735" s="13">
        <v>0</v>
      </c>
      <c r="V735" s="13">
        <v>0</v>
      </c>
      <c r="W735" s="13">
        <v>0</v>
      </c>
      <c r="X735" s="13">
        <v>0</v>
      </c>
      <c r="Y735" s="13">
        <v>1</v>
      </c>
      <c r="Z735" s="13" t="s">
        <v>1721</v>
      </c>
      <c r="AA735" s="13">
        <f t="shared" si="200"/>
        <v>1</v>
      </c>
      <c r="AB735" s="13">
        <f t="shared" si="201"/>
        <v>0</v>
      </c>
      <c r="AC735" s="13">
        <f t="shared" si="202"/>
        <v>0</v>
      </c>
      <c r="AD735" s="13">
        <f t="shared" si="203"/>
        <v>0</v>
      </c>
      <c r="AE735" s="13">
        <f t="shared" si="204"/>
        <v>0</v>
      </c>
      <c r="AF735" s="13">
        <f t="shared" si="205"/>
        <v>1</v>
      </c>
      <c r="AG735" s="7">
        <v>2350</v>
      </c>
      <c r="AH735" s="8" t="s">
        <v>1714</v>
      </c>
      <c r="AI735" s="13">
        <f t="shared" si="206"/>
        <v>1</v>
      </c>
      <c r="AJ735" s="13">
        <f t="shared" si="207"/>
        <v>0</v>
      </c>
      <c r="AK735" s="13">
        <f t="shared" si="208"/>
        <v>0</v>
      </c>
      <c r="AL735" s="13">
        <f t="shared" si="209"/>
        <v>0</v>
      </c>
      <c r="AM735" s="13">
        <v>1</v>
      </c>
      <c r="AN735" s="9">
        <v>2</v>
      </c>
      <c r="AO735" s="9">
        <v>2</v>
      </c>
      <c r="AP735" s="10" t="s">
        <v>854</v>
      </c>
      <c r="AQ735" s="13" t="s">
        <v>1707</v>
      </c>
      <c r="AR735" s="13">
        <v>0</v>
      </c>
      <c r="AS735" s="13">
        <f t="shared" si="210"/>
        <v>0</v>
      </c>
      <c r="AT735" s="13">
        <f t="shared" si="211"/>
        <v>1</v>
      </c>
      <c r="AU735" s="13">
        <f t="shared" si="215"/>
        <v>0</v>
      </c>
      <c r="AV735" s="13">
        <f t="shared" si="212"/>
        <v>0</v>
      </c>
      <c r="AW735" s="13">
        <f t="shared" si="213"/>
        <v>0</v>
      </c>
      <c r="AX735" s="13">
        <v>0</v>
      </c>
      <c r="AY735" s="13">
        <v>1</v>
      </c>
      <c r="AZ735" s="13">
        <v>4750</v>
      </c>
      <c r="BA735" s="13">
        <v>342.3848878394333</v>
      </c>
      <c r="BB735" s="13">
        <v>243.58416702914312</v>
      </c>
      <c r="BC735">
        <v>298.26632697446098</v>
      </c>
      <c r="BD735" s="13">
        <v>14.537995051289814</v>
      </c>
      <c r="BE735" s="13">
        <v>10.355762824294615</v>
      </c>
      <c r="BF735" s="13">
        <f t="shared" si="214"/>
        <v>4.1822322269951986</v>
      </c>
      <c r="BG735" s="13">
        <v>12.656015718600461</v>
      </c>
    </row>
    <row r="736" spans="1:59" x14ac:dyDescent="0.25">
      <c r="A736" s="2" t="s">
        <v>57</v>
      </c>
      <c r="B736" s="1" t="s">
        <v>57</v>
      </c>
      <c r="C736" s="1" t="s">
        <v>512</v>
      </c>
      <c r="D736" s="13" t="s">
        <v>1454</v>
      </c>
      <c r="E736" s="11">
        <v>1568</v>
      </c>
      <c r="F736" s="11">
        <v>280</v>
      </c>
      <c r="G736" s="11">
        <f t="shared" si="198"/>
        <v>1</v>
      </c>
      <c r="H736" s="11">
        <f t="shared" si="199"/>
        <v>1</v>
      </c>
      <c r="I736" s="13">
        <v>0</v>
      </c>
      <c r="J736" s="4">
        <v>2</v>
      </c>
      <c r="K736" s="3">
        <v>4</v>
      </c>
      <c r="L736" s="13">
        <v>0.5</v>
      </c>
      <c r="M736" s="13" t="s">
        <v>882</v>
      </c>
      <c r="N736" s="13">
        <v>1</v>
      </c>
      <c r="O736" s="13">
        <v>0</v>
      </c>
      <c r="P736" s="13">
        <v>1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1</v>
      </c>
      <c r="W736" s="13">
        <v>0</v>
      </c>
      <c r="X736" s="13">
        <v>0</v>
      </c>
      <c r="Y736" s="13">
        <v>1</v>
      </c>
      <c r="Z736" s="13" t="s">
        <v>1721</v>
      </c>
      <c r="AA736" s="13">
        <f t="shared" si="200"/>
        <v>1</v>
      </c>
      <c r="AB736" s="13">
        <f t="shared" si="201"/>
        <v>0</v>
      </c>
      <c r="AC736" s="13">
        <f t="shared" si="202"/>
        <v>0</v>
      </c>
      <c r="AD736" s="13">
        <f t="shared" si="203"/>
        <v>0</v>
      </c>
      <c r="AE736" s="13">
        <f t="shared" si="204"/>
        <v>0</v>
      </c>
      <c r="AF736" s="13">
        <f t="shared" si="205"/>
        <v>1</v>
      </c>
      <c r="AG736" s="7">
        <v>1800</v>
      </c>
      <c r="AH736" s="8" t="s">
        <v>1714</v>
      </c>
      <c r="AI736" s="13">
        <f t="shared" si="206"/>
        <v>1</v>
      </c>
      <c r="AJ736" s="13">
        <f t="shared" si="207"/>
        <v>0</v>
      </c>
      <c r="AK736" s="13">
        <f t="shared" si="208"/>
        <v>0</v>
      </c>
      <c r="AL736" s="13">
        <f t="shared" si="209"/>
        <v>0</v>
      </c>
      <c r="AM736" s="13">
        <v>1</v>
      </c>
      <c r="AN736" s="9">
        <v>2</v>
      </c>
      <c r="AO736" s="9">
        <v>2</v>
      </c>
      <c r="AP736" s="10" t="s">
        <v>854</v>
      </c>
      <c r="AQ736" s="13" t="s">
        <v>1707</v>
      </c>
      <c r="AR736" s="13">
        <v>0</v>
      </c>
      <c r="AS736" s="13">
        <f t="shared" si="210"/>
        <v>0</v>
      </c>
      <c r="AT736" s="13">
        <f t="shared" si="211"/>
        <v>1</v>
      </c>
      <c r="AU736" s="13">
        <f t="shared" si="215"/>
        <v>0</v>
      </c>
      <c r="AV736" s="13">
        <f t="shared" si="212"/>
        <v>0</v>
      </c>
      <c r="AW736" s="13">
        <f t="shared" si="213"/>
        <v>0</v>
      </c>
      <c r="AX736" s="13">
        <v>0</v>
      </c>
      <c r="AY736" s="13">
        <v>1</v>
      </c>
      <c r="AZ736" s="13">
        <v>2000</v>
      </c>
      <c r="BA736" s="13">
        <v>249.79804884111104</v>
      </c>
      <c r="BB736" s="13">
        <v>193.87311253339962</v>
      </c>
      <c r="BC736">
        <v>224.32113341204251</v>
      </c>
      <c r="BD736" s="13">
        <v>10.673039691686858</v>
      </c>
      <c r="BE736" s="13">
        <v>8.2687232903166077</v>
      </c>
      <c r="BF736" s="13">
        <f t="shared" si="214"/>
        <v>2.4043164013702505</v>
      </c>
      <c r="BG736" s="13">
        <v>9.5910824501956551</v>
      </c>
    </row>
    <row r="737" spans="1:59" x14ac:dyDescent="0.25">
      <c r="A737" s="2" t="s">
        <v>57</v>
      </c>
      <c r="B737" s="1" t="s">
        <v>57</v>
      </c>
      <c r="C737" s="1" t="s">
        <v>1761</v>
      </c>
      <c r="D737" s="13" t="s">
        <v>1801</v>
      </c>
      <c r="E737" s="11">
        <v>1735</v>
      </c>
      <c r="F737" s="11">
        <v>270</v>
      </c>
      <c r="G737" s="11">
        <f t="shared" si="198"/>
        <v>1</v>
      </c>
      <c r="H737" s="11">
        <f t="shared" si="199"/>
        <v>1</v>
      </c>
      <c r="I737" s="13">
        <v>0</v>
      </c>
      <c r="J737" s="4">
        <v>3</v>
      </c>
      <c r="K737" s="3">
        <v>6</v>
      </c>
      <c r="L737" s="13">
        <v>0.5</v>
      </c>
      <c r="M737" s="13" t="s">
        <v>885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1</v>
      </c>
      <c r="U737" s="13">
        <v>0</v>
      </c>
      <c r="V737" s="13">
        <v>0</v>
      </c>
      <c r="W737" s="13">
        <v>0</v>
      </c>
      <c r="X737" s="13">
        <v>0</v>
      </c>
      <c r="Y737" s="13">
        <v>1</v>
      </c>
      <c r="Z737" s="13" t="s">
        <v>1721</v>
      </c>
      <c r="AA737" s="13">
        <f t="shared" si="200"/>
        <v>1</v>
      </c>
      <c r="AB737" s="13">
        <f t="shared" si="201"/>
        <v>0</v>
      </c>
      <c r="AC737" s="13">
        <f t="shared" si="202"/>
        <v>0</v>
      </c>
      <c r="AD737" s="13">
        <f t="shared" si="203"/>
        <v>0</v>
      </c>
      <c r="AE737" s="13">
        <f t="shared" si="204"/>
        <v>0</v>
      </c>
      <c r="AF737" s="13">
        <f t="shared" si="205"/>
        <v>1</v>
      </c>
      <c r="AG737" s="7">
        <v>2050</v>
      </c>
      <c r="AH737" s="8" t="s">
        <v>1714</v>
      </c>
      <c r="AI737" s="13">
        <f t="shared" si="206"/>
        <v>1</v>
      </c>
      <c r="AJ737" s="13">
        <f t="shared" si="207"/>
        <v>0</v>
      </c>
      <c r="AK737" s="13">
        <f t="shared" si="208"/>
        <v>0</v>
      </c>
      <c r="AL737" s="13">
        <f t="shared" si="209"/>
        <v>0</v>
      </c>
      <c r="AM737" s="13">
        <v>1</v>
      </c>
      <c r="AN737" s="9">
        <v>2</v>
      </c>
      <c r="AO737" s="9">
        <v>2</v>
      </c>
      <c r="AP737" s="10" t="s">
        <v>854</v>
      </c>
      <c r="AQ737" s="13" t="s">
        <v>1707</v>
      </c>
      <c r="AR737" s="13">
        <v>0</v>
      </c>
      <c r="AS737" s="13">
        <f t="shared" si="210"/>
        <v>0</v>
      </c>
      <c r="AT737" s="13">
        <f t="shared" si="211"/>
        <v>1</v>
      </c>
      <c r="AU737" s="13">
        <f t="shared" si="215"/>
        <v>0</v>
      </c>
      <c r="AV737" s="13">
        <f t="shared" si="212"/>
        <v>0</v>
      </c>
      <c r="AW737" s="13">
        <f t="shared" si="213"/>
        <v>0</v>
      </c>
      <c r="AX737" s="13">
        <v>0</v>
      </c>
      <c r="AY737" s="13">
        <v>1</v>
      </c>
      <c r="AZ737" s="13">
        <v>3250</v>
      </c>
      <c r="BA737" s="13">
        <v>290.18828061890264</v>
      </c>
      <c r="BB737" s="13">
        <v>208.78642888212266</v>
      </c>
      <c r="BC737">
        <v>253.52637792829182</v>
      </c>
      <c r="BD737" s="13">
        <v>12.331944852221568</v>
      </c>
      <c r="BE737" s="13">
        <v>8.8918932030882782</v>
      </c>
      <c r="BF737" s="13">
        <f t="shared" si="214"/>
        <v>3.4400516491332898</v>
      </c>
      <c r="BG737" s="13">
        <v>10.783921552446099</v>
      </c>
    </row>
    <row r="738" spans="1:59" x14ac:dyDescent="0.25">
      <c r="A738" s="2" t="s">
        <v>63</v>
      </c>
      <c r="B738" s="1" t="s">
        <v>64</v>
      </c>
      <c r="C738" s="1" t="s">
        <v>513</v>
      </c>
      <c r="D738" s="13" t="s">
        <v>978</v>
      </c>
      <c r="E738" s="11">
        <v>1799</v>
      </c>
      <c r="F738" s="11">
        <v>194</v>
      </c>
      <c r="G738" s="11">
        <f t="shared" si="198"/>
        <v>0</v>
      </c>
      <c r="H738" s="11">
        <f t="shared" si="199"/>
        <v>1</v>
      </c>
      <c r="I738" s="13">
        <v>0</v>
      </c>
      <c r="J738" s="4">
        <v>3.5</v>
      </c>
      <c r="K738" s="3">
        <v>6</v>
      </c>
      <c r="L738" s="13">
        <v>0.58333333333333337</v>
      </c>
      <c r="M738" s="13" t="s">
        <v>887</v>
      </c>
      <c r="N738" s="13">
        <v>1</v>
      </c>
      <c r="O738" s="13">
        <v>0</v>
      </c>
      <c r="P738" s="13">
        <v>0</v>
      </c>
      <c r="Q738" s="13">
        <v>1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1</v>
      </c>
      <c r="X738" s="13">
        <v>0</v>
      </c>
      <c r="Y738" s="13">
        <v>1</v>
      </c>
      <c r="Z738" s="13" t="s">
        <v>1723</v>
      </c>
      <c r="AA738" s="13">
        <f t="shared" si="200"/>
        <v>0</v>
      </c>
      <c r="AB738" s="13">
        <f t="shared" si="201"/>
        <v>0</v>
      </c>
      <c r="AC738" s="13">
        <f t="shared" si="202"/>
        <v>1</v>
      </c>
      <c r="AD738" s="13">
        <f t="shared" si="203"/>
        <v>0</v>
      </c>
      <c r="AE738" s="13">
        <f t="shared" si="204"/>
        <v>0</v>
      </c>
      <c r="AF738" s="13">
        <f t="shared" si="205"/>
        <v>0</v>
      </c>
      <c r="AG738" s="7">
        <v>1650</v>
      </c>
      <c r="AH738" s="8" t="s">
        <v>1715</v>
      </c>
      <c r="AI738" s="13">
        <f t="shared" si="206"/>
        <v>0</v>
      </c>
      <c r="AJ738" s="13">
        <f t="shared" si="207"/>
        <v>1</v>
      </c>
      <c r="AK738" s="13">
        <f t="shared" si="208"/>
        <v>0</v>
      </c>
      <c r="AL738" s="13">
        <f t="shared" si="209"/>
        <v>0</v>
      </c>
      <c r="AM738" s="13">
        <v>0</v>
      </c>
      <c r="AN738" s="9">
        <v>2</v>
      </c>
      <c r="AO738" s="9">
        <v>2</v>
      </c>
      <c r="AP738" s="10" t="s">
        <v>854</v>
      </c>
      <c r="AQ738" s="13" t="s">
        <v>1703</v>
      </c>
      <c r="AR738" s="13">
        <v>0</v>
      </c>
      <c r="AS738" s="13">
        <f t="shared" si="210"/>
        <v>1</v>
      </c>
      <c r="AT738" s="13">
        <f t="shared" si="211"/>
        <v>0</v>
      </c>
      <c r="AU738" s="13">
        <f t="shared" si="215"/>
        <v>0</v>
      </c>
      <c r="AV738" s="13">
        <f t="shared" si="212"/>
        <v>0</v>
      </c>
      <c r="AW738" s="13">
        <f t="shared" si="213"/>
        <v>0</v>
      </c>
      <c r="AX738" s="13">
        <v>0</v>
      </c>
      <c r="AY738" s="13">
        <v>1</v>
      </c>
      <c r="AZ738" s="13">
        <v>1250</v>
      </c>
      <c r="BA738" s="13">
        <v>278.38190517616357</v>
      </c>
      <c r="BB738" s="13">
        <v>195.1158888957932</v>
      </c>
      <c r="BC738">
        <v>241.09861430435595</v>
      </c>
      <c r="BD738" s="13">
        <v>11.866698786833085</v>
      </c>
      <c r="BE738" s="13">
        <v>8.2960498625640433</v>
      </c>
      <c r="BF738" s="13">
        <f t="shared" si="214"/>
        <v>3.570648924269042</v>
      </c>
      <c r="BG738" s="13">
        <v>10.259909591606471</v>
      </c>
    </row>
    <row r="739" spans="1:59" x14ac:dyDescent="0.25">
      <c r="A739" s="2" t="s">
        <v>63</v>
      </c>
      <c r="B739" s="1" t="s">
        <v>64</v>
      </c>
      <c r="C739" s="1" t="s">
        <v>514</v>
      </c>
      <c r="D739" s="13" t="s">
        <v>979</v>
      </c>
      <c r="E739" s="11">
        <v>1799</v>
      </c>
      <c r="F739" s="11">
        <v>194</v>
      </c>
      <c r="G739" s="11">
        <f t="shared" si="198"/>
        <v>0</v>
      </c>
      <c r="H739" s="11">
        <f t="shared" si="199"/>
        <v>1</v>
      </c>
      <c r="I739" s="13">
        <v>0</v>
      </c>
      <c r="J739" s="4">
        <v>3.5</v>
      </c>
      <c r="K739" s="3">
        <v>6</v>
      </c>
      <c r="L739" s="13">
        <v>0.58333333333333337</v>
      </c>
      <c r="M739" s="13" t="s">
        <v>887</v>
      </c>
      <c r="N739" s="13">
        <v>1</v>
      </c>
      <c r="O739" s="13">
        <v>0</v>
      </c>
      <c r="P739" s="13">
        <v>0</v>
      </c>
      <c r="Q739" s="13">
        <v>1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1</v>
      </c>
      <c r="X739" s="13">
        <v>0</v>
      </c>
      <c r="Y739" s="13">
        <v>1</v>
      </c>
      <c r="Z739" s="13" t="s">
        <v>1723</v>
      </c>
      <c r="AA739" s="13">
        <f t="shared" si="200"/>
        <v>0</v>
      </c>
      <c r="AB739" s="13">
        <f t="shared" si="201"/>
        <v>0</v>
      </c>
      <c r="AC739" s="13">
        <f t="shared" si="202"/>
        <v>1</v>
      </c>
      <c r="AD739" s="13">
        <f t="shared" si="203"/>
        <v>0</v>
      </c>
      <c r="AE739" s="13">
        <f t="shared" si="204"/>
        <v>0</v>
      </c>
      <c r="AF739" s="13">
        <f t="shared" si="205"/>
        <v>0</v>
      </c>
      <c r="AG739" s="7">
        <v>1650</v>
      </c>
      <c r="AH739" s="8" t="s">
        <v>1715</v>
      </c>
      <c r="AI739" s="13">
        <f t="shared" si="206"/>
        <v>0</v>
      </c>
      <c r="AJ739" s="13">
        <f t="shared" si="207"/>
        <v>1</v>
      </c>
      <c r="AK739" s="13">
        <f t="shared" si="208"/>
        <v>0</v>
      </c>
      <c r="AL739" s="13">
        <f t="shared" si="209"/>
        <v>0</v>
      </c>
      <c r="AM739" s="13">
        <v>0</v>
      </c>
      <c r="AN739" s="9">
        <v>2</v>
      </c>
      <c r="AO739" s="9">
        <v>2</v>
      </c>
      <c r="AP739" s="10" t="s">
        <v>854</v>
      </c>
      <c r="AQ739" s="13" t="s">
        <v>1706</v>
      </c>
      <c r="AR739" s="13">
        <v>1</v>
      </c>
      <c r="AS739" s="13">
        <f t="shared" si="210"/>
        <v>0</v>
      </c>
      <c r="AT739" s="13">
        <f t="shared" si="211"/>
        <v>0</v>
      </c>
      <c r="AU739" s="13">
        <f t="shared" si="215"/>
        <v>0</v>
      </c>
      <c r="AV739" s="13">
        <f t="shared" si="212"/>
        <v>1</v>
      </c>
      <c r="AW739" s="13">
        <f t="shared" si="213"/>
        <v>0</v>
      </c>
      <c r="AX739" s="13">
        <v>0</v>
      </c>
      <c r="AY739" s="13">
        <v>1</v>
      </c>
      <c r="AZ739" s="13">
        <v>1250</v>
      </c>
      <c r="BA739" s="13">
        <v>274.03218790778601</v>
      </c>
      <c r="BB739" s="13">
        <v>197.60144162058037</v>
      </c>
      <c r="BC739">
        <v>239.23444976076556</v>
      </c>
      <c r="BD739" s="13">
        <v>11.662993282955497</v>
      </c>
      <c r="BE739" s="13">
        <v>8.4005208333333314</v>
      </c>
      <c r="BF739" s="13">
        <f t="shared" si="214"/>
        <v>3.262472449622166</v>
      </c>
      <c r="BG739" s="13">
        <v>10.106627909807949</v>
      </c>
    </row>
    <row r="740" spans="1:59" x14ac:dyDescent="0.25">
      <c r="A740" s="2" t="s">
        <v>266</v>
      </c>
      <c r="B740" s="1" t="s">
        <v>266</v>
      </c>
      <c r="C740" s="1" t="s">
        <v>515</v>
      </c>
      <c r="D740" s="13" t="s">
        <v>1455</v>
      </c>
      <c r="E740" s="11">
        <v>2660</v>
      </c>
      <c r="F740" s="11">
        <v>420</v>
      </c>
      <c r="G740" s="11">
        <f t="shared" si="198"/>
        <v>1</v>
      </c>
      <c r="H740" s="11">
        <f t="shared" si="199"/>
        <v>1</v>
      </c>
      <c r="I740" s="13">
        <v>0</v>
      </c>
      <c r="J740" s="4">
        <v>6.7</v>
      </c>
      <c r="K740" s="3">
        <v>12</v>
      </c>
      <c r="L740" s="13">
        <v>0.55833333333333335</v>
      </c>
      <c r="M740" s="13" t="s">
        <v>883</v>
      </c>
      <c r="N740" s="13">
        <v>1</v>
      </c>
      <c r="O740" s="13">
        <v>0</v>
      </c>
      <c r="P740" s="13">
        <v>0</v>
      </c>
      <c r="Q740" s="13">
        <v>0</v>
      </c>
      <c r="R740" s="13">
        <v>1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1</v>
      </c>
      <c r="Z740" s="13" t="s">
        <v>1721</v>
      </c>
      <c r="AA740" s="13">
        <f t="shared" si="200"/>
        <v>1</v>
      </c>
      <c r="AB740" s="13">
        <f t="shared" si="201"/>
        <v>0</v>
      </c>
      <c r="AC740" s="13">
        <f t="shared" si="202"/>
        <v>0</v>
      </c>
      <c r="AD740" s="13">
        <f t="shared" si="203"/>
        <v>0</v>
      </c>
      <c r="AE740" s="13">
        <f t="shared" si="204"/>
        <v>0</v>
      </c>
      <c r="AF740" s="13">
        <f t="shared" si="205"/>
        <v>1</v>
      </c>
      <c r="AG740" s="7">
        <v>3200</v>
      </c>
      <c r="AH740" s="8" t="s">
        <v>1714</v>
      </c>
      <c r="AI740" s="13">
        <f t="shared" si="206"/>
        <v>1</v>
      </c>
      <c r="AJ740" s="13">
        <f t="shared" si="207"/>
        <v>0</v>
      </c>
      <c r="AK740" s="13">
        <f t="shared" si="208"/>
        <v>0</v>
      </c>
      <c r="AL740" s="13">
        <f t="shared" si="209"/>
        <v>0</v>
      </c>
      <c r="AM740" s="13">
        <v>0</v>
      </c>
      <c r="AN740" s="9">
        <v>2</v>
      </c>
      <c r="AO740" s="9">
        <v>2</v>
      </c>
      <c r="AP740" s="10" t="s">
        <v>854</v>
      </c>
      <c r="AQ740" s="13" t="s">
        <v>1703</v>
      </c>
      <c r="AR740" s="13">
        <v>0</v>
      </c>
      <c r="AS740" s="13">
        <f t="shared" si="210"/>
        <v>1</v>
      </c>
      <c r="AT740" s="13">
        <f t="shared" si="211"/>
        <v>0</v>
      </c>
      <c r="AU740" s="13">
        <f t="shared" si="215"/>
        <v>0</v>
      </c>
      <c r="AV740" s="13">
        <f t="shared" si="212"/>
        <v>0</v>
      </c>
      <c r="AW740" s="13">
        <f t="shared" si="213"/>
        <v>0</v>
      </c>
      <c r="AX740" s="13">
        <v>0</v>
      </c>
      <c r="AY740" s="13">
        <v>1</v>
      </c>
      <c r="AZ740" s="13">
        <v>9000</v>
      </c>
      <c r="BA740" s="13">
        <v>469.14807680357922</v>
      </c>
      <c r="BB740" s="13">
        <v>276.51774063257318</v>
      </c>
      <c r="BC740">
        <v>382.15373143602812</v>
      </c>
      <c r="BD740" s="13">
        <v>20.044191919191917</v>
      </c>
      <c r="BE740" s="13">
        <v>11.822739435003257</v>
      </c>
      <c r="BF740" s="13">
        <f t="shared" si="214"/>
        <v>8.22145248418866</v>
      </c>
      <c r="BG740" s="13">
        <v>16.344561415699623</v>
      </c>
    </row>
    <row r="741" spans="1:59" x14ac:dyDescent="0.25">
      <c r="A741" s="2" t="s">
        <v>283</v>
      </c>
      <c r="B741" s="1" t="s">
        <v>283</v>
      </c>
      <c r="C741" s="1" t="s">
        <v>516</v>
      </c>
      <c r="D741" s="13" t="s">
        <v>1456</v>
      </c>
      <c r="E741" s="11">
        <v>1891</v>
      </c>
      <c r="F741" s="11">
        <v>220</v>
      </c>
      <c r="G741" s="11">
        <f t="shared" si="198"/>
        <v>1</v>
      </c>
      <c r="H741" s="11">
        <f t="shared" si="199"/>
        <v>1</v>
      </c>
      <c r="I741" s="13">
        <v>0</v>
      </c>
      <c r="J741" s="4">
        <v>2</v>
      </c>
      <c r="K741" s="3">
        <v>4</v>
      </c>
      <c r="L741" s="13">
        <v>0.5</v>
      </c>
      <c r="M741" s="13" t="s">
        <v>883</v>
      </c>
      <c r="N741" s="13">
        <v>1</v>
      </c>
      <c r="O741" s="13">
        <v>0</v>
      </c>
      <c r="P741" s="13">
        <v>0</v>
      </c>
      <c r="Q741" s="13">
        <v>0</v>
      </c>
      <c r="R741" s="13">
        <v>1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1</v>
      </c>
      <c r="Z741" s="13" t="s">
        <v>1725</v>
      </c>
      <c r="AA741" s="13">
        <f t="shared" si="200"/>
        <v>0</v>
      </c>
      <c r="AB741" s="13">
        <f t="shared" si="201"/>
        <v>0</v>
      </c>
      <c r="AC741" s="13">
        <f t="shared" si="202"/>
        <v>0</v>
      </c>
      <c r="AD741" s="13">
        <f t="shared" si="203"/>
        <v>0</v>
      </c>
      <c r="AE741" s="13">
        <f t="shared" si="204"/>
        <v>1</v>
      </c>
      <c r="AF741" s="13">
        <f t="shared" si="205"/>
        <v>1</v>
      </c>
      <c r="AG741" s="7">
        <v>1800</v>
      </c>
      <c r="AH741" s="8" t="s">
        <v>1714</v>
      </c>
      <c r="AI741" s="13">
        <f t="shared" si="206"/>
        <v>1</v>
      </c>
      <c r="AJ741" s="13">
        <f t="shared" si="207"/>
        <v>0</v>
      </c>
      <c r="AK741" s="13">
        <f t="shared" si="208"/>
        <v>0</v>
      </c>
      <c r="AL741" s="13">
        <f t="shared" si="209"/>
        <v>0</v>
      </c>
      <c r="AM741" s="13">
        <v>1</v>
      </c>
      <c r="AN741" s="9">
        <v>2</v>
      </c>
      <c r="AO741" s="9">
        <v>2</v>
      </c>
      <c r="AP741" s="10" t="s">
        <v>854</v>
      </c>
      <c r="AQ741" s="13" t="s">
        <v>1703</v>
      </c>
      <c r="AR741" s="13">
        <v>0</v>
      </c>
      <c r="AS741" s="13">
        <f t="shared" si="210"/>
        <v>1</v>
      </c>
      <c r="AT741" s="13">
        <f t="shared" si="211"/>
        <v>0</v>
      </c>
      <c r="AU741" s="13">
        <f t="shared" si="215"/>
        <v>0</v>
      </c>
      <c r="AV741" s="13">
        <f t="shared" si="212"/>
        <v>0</v>
      </c>
      <c r="AW741" s="13">
        <f t="shared" si="213"/>
        <v>0</v>
      </c>
      <c r="AX741" s="13">
        <v>0</v>
      </c>
      <c r="AY741" s="13">
        <v>1</v>
      </c>
      <c r="AZ741" s="13">
        <v>2000</v>
      </c>
      <c r="BA741" s="13">
        <v>262.22581246504694</v>
      </c>
      <c r="BB741" s="13">
        <v>175.23146709749582</v>
      </c>
      <c r="BC741">
        <v>223.07835704964893</v>
      </c>
      <c r="BD741" s="13">
        <v>11.223515592816504</v>
      </c>
      <c r="BE741" s="13">
        <v>7.5094207803098492</v>
      </c>
      <c r="BF741" s="13">
        <f t="shared" si="214"/>
        <v>3.7140948125066551</v>
      </c>
      <c r="BG741" s="13">
        <v>9.5521715764708421</v>
      </c>
    </row>
    <row r="742" spans="1:59" x14ac:dyDescent="0.25">
      <c r="A742" s="2" t="s">
        <v>283</v>
      </c>
      <c r="B742" s="1" t="s">
        <v>283</v>
      </c>
      <c r="C742" s="1" t="s">
        <v>517</v>
      </c>
      <c r="D742" s="13" t="s">
        <v>1457</v>
      </c>
      <c r="E742" s="11">
        <v>1891</v>
      </c>
      <c r="F742" s="11">
        <v>220</v>
      </c>
      <c r="G742" s="11">
        <f t="shared" si="198"/>
        <v>1</v>
      </c>
      <c r="H742" s="11">
        <f t="shared" si="199"/>
        <v>1</v>
      </c>
      <c r="I742" s="13">
        <v>0</v>
      </c>
      <c r="J742" s="4">
        <v>2</v>
      </c>
      <c r="K742" s="3">
        <v>4</v>
      </c>
      <c r="L742" s="13">
        <v>0.5</v>
      </c>
      <c r="M742" s="13" t="s">
        <v>883</v>
      </c>
      <c r="N742" s="13">
        <v>1</v>
      </c>
      <c r="O742" s="13">
        <v>0</v>
      </c>
      <c r="P742" s="13">
        <v>0</v>
      </c>
      <c r="Q742" s="13">
        <v>0</v>
      </c>
      <c r="R742" s="13">
        <v>1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1</v>
      </c>
      <c r="Z742" s="13" t="s">
        <v>1725</v>
      </c>
      <c r="AA742" s="13">
        <f t="shared" si="200"/>
        <v>0</v>
      </c>
      <c r="AB742" s="13">
        <f t="shared" si="201"/>
        <v>0</v>
      </c>
      <c r="AC742" s="13">
        <f t="shared" si="202"/>
        <v>0</v>
      </c>
      <c r="AD742" s="13">
        <f t="shared" si="203"/>
        <v>0</v>
      </c>
      <c r="AE742" s="13">
        <f t="shared" si="204"/>
        <v>1</v>
      </c>
      <c r="AF742" s="13">
        <f t="shared" si="205"/>
        <v>1</v>
      </c>
      <c r="AG742" s="7">
        <v>1900</v>
      </c>
      <c r="AH742" s="8" t="s">
        <v>1714</v>
      </c>
      <c r="AI742" s="13">
        <f t="shared" si="206"/>
        <v>1</v>
      </c>
      <c r="AJ742" s="13">
        <f t="shared" si="207"/>
        <v>0</v>
      </c>
      <c r="AK742" s="13">
        <f t="shared" si="208"/>
        <v>0</v>
      </c>
      <c r="AL742" s="13">
        <f t="shared" si="209"/>
        <v>0</v>
      </c>
      <c r="AM742" s="13">
        <v>1</v>
      </c>
      <c r="AN742" s="9">
        <v>2</v>
      </c>
      <c r="AO742" s="9">
        <v>2</v>
      </c>
      <c r="AP742" s="10" t="s">
        <v>854</v>
      </c>
      <c r="AQ742" s="13" t="s">
        <v>1703</v>
      </c>
      <c r="AR742" s="13">
        <v>0</v>
      </c>
      <c r="AS742" s="13">
        <f t="shared" si="210"/>
        <v>1</v>
      </c>
      <c r="AT742" s="13">
        <f t="shared" si="211"/>
        <v>0</v>
      </c>
      <c r="AU742" s="13">
        <f t="shared" si="215"/>
        <v>0</v>
      </c>
      <c r="AV742" s="13">
        <f t="shared" si="212"/>
        <v>0</v>
      </c>
      <c r="AW742" s="13">
        <f t="shared" si="213"/>
        <v>0</v>
      </c>
      <c r="AX742" s="13">
        <v>0</v>
      </c>
      <c r="AY742" s="13">
        <v>1</v>
      </c>
      <c r="AZ742" s="13">
        <v>2500</v>
      </c>
      <c r="BA742" s="13">
        <v>268.43969427701484</v>
      </c>
      <c r="BB742" s="13">
        <v>185.1736779966445</v>
      </c>
      <c r="BC742">
        <v>230.53501522401044</v>
      </c>
      <c r="BD742" s="13">
        <v>11.497887459346014</v>
      </c>
      <c r="BE742" s="13">
        <v>7.914939306857617</v>
      </c>
      <c r="BF742" s="13">
        <f t="shared" si="214"/>
        <v>3.582948152488397</v>
      </c>
      <c r="BG742" s="13">
        <v>9.885540911217765</v>
      </c>
    </row>
    <row r="743" spans="1:59" x14ac:dyDescent="0.25">
      <c r="A743" s="2" t="s">
        <v>283</v>
      </c>
      <c r="B743" s="1" t="s">
        <v>283</v>
      </c>
      <c r="C743" s="1" t="s">
        <v>517</v>
      </c>
      <c r="D743" s="13" t="s">
        <v>1457</v>
      </c>
      <c r="E743" s="11">
        <v>1891</v>
      </c>
      <c r="F743" s="11">
        <v>220</v>
      </c>
      <c r="G743" s="11">
        <f t="shared" si="198"/>
        <v>1</v>
      </c>
      <c r="H743" s="11">
        <f t="shared" si="199"/>
        <v>1</v>
      </c>
      <c r="I743" s="13">
        <v>0</v>
      </c>
      <c r="J743" s="4">
        <v>2</v>
      </c>
      <c r="K743" s="3">
        <v>4</v>
      </c>
      <c r="L743" s="13">
        <v>0.5</v>
      </c>
      <c r="M743" s="13" t="s">
        <v>883</v>
      </c>
      <c r="N743" s="13">
        <v>1</v>
      </c>
      <c r="O743" s="13">
        <v>0</v>
      </c>
      <c r="P743" s="13">
        <v>0</v>
      </c>
      <c r="Q743" s="13">
        <v>0</v>
      </c>
      <c r="R743" s="13">
        <v>1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1</v>
      </c>
      <c r="Z743" s="13" t="s">
        <v>1721</v>
      </c>
      <c r="AA743" s="13">
        <f t="shared" si="200"/>
        <v>1</v>
      </c>
      <c r="AB743" s="13">
        <f t="shared" si="201"/>
        <v>0</v>
      </c>
      <c r="AC743" s="13">
        <f t="shared" si="202"/>
        <v>0</v>
      </c>
      <c r="AD743" s="13">
        <f t="shared" si="203"/>
        <v>0</v>
      </c>
      <c r="AE743" s="13">
        <f t="shared" si="204"/>
        <v>0</v>
      </c>
      <c r="AF743" s="13">
        <f t="shared" si="205"/>
        <v>1</v>
      </c>
      <c r="AG743" s="7">
        <v>1800</v>
      </c>
      <c r="AH743" s="8" t="s">
        <v>1714</v>
      </c>
      <c r="AI743" s="13">
        <f t="shared" si="206"/>
        <v>1</v>
      </c>
      <c r="AJ743" s="13">
        <f t="shared" si="207"/>
        <v>0</v>
      </c>
      <c r="AK743" s="13">
        <f t="shared" si="208"/>
        <v>0</v>
      </c>
      <c r="AL743" s="13">
        <f t="shared" si="209"/>
        <v>0</v>
      </c>
      <c r="AM743" s="13">
        <v>1</v>
      </c>
      <c r="AN743" s="9">
        <v>2</v>
      </c>
      <c r="AO743" s="9">
        <v>2</v>
      </c>
      <c r="AP743" s="10" t="s">
        <v>854</v>
      </c>
      <c r="AQ743" s="13" t="s">
        <v>1703</v>
      </c>
      <c r="AR743" s="13">
        <v>0</v>
      </c>
      <c r="AS743" s="13">
        <f t="shared" si="210"/>
        <v>1</v>
      </c>
      <c r="AT743" s="13">
        <f t="shared" si="211"/>
        <v>0</v>
      </c>
      <c r="AU743" s="13">
        <f t="shared" si="215"/>
        <v>0</v>
      </c>
      <c r="AV743" s="13">
        <f t="shared" si="212"/>
        <v>0</v>
      </c>
      <c r="AW743" s="13">
        <f t="shared" si="213"/>
        <v>0</v>
      </c>
      <c r="AX743" s="13">
        <v>0</v>
      </c>
      <c r="AY743" s="13">
        <v>1</v>
      </c>
      <c r="AZ743" s="13">
        <v>2000</v>
      </c>
      <c r="BA743" s="13">
        <v>251.04082520350462</v>
      </c>
      <c r="BB743" s="13">
        <v>180.20257254707016</v>
      </c>
      <c r="BC743">
        <v>219.35002796246815</v>
      </c>
      <c r="BD743" s="13">
        <v>10.742648379720551</v>
      </c>
      <c r="BE743" s="13">
        <v>7.7022815066108228</v>
      </c>
      <c r="BF743" s="13">
        <f t="shared" si="214"/>
        <v>3.0403668731097282</v>
      </c>
      <c r="BG743" s="13">
        <v>9.3744976598421452</v>
      </c>
    </row>
    <row r="744" spans="1:59" x14ac:dyDescent="0.25">
      <c r="A744" s="2" t="s">
        <v>283</v>
      </c>
      <c r="B744" s="1" t="s">
        <v>283</v>
      </c>
      <c r="C744" s="1" t="s">
        <v>518</v>
      </c>
      <c r="D744" s="13" t="s">
        <v>1458</v>
      </c>
      <c r="E744" s="11">
        <v>1891</v>
      </c>
      <c r="F744" s="11">
        <v>220</v>
      </c>
      <c r="G744" s="11">
        <f t="shared" si="198"/>
        <v>1</v>
      </c>
      <c r="H744" s="11">
        <f t="shared" si="199"/>
        <v>1</v>
      </c>
      <c r="I744" s="13">
        <v>0</v>
      </c>
      <c r="J744" s="4">
        <v>2</v>
      </c>
      <c r="K744" s="3">
        <v>4</v>
      </c>
      <c r="L744" s="13">
        <v>0.5</v>
      </c>
      <c r="M744" s="13" t="s">
        <v>883</v>
      </c>
      <c r="N744" s="13">
        <v>1</v>
      </c>
      <c r="O744" s="13">
        <v>0</v>
      </c>
      <c r="P744" s="13">
        <v>0</v>
      </c>
      <c r="Q744" s="13">
        <v>0</v>
      </c>
      <c r="R744" s="13">
        <v>1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1</v>
      </c>
      <c r="Z744" s="13" t="s">
        <v>1721</v>
      </c>
      <c r="AA744" s="13">
        <f t="shared" si="200"/>
        <v>1</v>
      </c>
      <c r="AB744" s="13">
        <f t="shared" si="201"/>
        <v>0</v>
      </c>
      <c r="AC744" s="13">
        <f t="shared" si="202"/>
        <v>0</v>
      </c>
      <c r="AD744" s="13">
        <f t="shared" si="203"/>
        <v>0</v>
      </c>
      <c r="AE744" s="13">
        <f t="shared" si="204"/>
        <v>0</v>
      </c>
      <c r="AF744" s="13">
        <f t="shared" si="205"/>
        <v>1</v>
      </c>
      <c r="AG744" s="7">
        <v>1650</v>
      </c>
      <c r="AH744" s="8" t="s">
        <v>1714</v>
      </c>
      <c r="AI744" s="13">
        <f t="shared" si="206"/>
        <v>1</v>
      </c>
      <c r="AJ744" s="13">
        <f t="shared" si="207"/>
        <v>0</v>
      </c>
      <c r="AK744" s="13">
        <f t="shared" si="208"/>
        <v>0</v>
      </c>
      <c r="AL744" s="13">
        <f t="shared" si="209"/>
        <v>0</v>
      </c>
      <c r="AM744" s="13">
        <v>1</v>
      </c>
      <c r="AN744" s="9">
        <v>2</v>
      </c>
      <c r="AO744" s="9">
        <v>2</v>
      </c>
      <c r="AP744" s="10" t="s">
        <v>854</v>
      </c>
      <c r="AQ744" s="13" t="s">
        <v>1706</v>
      </c>
      <c r="AR744" s="13">
        <v>1</v>
      </c>
      <c r="AS744" s="13">
        <f t="shared" si="210"/>
        <v>0</v>
      </c>
      <c r="AT744" s="13">
        <f t="shared" si="211"/>
        <v>0</v>
      </c>
      <c r="AU744" s="13">
        <f t="shared" si="215"/>
        <v>0</v>
      </c>
      <c r="AV744" s="13">
        <f t="shared" si="212"/>
        <v>1</v>
      </c>
      <c r="AW744" s="13">
        <f t="shared" si="213"/>
        <v>0</v>
      </c>
      <c r="AX744" s="13">
        <v>0</v>
      </c>
      <c r="AY744" s="13">
        <v>1</v>
      </c>
      <c r="AZ744" s="13">
        <v>1250</v>
      </c>
      <c r="BA744" s="13">
        <v>239.23444976076556</v>
      </c>
      <c r="BB744" s="13">
        <v>157.2112098427888</v>
      </c>
      <c r="BC744">
        <v>203.81532343254833</v>
      </c>
      <c r="BD744" s="13">
        <v>10.226721014492753</v>
      </c>
      <c r="BE744" s="13">
        <v>6.720416666666666</v>
      </c>
      <c r="BF744" s="13">
        <f t="shared" si="214"/>
        <v>3.5063043478260871</v>
      </c>
      <c r="BG744" s="13">
        <v>8.7116512345679009</v>
      </c>
    </row>
    <row r="745" spans="1:59" x14ac:dyDescent="0.25">
      <c r="A745" s="2" t="s">
        <v>18</v>
      </c>
      <c r="B745" s="1" t="s">
        <v>19</v>
      </c>
      <c r="C745" s="1" t="s">
        <v>519</v>
      </c>
      <c r="D745" s="13" t="s">
        <v>1459</v>
      </c>
      <c r="E745" s="11">
        <v>1903</v>
      </c>
      <c r="F745" s="11">
        <v>163</v>
      </c>
      <c r="G745" s="11">
        <f t="shared" si="198"/>
        <v>0</v>
      </c>
      <c r="H745" s="11">
        <f t="shared" si="199"/>
        <v>1</v>
      </c>
      <c r="I745" s="13">
        <v>1</v>
      </c>
      <c r="J745" s="4">
        <v>2.5</v>
      </c>
      <c r="K745" s="3">
        <v>4</v>
      </c>
      <c r="L745" s="13">
        <v>0.625</v>
      </c>
      <c r="M745" s="13" t="s">
        <v>885</v>
      </c>
      <c r="N745" s="13">
        <v>1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1</v>
      </c>
      <c r="U745" s="13">
        <v>0</v>
      </c>
      <c r="V745" s="13">
        <v>0</v>
      </c>
      <c r="W745" s="13">
        <v>0</v>
      </c>
      <c r="X745" s="13">
        <v>0</v>
      </c>
      <c r="Y745" s="13">
        <v>1</v>
      </c>
      <c r="Z745" s="13" t="s">
        <v>1723</v>
      </c>
      <c r="AA745" s="13">
        <f t="shared" si="200"/>
        <v>0</v>
      </c>
      <c r="AB745" s="13">
        <f t="shared" si="201"/>
        <v>0</v>
      </c>
      <c r="AC745" s="13">
        <f t="shared" si="202"/>
        <v>1</v>
      </c>
      <c r="AD745" s="13">
        <f t="shared" si="203"/>
        <v>0</v>
      </c>
      <c r="AE745" s="13">
        <f t="shared" si="204"/>
        <v>0</v>
      </c>
      <c r="AF745" s="13">
        <f t="shared" si="205"/>
        <v>0</v>
      </c>
      <c r="AG745" s="7">
        <v>1750</v>
      </c>
      <c r="AH745" s="8" t="s">
        <v>1714</v>
      </c>
      <c r="AI745" s="13">
        <f t="shared" si="206"/>
        <v>1</v>
      </c>
      <c r="AJ745" s="13">
        <f t="shared" si="207"/>
        <v>0</v>
      </c>
      <c r="AK745" s="13">
        <f t="shared" si="208"/>
        <v>0</v>
      </c>
      <c r="AL745" s="13">
        <f t="shared" si="209"/>
        <v>0</v>
      </c>
      <c r="AM745" s="13">
        <v>0</v>
      </c>
      <c r="AN745" s="9">
        <v>2</v>
      </c>
      <c r="AO745" s="9">
        <v>2</v>
      </c>
      <c r="AP745" s="10" t="s">
        <v>855</v>
      </c>
      <c r="AQ745" s="13" t="s">
        <v>1704</v>
      </c>
      <c r="AR745" s="13">
        <v>1</v>
      </c>
      <c r="AS745" s="13">
        <f t="shared" si="210"/>
        <v>0</v>
      </c>
      <c r="AT745" s="13">
        <f t="shared" si="211"/>
        <v>0</v>
      </c>
      <c r="AU745" s="13">
        <f t="shared" si="215"/>
        <v>1</v>
      </c>
      <c r="AV745" s="13">
        <f t="shared" si="212"/>
        <v>0</v>
      </c>
      <c r="AW745" s="13">
        <f t="shared" si="213"/>
        <v>0</v>
      </c>
      <c r="AX745" s="13">
        <v>0</v>
      </c>
      <c r="AY745" s="13">
        <v>1</v>
      </c>
      <c r="AZ745" s="13">
        <v>1750</v>
      </c>
      <c r="BA745" s="13">
        <v>282.73162244454113</v>
      </c>
      <c r="BB745" s="13">
        <v>215.62169887528739</v>
      </c>
      <c r="BC745">
        <v>252.28360156589824</v>
      </c>
      <c r="BD745" s="13">
        <v>12.054620822314698</v>
      </c>
      <c r="BE745" s="13">
        <v>9.1850558150190285</v>
      </c>
      <c r="BF745" s="13">
        <f t="shared" si="214"/>
        <v>2.8695650072956695</v>
      </c>
      <c r="BG745" s="13">
        <v>10.76329465132809</v>
      </c>
    </row>
    <row r="746" spans="1:59" x14ac:dyDescent="0.25">
      <c r="A746" s="2" t="s">
        <v>18</v>
      </c>
      <c r="B746" s="1" t="s">
        <v>19</v>
      </c>
      <c r="C746" s="1" t="s">
        <v>519</v>
      </c>
      <c r="D746" s="13" t="s">
        <v>1459</v>
      </c>
      <c r="E746" s="11">
        <v>1903</v>
      </c>
      <c r="F746" s="11">
        <v>163</v>
      </c>
      <c r="G746" s="11">
        <f t="shared" si="198"/>
        <v>0</v>
      </c>
      <c r="H746" s="11">
        <f t="shared" si="199"/>
        <v>1</v>
      </c>
      <c r="I746" s="13">
        <v>1</v>
      </c>
      <c r="J746" s="4">
        <v>2.5</v>
      </c>
      <c r="K746" s="3">
        <v>4</v>
      </c>
      <c r="L746" s="13">
        <v>0.625</v>
      </c>
      <c r="M746" s="13" t="s">
        <v>884</v>
      </c>
      <c r="N746" s="13">
        <v>0</v>
      </c>
      <c r="O746" s="13">
        <v>1</v>
      </c>
      <c r="P746" s="13">
        <v>0</v>
      </c>
      <c r="Q746" s="13">
        <v>0</v>
      </c>
      <c r="R746" s="13">
        <v>0</v>
      </c>
      <c r="S746" s="13">
        <v>1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1</v>
      </c>
      <c r="Z746" s="13" t="s">
        <v>1723</v>
      </c>
      <c r="AA746" s="13">
        <f t="shared" si="200"/>
        <v>0</v>
      </c>
      <c r="AB746" s="13">
        <f t="shared" si="201"/>
        <v>0</v>
      </c>
      <c r="AC746" s="13">
        <f t="shared" si="202"/>
        <v>1</v>
      </c>
      <c r="AD746" s="13">
        <f t="shared" si="203"/>
        <v>0</v>
      </c>
      <c r="AE746" s="13">
        <f t="shared" si="204"/>
        <v>0</v>
      </c>
      <c r="AF746" s="13">
        <f t="shared" si="205"/>
        <v>0</v>
      </c>
      <c r="AG746" s="7">
        <v>1750</v>
      </c>
      <c r="AH746" s="8" t="s">
        <v>1714</v>
      </c>
      <c r="AI746" s="13">
        <f t="shared" si="206"/>
        <v>1</v>
      </c>
      <c r="AJ746" s="13">
        <f t="shared" si="207"/>
        <v>0</v>
      </c>
      <c r="AK746" s="13">
        <f t="shared" si="208"/>
        <v>0</v>
      </c>
      <c r="AL746" s="13">
        <f t="shared" si="209"/>
        <v>0</v>
      </c>
      <c r="AM746" s="13">
        <v>0</v>
      </c>
      <c r="AN746" s="9">
        <v>2</v>
      </c>
      <c r="AO746" s="9">
        <v>2</v>
      </c>
      <c r="AP746" s="10" t="s">
        <v>855</v>
      </c>
      <c r="AQ746" s="13" t="s">
        <v>1704</v>
      </c>
      <c r="AR746" s="13">
        <v>1</v>
      </c>
      <c r="AS746" s="13">
        <f t="shared" si="210"/>
        <v>0</v>
      </c>
      <c r="AT746" s="13">
        <f t="shared" si="211"/>
        <v>0</v>
      </c>
      <c r="AU746" s="13">
        <f t="shared" si="215"/>
        <v>1</v>
      </c>
      <c r="AV746" s="13">
        <f t="shared" si="212"/>
        <v>0</v>
      </c>
      <c r="AW746" s="13">
        <f t="shared" si="213"/>
        <v>0</v>
      </c>
      <c r="AX746" s="13">
        <v>0</v>
      </c>
      <c r="AY746" s="13">
        <v>1</v>
      </c>
      <c r="AZ746" s="13">
        <v>1750</v>
      </c>
      <c r="BA746" s="13">
        <v>280.24606971975396</v>
      </c>
      <c r="BB746" s="13">
        <v>215.00031069409062</v>
      </c>
      <c r="BC746">
        <v>250.41943702230785</v>
      </c>
      <c r="BD746" s="13">
        <v>11.92100710722328</v>
      </c>
      <c r="BE746" s="13">
        <v>9.1617653741536316</v>
      </c>
      <c r="BF746" s="13">
        <f t="shared" si="214"/>
        <v>2.7592417330696488</v>
      </c>
      <c r="BG746" s="13">
        <v>10.679339271985421</v>
      </c>
    </row>
    <row r="747" spans="1:59" x14ac:dyDescent="0.25">
      <c r="A747" s="2" t="s">
        <v>18</v>
      </c>
      <c r="B747" s="1" t="s">
        <v>19</v>
      </c>
      <c r="C747" s="1" t="s">
        <v>519</v>
      </c>
      <c r="D747" s="13" t="s">
        <v>1459</v>
      </c>
      <c r="E747" s="11">
        <v>1903</v>
      </c>
      <c r="F747" s="11">
        <v>191</v>
      </c>
      <c r="G747" s="11">
        <f t="shared" si="198"/>
        <v>0</v>
      </c>
      <c r="H747" s="11">
        <f t="shared" si="199"/>
        <v>1</v>
      </c>
      <c r="I747" s="13">
        <v>1</v>
      </c>
      <c r="J747" s="4">
        <v>2.8</v>
      </c>
      <c r="K747" s="3">
        <v>4</v>
      </c>
      <c r="L747" s="13">
        <v>0.7</v>
      </c>
      <c r="M747" s="13" t="s">
        <v>885</v>
      </c>
      <c r="N747" s="13">
        <v>1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1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 t="s">
        <v>1721</v>
      </c>
      <c r="AA747" s="13">
        <f t="shared" si="200"/>
        <v>1</v>
      </c>
      <c r="AB747" s="13">
        <f t="shared" si="201"/>
        <v>0</v>
      </c>
      <c r="AC747" s="13">
        <f t="shared" si="202"/>
        <v>0</v>
      </c>
      <c r="AD747" s="13">
        <f t="shared" si="203"/>
        <v>0</v>
      </c>
      <c r="AE747" s="13">
        <f t="shared" si="204"/>
        <v>0</v>
      </c>
      <c r="AF747" s="13">
        <f t="shared" si="205"/>
        <v>1</v>
      </c>
      <c r="AG747" s="7">
        <v>1850</v>
      </c>
      <c r="AH747" s="8" t="s">
        <v>1717</v>
      </c>
      <c r="AI747" s="13">
        <f t="shared" si="206"/>
        <v>0</v>
      </c>
      <c r="AJ747" s="13">
        <f t="shared" si="207"/>
        <v>0</v>
      </c>
      <c r="AK747" s="13">
        <f t="shared" si="208"/>
        <v>0</v>
      </c>
      <c r="AL747" s="13">
        <f t="shared" si="209"/>
        <v>1</v>
      </c>
      <c r="AM747" s="13">
        <v>0</v>
      </c>
      <c r="AN747" s="9">
        <v>2</v>
      </c>
      <c r="AO747" s="9">
        <v>2</v>
      </c>
      <c r="AP747" s="10" t="s">
        <v>855</v>
      </c>
      <c r="AQ747" s="13" t="s">
        <v>1704</v>
      </c>
      <c r="AR747" s="13">
        <v>1</v>
      </c>
      <c r="AS747" s="13">
        <f t="shared" si="210"/>
        <v>0</v>
      </c>
      <c r="AT747" s="13">
        <f t="shared" si="211"/>
        <v>0</v>
      </c>
      <c r="AU747" s="13">
        <f t="shared" si="215"/>
        <v>1</v>
      </c>
      <c r="AV747" s="13">
        <f t="shared" si="212"/>
        <v>0</v>
      </c>
      <c r="AW747" s="13">
        <f t="shared" si="213"/>
        <v>0</v>
      </c>
      <c r="AX747" s="13">
        <v>0</v>
      </c>
      <c r="AY747" s="13">
        <v>0</v>
      </c>
      <c r="AZ747" s="13">
        <v>2250</v>
      </c>
      <c r="BA747" s="13">
        <v>316.90797241036478</v>
      </c>
      <c r="BB747" s="13">
        <v>213.13614615050022</v>
      </c>
      <c r="BC747">
        <v>270.30385882060523</v>
      </c>
      <c r="BD747" s="13">
        <v>11.790559281649239</v>
      </c>
      <c r="BE747" s="13">
        <v>7.9318344039971445</v>
      </c>
      <c r="BF747" s="13">
        <f t="shared" si="214"/>
        <v>3.8587248776520946</v>
      </c>
      <c r="BG747" s="13">
        <v>10.0541395238828</v>
      </c>
    </row>
    <row r="748" spans="1:59" x14ac:dyDescent="0.25">
      <c r="A748" s="2" t="s">
        <v>18</v>
      </c>
      <c r="B748" s="1" t="s">
        <v>19</v>
      </c>
      <c r="C748" s="1" t="s">
        <v>519</v>
      </c>
      <c r="D748" s="13" t="s">
        <v>1459</v>
      </c>
      <c r="E748" s="11">
        <v>1903</v>
      </c>
      <c r="F748" s="11">
        <v>308</v>
      </c>
      <c r="G748" s="11">
        <f t="shared" si="198"/>
        <v>1</v>
      </c>
      <c r="H748" s="11">
        <f t="shared" si="199"/>
        <v>1</v>
      </c>
      <c r="I748" s="13">
        <v>1</v>
      </c>
      <c r="J748" s="4">
        <v>3.6</v>
      </c>
      <c r="K748" s="3">
        <v>6</v>
      </c>
      <c r="L748" s="13">
        <v>0.6</v>
      </c>
      <c r="M748" s="13" t="s">
        <v>885</v>
      </c>
      <c r="N748" s="13">
        <v>1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1</v>
      </c>
      <c r="U748" s="13">
        <v>0</v>
      </c>
      <c r="V748" s="13">
        <v>0</v>
      </c>
      <c r="W748" s="13">
        <v>0</v>
      </c>
      <c r="X748" s="13">
        <v>0</v>
      </c>
      <c r="Y748" s="13">
        <v>1</v>
      </c>
      <c r="Z748" s="13" t="s">
        <v>1723</v>
      </c>
      <c r="AA748" s="13">
        <f t="shared" si="200"/>
        <v>0</v>
      </c>
      <c r="AB748" s="13">
        <f t="shared" si="201"/>
        <v>0</v>
      </c>
      <c r="AC748" s="13">
        <f t="shared" si="202"/>
        <v>1</v>
      </c>
      <c r="AD748" s="13">
        <f t="shared" si="203"/>
        <v>0</v>
      </c>
      <c r="AE748" s="13">
        <f t="shared" si="204"/>
        <v>0</v>
      </c>
      <c r="AF748" s="13">
        <f t="shared" si="205"/>
        <v>0</v>
      </c>
      <c r="AG748" s="7">
        <v>1900</v>
      </c>
      <c r="AH748" s="8" t="s">
        <v>1714</v>
      </c>
      <c r="AI748" s="13">
        <f t="shared" si="206"/>
        <v>1</v>
      </c>
      <c r="AJ748" s="13">
        <f t="shared" si="207"/>
        <v>0</v>
      </c>
      <c r="AK748" s="13">
        <f t="shared" si="208"/>
        <v>0</v>
      </c>
      <c r="AL748" s="13">
        <f t="shared" si="209"/>
        <v>0</v>
      </c>
      <c r="AM748" s="13">
        <v>1</v>
      </c>
      <c r="AN748" s="9">
        <v>2</v>
      </c>
      <c r="AO748" s="9">
        <v>2</v>
      </c>
      <c r="AP748" s="10" t="s">
        <v>855</v>
      </c>
      <c r="AQ748" s="13" t="s">
        <v>1704</v>
      </c>
      <c r="AR748" s="13">
        <v>1</v>
      </c>
      <c r="AS748" s="13">
        <f t="shared" si="210"/>
        <v>0</v>
      </c>
      <c r="AT748" s="13">
        <f t="shared" si="211"/>
        <v>0</v>
      </c>
      <c r="AU748" s="13">
        <f t="shared" si="215"/>
        <v>1</v>
      </c>
      <c r="AV748" s="13">
        <f t="shared" si="212"/>
        <v>0</v>
      </c>
      <c r="AW748" s="13">
        <f t="shared" si="213"/>
        <v>0</v>
      </c>
      <c r="AX748" s="13">
        <v>1</v>
      </c>
      <c r="AY748" s="13">
        <v>1</v>
      </c>
      <c r="AZ748" s="13">
        <v>2500</v>
      </c>
      <c r="BA748" s="13">
        <v>313.179643323184</v>
      </c>
      <c r="BB748" s="13">
        <v>224.94252159323929</v>
      </c>
      <c r="BC748">
        <v>273.41079972658923</v>
      </c>
      <c r="BD748" s="13">
        <v>13.365528129131482</v>
      </c>
      <c r="BE748" s="13">
        <v>9.5762442170860744</v>
      </c>
      <c r="BF748" s="13">
        <f t="shared" si="214"/>
        <v>3.7892839120454074</v>
      </c>
      <c r="BG748" s="13">
        <v>11.66033369356507</v>
      </c>
    </row>
    <row r="749" spans="1:59" x14ac:dyDescent="0.25">
      <c r="A749" s="2" t="s">
        <v>18</v>
      </c>
      <c r="B749" s="1" t="s">
        <v>520</v>
      </c>
      <c r="C749" s="1" t="s">
        <v>521</v>
      </c>
      <c r="D749" s="13" t="s">
        <v>980</v>
      </c>
      <c r="E749" s="11">
        <v>1903</v>
      </c>
      <c r="F749" s="11">
        <v>163</v>
      </c>
      <c r="G749" s="11">
        <f t="shared" si="198"/>
        <v>0</v>
      </c>
      <c r="H749" s="11">
        <f t="shared" si="199"/>
        <v>1</v>
      </c>
      <c r="I749" s="13">
        <v>1</v>
      </c>
      <c r="J749" s="4">
        <v>2.5</v>
      </c>
      <c r="K749" s="3">
        <v>4</v>
      </c>
      <c r="L749" s="13">
        <v>0.625</v>
      </c>
      <c r="M749" s="13" t="s">
        <v>885</v>
      </c>
      <c r="N749" s="13">
        <v>1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1</v>
      </c>
      <c r="U749" s="13">
        <v>0</v>
      </c>
      <c r="V749" s="13">
        <v>0</v>
      </c>
      <c r="W749" s="13">
        <v>0</v>
      </c>
      <c r="X749" s="13">
        <v>0</v>
      </c>
      <c r="Y749" s="13">
        <v>1</v>
      </c>
      <c r="Z749" s="13" t="s">
        <v>1723</v>
      </c>
      <c r="AA749" s="13">
        <f t="shared" si="200"/>
        <v>0</v>
      </c>
      <c r="AB749" s="13">
        <f t="shared" si="201"/>
        <v>0</v>
      </c>
      <c r="AC749" s="13">
        <f t="shared" si="202"/>
        <v>1</v>
      </c>
      <c r="AD749" s="13">
        <f t="shared" si="203"/>
        <v>0</v>
      </c>
      <c r="AE749" s="13">
        <f t="shared" si="204"/>
        <v>0</v>
      </c>
      <c r="AF749" s="13">
        <f t="shared" si="205"/>
        <v>0</v>
      </c>
      <c r="AG749" s="7">
        <v>1750</v>
      </c>
      <c r="AH749" s="8" t="s">
        <v>1714</v>
      </c>
      <c r="AI749" s="13">
        <f t="shared" si="206"/>
        <v>1</v>
      </c>
      <c r="AJ749" s="13">
        <f t="shared" si="207"/>
        <v>0</v>
      </c>
      <c r="AK749" s="13">
        <f t="shared" si="208"/>
        <v>0</v>
      </c>
      <c r="AL749" s="13">
        <f t="shared" si="209"/>
        <v>0</v>
      </c>
      <c r="AM749" s="13">
        <v>0</v>
      </c>
      <c r="AN749" s="9">
        <v>2</v>
      </c>
      <c r="AO749" s="9">
        <v>2</v>
      </c>
      <c r="AP749" s="10" t="s">
        <v>855</v>
      </c>
      <c r="AQ749" s="13" t="s">
        <v>1704</v>
      </c>
      <c r="AR749" s="13">
        <v>1</v>
      </c>
      <c r="AS749" s="13">
        <f t="shared" si="210"/>
        <v>0</v>
      </c>
      <c r="AT749" s="13">
        <f t="shared" si="211"/>
        <v>0</v>
      </c>
      <c r="AU749" s="13">
        <f t="shared" si="215"/>
        <v>1</v>
      </c>
      <c r="AV749" s="13">
        <f t="shared" si="212"/>
        <v>0</v>
      </c>
      <c r="AW749" s="13">
        <f t="shared" si="213"/>
        <v>0</v>
      </c>
      <c r="AX749" s="13">
        <v>0</v>
      </c>
      <c r="AY749" s="13">
        <v>1</v>
      </c>
      <c r="AZ749" s="13">
        <v>1750</v>
      </c>
      <c r="BA749" s="13">
        <v>282.73162244454113</v>
      </c>
      <c r="BB749" s="13">
        <v>215.62169887528739</v>
      </c>
      <c r="BC749">
        <v>252.28360156589824</v>
      </c>
      <c r="BD749" s="13">
        <v>12.054620822314698</v>
      </c>
      <c r="BE749" s="13">
        <v>9.1850558150190285</v>
      </c>
      <c r="BF749" s="13">
        <f t="shared" si="214"/>
        <v>2.8695650072956695</v>
      </c>
      <c r="BG749" s="13">
        <v>10.76329465132809</v>
      </c>
    </row>
    <row r="750" spans="1:59" x14ac:dyDescent="0.25">
      <c r="A750" s="2" t="s">
        <v>18</v>
      </c>
      <c r="B750" s="1" t="s">
        <v>520</v>
      </c>
      <c r="C750" s="1" t="s">
        <v>521</v>
      </c>
      <c r="D750" s="13" t="s">
        <v>980</v>
      </c>
      <c r="E750" s="11">
        <v>1903</v>
      </c>
      <c r="F750" s="11">
        <v>163</v>
      </c>
      <c r="G750" s="11">
        <f t="shared" si="198"/>
        <v>0</v>
      </c>
      <c r="H750" s="11">
        <f t="shared" si="199"/>
        <v>1</v>
      </c>
      <c r="I750" s="13">
        <v>1</v>
      </c>
      <c r="J750" s="4">
        <v>2.5</v>
      </c>
      <c r="K750" s="3">
        <v>4</v>
      </c>
      <c r="L750" s="13">
        <v>0.625</v>
      </c>
      <c r="M750" s="13" t="s">
        <v>884</v>
      </c>
      <c r="N750" s="13">
        <v>0</v>
      </c>
      <c r="O750" s="13">
        <v>1</v>
      </c>
      <c r="P750" s="13">
        <v>0</v>
      </c>
      <c r="Q750" s="13">
        <v>0</v>
      </c>
      <c r="R750" s="13">
        <v>0</v>
      </c>
      <c r="S750" s="13">
        <v>1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1</v>
      </c>
      <c r="Z750" s="13" t="s">
        <v>1723</v>
      </c>
      <c r="AA750" s="13">
        <f t="shared" si="200"/>
        <v>0</v>
      </c>
      <c r="AB750" s="13">
        <f t="shared" si="201"/>
        <v>0</v>
      </c>
      <c r="AC750" s="13">
        <f t="shared" si="202"/>
        <v>1</v>
      </c>
      <c r="AD750" s="13">
        <f t="shared" si="203"/>
        <v>0</v>
      </c>
      <c r="AE750" s="13">
        <f t="shared" si="204"/>
        <v>0</v>
      </c>
      <c r="AF750" s="13">
        <f t="shared" si="205"/>
        <v>0</v>
      </c>
      <c r="AG750" s="7">
        <v>1750</v>
      </c>
      <c r="AH750" s="8" t="s">
        <v>1714</v>
      </c>
      <c r="AI750" s="13">
        <f t="shared" si="206"/>
        <v>1</v>
      </c>
      <c r="AJ750" s="13">
        <f t="shared" si="207"/>
        <v>0</v>
      </c>
      <c r="AK750" s="13">
        <f t="shared" si="208"/>
        <v>0</v>
      </c>
      <c r="AL750" s="13">
        <f t="shared" si="209"/>
        <v>0</v>
      </c>
      <c r="AM750" s="13">
        <v>0</v>
      </c>
      <c r="AN750" s="9">
        <v>2</v>
      </c>
      <c r="AO750" s="9">
        <v>2</v>
      </c>
      <c r="AP750" s="10" t="s">
        <v>855</v>
      </c>
      <c r="AQ750" s="13" t="s">
        <v>1704</v>
      </c>
      <c r="AR750" s="13">
        <v>1</v>
      </c>
      <c r="AS750" s="13">
        <f t="shared" si="210"/>
        <v>0</v>
      </c>
      <c r="AT750" s="13">
        <f t="shared" si="211"/>
        <v>0</v>
      </c>
      <c r="AU750" s="13">
        <f t="shared" si="215"/>
        <v>1</v>
      </c>
      <c r="AV750" s="13">
        <f t="shared" si="212"/>
        <v>0</v>
      </c>
      <c r="AW750" s="13">
        <f t="shared" si="213"/>
        <v>0</v>
      </c>
      <c r="AX750" s="13">
        <v>0</v>
      </c>
      <c r="AY750" s="13">
        <v>1</v>
      </c>
      <c r="AZ750" s="13">
        <v>1750</v>
      </c>
      <c r="BA750" s="13">
        <v>280.24606971975396</v>
      </c>
      <c r="BB750" s="13">
        <v>215.00031069409062</v>
      </c>
      <c r="BC750">
        <v>250.41943702230785</v>
      </c>
      <c r="BD750" s="13">
        <v>11.92100710722328</v>
      </c>
      <c r="BE750" s="13">
        <v>9.1617653741536316</v>
      </c>
      <c r="BF750" s="13">
        <f t="shared" si="214"/>
        <v>2.7592417330696488</v>
      </c>
      <c r="BG750" s="13">
        <v>10.679339271985421</v>
      </c>
    </row>
    <row r="751" spans="1:59" x14ac:dyDescent="0.25">
      <c r="A751" s="2" t="s">
        <v>18</v>
      </c>
      <c r="B751" s="1" t="s">
        <v>520</v>
      </c>
      <c r="C751" s="1" t="s">
        <v>521</v>
      </c>
      <c r="D751" s="13" t="s">
        <v>980</v>
      </c>
      <c r="E751" s="11">
        <v>1903</v>
      </c>
      <c r="F751" s="11">
        <v>191</v>
      </c>
      <c r="G751" s="11">
        <f t="shared" si="198"/>
        <v>0</v>
      </c>
      <c r="H751" s="11">
        <f t="shared" si="199"/>
        <v>1</v>
      </c>
      <c r="I751" s="13">
        <v>1</v>
      </c>
      <c r="J751" s="4">
        <v>2.8</v>
      </c>
      <c r="K751" s="3">
        <v>4</v>
      </c>
      <c r="L751" s="13">
        <v>0.7</v>
      </c>
      <c r="M751" s="13" t="s">
        <v>885</v>
      </c>
      <c r="N751" s="13">
        <v>1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1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 t="s">
        <v>1721</v>
      </c>
      <c r="AA751" s="13">
        <f t="shared" si="200"/>
        <v>1</v>
      </c>
      <c r="AB751" s="13">
        <f t="shared" si="201"/>
        <v>0</v>
      </c>
      <c r="AC751" s="13">
        <f t="shared" si="202"/>
        <v>0</v>
      </c>
      <c r="AD751" s="13">
        <f t="shared" si="203"/>
        <v>0</v>
      </c>
      <c r="AE751" s="13">
        <f t="shared" si="204"/>
        <v>0</v>
      </c>
      <c r="AF751" s="13">
        <f t="shared" si="205"/>
        <v>1</v>
      </c>
      <c r="AG751" s="7">
        <v>1850</v>
      </c>
      <c r="AH751" s="8" t="s">
        <v>1717</v>
      </c>
      <c r="AI751" s="13">
        <f t="shared" si="206"/>
        <v>0</v>
      </c>
      <c r="AJ751" s="13">
        <f t="shared" si="207"/>
        <v>0</v>
      </c>
      <c r="AK751" s="13">
        <f t="shared" si="208"/>
        <v>0</v>
      </c>
      <c r="AL751" s="13">
        <f t="shared" si="209"/>
        <v>1</v>
      </c>
      <c r="AM751" s="13">
        <v>0</v>
      </c>
      <c r="AN751" s="9">
        <v>2</v>
      </c>
      <c r="AO751" s="9">
        <v>2</v>
      </c>
      <c r="AP751" s="10" t="s">
        <v>855</v>
      </c>
      <c r="AQ751" s="13" t="s">
        <v>1704</v>
      </c>
      <c r="AR751" s="13">
        <v>1</v>
      </c>
      <c r="AS751" s="13">
        <f t="shared" si="210"/>
        <v>0</v>
      </c>
      <c r="AT751" s="13">
        <f t="shared" si="211"/>
        <v>0</v>
      </c>
      <c r="AU751" s="13">
        <f t="shared" si="215"/>
        <v>1</v>
      </c>
      <c r="AV751" s="13">
        <f t="shared" si="212"/>
        <v>0</v>
      </c>
      <c r="AW751" s="13">
        <f t="shared" si="213"/>
        <v>0</v>
      </c>
      <c r="AX751" s="13">
        <v>0</v>
      </c>
      <c r="AY751" s="13">
        <v>0</v>
      </c>
      <c r="AZ751" s="13">
        <v>2250</v>
      </c>
      <c r="BA751" s="13">
        <v>316.90797241036478</v>
      </c>
      <c r="BB751" s="13">
        <v>213.13614615050022</v>
      </c>
      <c r="BC751">
        <v>270.30385882060523</v>
      </c>
      <c r="BD751" s="13">
        <v>11.790559281649239</v>
      </c>
      <c r="BE751" s="13">
        <v>7.9318344039971445</v>
      </c>
      <c r="BF751" s="13">
        <f t="shared" si="214"/>
        <v>3.8587248776520946</v>
      </c>
      <c r="BG751" s="13">
        <v>10.0541395238828</v>
      </c>
    </row>
    <row r="752" spans="1:59" x14ac:dyDescent="0.25">
      <c r="A752" s="2" t="s">
        <v>18</v>
      </c>
      <c r="B752" s="1" t="s">
        <v>520</v>
      </c>
      <c r="C752" s="1" t="s">
        <v>521</v>
      </c>
      <c r="D752" s="13" t="s">
        <v>980</v>
      </c>
      <c r="E752" s="11">
        <v>1903</v>
      </c>
      <c r="F752" s="11">
        <v>308</v>
      </c>
      <c r="G752" s="11">
        <f t="shared" si="198"/>
        <v>1</v>
      </c>
      <c r="H752" s="11">
        <f t="shared" si="199"/>
        <v>1</v>
      </c>
      <c r="I752" s="13">
        <v>1</v>
      </c>
      <c r="J752" s="4">
        <v>3.6</v>
      </c>
      <c r="K752" s="3">
        <v>6</v>
      </c>
      <c r="L752" s="13">
        <v>0.6</v>
      </c>
      <c r="M752" s="13" t="s">
        <v>885</v>
      </c>
      <c r="N752" s="13">
        <v>1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1</v>
      </c>
      <c r="U752" s="13">
        <v>0</v>
      </c>
      <c r="V752" s="13">
        <v>0</v>
      </c>
      <c r="W752" s="13">
        <v>0</v>
      </c>
      <c r="X752" s="13">
        <v>0</v>
      </c>
      <c r="Y752" s="13">
        <v>1</v>
      </c>
      <c r="Z752" s="13" t="s">
        <v>1723</v>
      </c>
      <c r="AA752" s="13">
        <f t="shared" si="200"/>
        <v>0</v>
      </c>
      <c r="AB752" s="13">
        <f t="shared" si="201"/>
        <v>0</v>
      </c>
      <c r="AC752" s="13">
        <f t="shared" si="202"/>
        <v>1</v>
      </c>
      <c r="AD752" s="13">
        <f t="shared" si="203"/>
        <v>0</v>
      </c>
      <c r="AE752" s="13">
        <f t="shared" si="204"/>
        <v>0</v>
      </c>
      <c r="AF752" s="13">
        <f t="shared" si="205"/>
        <v>0</v>
      </c>
      <c r="AG752" s="7">
        <v>1900</v>
      </c>
      <c r="AH752" s="8" t="s">
        <v>1714</v>
      </c>
      <c r="AI752" s="13">
        <f t="shared" si="206"/>
        <v>1</v>
      </c>
      <c r="AJ752" s="13">
        <f t="shared" si="207"/>
        <v>0</v>
      </c>
      <c r="AK752" s="13">
        <f t="shared" si="208"/>
        <v>0</v>
      </c>
      <c r="AL752" s="13">
        <f t="shared" si="209"/>
        <v>0</v>
      </c>
      <c r="AM752" s="13">
        <v>1</v>
      </c>
      <c r="AN752" s="9">
        <v>2</v>
      </c>
      <c r="AO752" s="9">
        <v>2</v>
      </c>
      <c r="AP752" s="10" t="s">
        <v>855</v>
      </c>
      <c r="AQ752" s="13" t="s">
        <v>1704</v>
      </c>
      <c r="AR752" s="13">
        <v>1</v>
      </c>
      <c r="AS752" s="13">
        <f t="shared" si="210"/>
        <v>0</v>
      </c>
      <c r="AT752" s="13">
        <f t="shared" si="211"/>
        <v>0</v>
      </c>
      <c r="AU752" s="13">
        <f t="shared" si="215"/>
        <v>1</v>
      </c>
      <c r="AV752" s="13">
        <f t="shared" si="212"/>
        <v>0</v>
      </c>
      <c r="AW752" s="13">
        <f t="shared" si="213"/>
        <v>0</v>
      </c>
      <c r="AX752" s="13">
        <v>1</v>
      </c>
      <c r="AY752" s="13">
        <v>1</v>
      </c>
      <c r="AZ752" s="13">
        <v>2500</v>
      </c>
      <c r="BA752" s="13">
        <v>313.179643323184</v>
      </c>
      <c r="BB752" s="13">
        <v>224.94252159323929</v>
      </c>
      <c r="BC752">
        <v>273.41079972658923</v>
      </c>
      <c r="BD752" s="13">
        <v>13.365528129131482</v>
      </c>
      <c r="BE752" s="13">
        <v>9.5762442170860744</v>
      </c>
      <c r="BF752" s="13">
        <f t="shared" si="214"/>
        <v>3.7892839120454074</v>
      </c>
      <c r="BG752" s="13">
        <v>11.66033369356507</v>
      </c>
    </row>
    <row r="753" spans="1:59" x14ac:dyDescent="0.25">
      <c r="A753" s="2" t="s">
        <v>2</v>
      </c>
      <c r="B753" s="1" t="s">
        <v>2</v>
      </c>
      <c r="C753" s="1" t="s">
        <v>522</v>
      </c>
      <c r="D753" s="13" t="s">
        <v>1460</v>
      </c>
      <c r="E753" s="11">
        <v>2071</v>
      </c>
      <c r="F753" s="11">
        <v>250</v>
      </c>
      <c r="G753" s="11">
        <f t="shared" si="198"/>
        <v>1</v>
      </c>
      <c r="H753" s="11">
        <f t="shared" si="199"/>
        <v>1</v>
      </c>
      <c r="I753" s="13">
        <v>1</v>
      </c>
      <c r="J753" s="4">
        <v>3.5</v>
      </c>
      <c r="K753" s="3">
        <v>6</v>
      </c>
      <c r="L753" s="13">
        <v>0.58333333333333337</v>
      </c>
      <c r="M753" s="13" t="s">
        <v>885</v>
      </c>
      <c r="N753" s="13">
        <v>1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1</v>
      </c>
      <c r="U753" s="13">
        <v>0</v>
      </c>
      <c r="V753" s="13">
        <v>0</v>
      </c>
      <c r="W753" s="13">
        <v>0</v>
      </c>
      <c r="X753" s="13">
        <v>0</v>
      </c>
      <c r="Y753" s="13">
        <v>1</v>
      </c>
      <c r="Z753" s="13" t="s">
        <v>1723</v>
      </c>
      <c r="AA753" s="13">
        <f t="shared" si="200"/>
        <v>0</v>
      </c>
      <c r="AB753" s="13">
        <f t="shared" si="201"/>
        <v>0</v>
      </c>
      <c r="AC753" s="13">
        <f t="shared" si="202"/>
        <v>1</v>
      </c>
      <c r="AD753" s="13">
        <f t="shared" si="203"/>
        <v>0</v>
      </c>
      <c r="AE753" s="13">
        <f t="shared" si="204"/>
        <v>0</v>
      </c>
      <c r="AF753" s="13">
        <f t="shared" si="205"/>
        <v>0</v>
      </c>
      <c r="AG753" s="7">
        <v>1750</v>
      </c>
      <c r="AH753" s="8" t="s">
        <v>1714</v>
      </c>
      <c r="AI753" s="13">
        <f t="shared" si="206"/>
        <v>1</v>
      </c>
      <c r="AJ753" s="13">
        <f t="shared" si="207"/>
        <v>0</v>
      </c>
      <c r="AK753" s="13">
        <f t="shared" si="208"/>
        <v>0</v>
      </c>
      <c r="AL753" s="13">
        <f t="shared" si="209"/>
        <v>0</v>
      </c>
      <c r="AM753" s="13">
        <v>0</v>
      </c>
      <c r="AN753" s="9">
        <v>2</v>
      </c>
      <c r="AO753" s="9">
        <v>2</v>
      </c>
      <c r="AP753" s="10" t="s">
        <v>855</v>
      </c>
      <c r="AQ753" s="13" t="s">
        <v>1706</v>
      </c>
      <c r="AR753" s="13">
        <v>1</v>
      </c>
      <c r="AS753" s="13">
        <f t="shared" si="210"/>
        <v>0</v>
      </c>
      <c r="AT753" s="13">
        <f t="shared" si="211"/>
        <v>0</v>
      </c>
      <c r="AU753" s="13">
        <f t="shared" si="215"/>
        <v>0</v>
      </c>
      <c r="AV753" s="13">
        <f t="shared" si="212"/>
        <v>1</v>
      </c>
      <c r="AW753" s="13">
        <f t="shared" si="213"/>
        <v>0</v>
      </c>
      <c r="AX753" s="13">
        <v>1</v>
      </c>
      <c r="AY753" s="13">
        <v>1</v>
      </c>
      <c r="AZ753" s="13">
        <v>1750</v>
      </c>
      <c r="BA753" s="13">
        <v>292.67383334368981</v>
      </c>
      <c r="BB753" s="13">
        <v>208.16504070092589</v>
      </c>
      <c r="BC753">
        <v>254.76915429068541</v>
      </c>
      <c r="BD753" s="13">
        <v>12.573882123599867</v>
      </c>
      <c r="BE753" s="13">
        <v>8.9137963268239861</v>
      </c>
      <c r="BF753" s="13">
        <f t="shared" si="214"/>
        <v>3.6600857967758813</v>
      </c>
      <c r="BG753" s="13">
        <v>10.926846849357917</v>
      </c>
    </row>
    <row r="754" spans="1:59" x14ac:dyDescent="0.25">
      <c r="A754" s="2" t="s">
        <v>63</v>
      </c>
      <c r="B754" s="1" t="s">
        <v>64</v>
      </c>
      <c r="C754" s="1" t="s">
        <v>523</v>
      </c>
      <c r="D754" s="13" t="s">
        <v>981</v>
      </c>
      <c r="E754" s="11">
        <v>1912</v>
      </c>
      <c r="F754" s="11">
        <v>131</v>
      </c>
      <c r="G754" s="11">
        <f t="shared" si="198"/>
        <v>0</v>
      </c>
      <c r="H754" s="11">
        <f t="shared" si="199"/>
        <v>1</v>
      </c>
      <c r="I754" s="13">
        <v>1</v>
      </c>
      <c r="J754" s="4">
        <v>2.5</v>
      </c>
      <c r="K754" s="3">
        <v>4</v>
      </c>
      <c r="L754" s="13">
        <v>0.625</v>
      </c>
      <c r="M754" s="13" t="s">
        <v>885</v>
      </c>
      <c r="N754" s="13">
        <v>1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1</v>
      </c>
      <c r="U754" s="13">
        <v>0</v>
      </c>
      <c r="V754" s="13">
        <v>0</v>
      </c>
      <c r="W754" s="13">
        <v>0</v>
      </c>
      <c r="X754" s="13">
        <v>0</v>
      </c>
      <c r="Y754" s="13">
        <v>1</v>
      </c>
      <c r="Z754" s="13" t="s">
        <v>1723</v>
      </c>
      <c r="AA754" s="13">
        <f t="shared" si="200"/>
        <v>0</v>
      </c>
      <c r="AB754" s="13">
        <f t="shared" si="201"/>
        <v>0</v>
      </c>
      <c r="AC754" s="13">
        <f t="shared" si="202"/>
        <v>1</v>
      </c>
      <c r="AD754" s="13">
        <f t="shared" si="203"/>
        <v>0</v>
      </c>
      <c r="AE754" s="13">
        <f t="shared" si="204"/>
        <v>0</v>
      </c>
      <c r="AF754" s="13">
        <f t="shared" si="205"/>
        <v>0</v>
      </c>
      <c r="AG754" s="7">
        <v>2000</v>
      </c>
      <c r="AH754" s="8" t="s">
        <v>1715</v>
      </c>
      <c r="AI754" s="13">
        <f t="shared" si="206"/>
        <v>0</v>
      </c>
      <c r="AJ754" s="13">
        <f t="shared" si="207"/>
        <v>1</v>
      </c>
      <c r="AK754" s="13">
        <f t="shared" si="208"/>
        <v>0</v>
      </c>
      <c r="AL754" s="13">
        <f t="shared" si="209"/>
        <v>0</v>
      </c>
      <c r="AM754" s="13">
        <v>0</v>
      </c>
      <c r="AN754" s="9">
        <v>2</v>
      </c>
      <c r="AO754" s="9">
        <v>2</v>
      </c>
      <c r="AP754" s="10" t="s">
        <v>855</v>
      </c>
      <c r="AQ754" s="13" t="s">
        <v>1704</v>
      </c>
      <c r="AR754" s="13">
        <v>1</v>
      </c>
      <c r="AS754" s="13">
        <f t="shared" si="210"/>
        <v>0</v>
      </c>
      <c r="AT754" s="13">
        <f t="shared" si="211"/>
        <v>0</v>
      </c>
      <c r="AU754" s="13">
        <f t="shared" si="215"/>
        <v>1</v>
      </c>
      <c r="AV754" s="13">
        <f t="shared" si="212"/>
        <v>0</v>
      </c>
      <c r="AW754" s="13">
        <f t="shared" si="213"/>
        <v>0</v>
      </c>
      <c r="AX754" s="13">
        <v>0</v>
      </c>
      <c r="AY754" s="13">
        <v>1</v>
      </c>
      <c r="AZ754" s="13">
        <v>3000</v>
      </c>
      <c r="BA754" s="13">
        <v>322.50046604113589</v>
      </c>
      <c r="BB754" s="13">
        <v>249.79804884111104</v>
      </c>
      <c r="BC754">
        <v>289.56689243770586</v>
      </c>
      <c r="BD754" s="13">
        <v>13.716015798875338</v>
      </c>
      <c r="BE754" s="13">
        <v>10.611599100115191</v>
      </c>
      <c r="BF754" s="13">
        <f t="shared" si="214"/>
        <v>3.1044166987601471</v>
      </c>
      <c r="BG754" s="13">
        <v>12.319027492632785</v>
      </c>
    </row>
    <row r="755" spans="1:59" x14ac:dyDescent="0.25">
      <c r="A755" s="2" t="s">
        <v>63</v>
      </c>
      <c r="B755" s="1" t="s">
        <v>64</v>
      </c>
      <c r="C755" s="1" t="s">
        <v>523</v>
      </c>
      <c r="D755" s="13" t="s">
        <v>981</v>
      </c>
      <c r="E755" s="11">
        <v>1912</v>
      </c>
      <c r="F755" s="11">
        <v>131</v>
      </c>
      <c r="G755" s="11">
        <f t="shared" si="198"/>
        <v>0</v>
      </c>
      <c r="H755" s="11">
        <f t="shared" si="199"/>
        <v>1</v>
      </c>
      <c r="I755" s="13">
        <v>1</v>
      </c>
      <c r="J755" s="4">
        <v>2.5</v>
      </c>
      <c r="K755" s="3">
        <v>4</v>
      </c>
      <c r="L755" s="13">
        <v>0.625</v>
      </c>
      <c r="M755" s="13" t="s">
        <v>884</v>
      </c>
      <c r="N755" s="13">
        <v>0</v>
      </c>
      <c r="O755" s="13">
        <v>1</v>
      </c>
      <c r="P755" s="13">
        <v>0</v>
      </c>
      <c r="Q755" s="13">
        <v>0</v>
      </c>
      <c r="R755" s="13">
        <v>0</v>
      </c>
      <c r="S755" s="13">
        <v>1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1</v>
      </c>
      <c r="Z755" s="13" t="s">
        <v>1723</v>
      </c>
      <c r="AA755" s="13">
        <f t="shared" si="200"/>
        <v>0</v>
      </c>
      <c r="AB755" s="13">
        <f t="shared" si="201"/>
        <v>0</v>
      </c>
      <c r="AC755" s="13">
        <f t="shared" si="202"/>
        <v>1</v>
      </c>
      <c r="AD755" s="13">
        <f t="shared" si="203"/>
        <v>0</v>
      </c>
      <c r="AE755" s="13">
        <f t="shared" si="204"/>
        <v>0</v>
      </c>
      <c r="AF755" s="13">
        <f t="shared" si="205"/>
        <v>0</v>
      </c>
      <c r="AG755" s="7">
        <v>1800</v>
      </c>
      <c r="AH755" s="8" t="s">
        <v>1715</v>
      </c>
      <c r="AI755" s="13">
        <f t="shared" si="206"/>
        <v>0</v>
      </c>
      <c r="AJ755" s="13">
        <f t="shared" si="207"/>
        <v>1</v>
      </c>
      <c r="AK755" s="13">
        <f t="shared" si="208"/>
        <v>0</v>
      </c>
      <c r="AL755" s="13">
        <f t="shared" si="209"/>
        <v>0</v>
      </c>
      <c r="AM755" s="13">
        <v>0</v>
      </c>
      <c r="AN755" s="9">
        <v>2</v>
      </c>
      <c r="AO755" s="9">
        <v>2</v>
      </c>
      <c r="AP755" s="10" t="s">
        <v>855</v>
      </c>
      <c r="AQ755" s="13" t="s">
        <v>1704</v>
      </c>
      <c r="AR755" s="13">
        <v>1</v>
      </c>
      <c r="AS755" s="13">
        <f t="shared" si="210"/>
        <v>0</v>
      </c>
      <c r="AT755" s="13">
        <f t="shared" si="211"/>
        <v>0</v>
      </c>
      <c r="AU755" s="13">
        <f t="shared" si="215"/>
        <v>1</v>
      </c>
      <c r="AV755" s="13">
        <f t="shared" si="212"/>
        <v>0</v>
      </c>
      <c r="AW755" s="13">
        <f t="shared" si="213"/>
        <v>0</v>
      </c>
      <c r="AX755" s="13">
        <v>0</v>
      </c>
      <c r="AY755" s="13">
        <v>1</v>
      </c>
      <c r="AZ755" s="13">
        <v>2000</v>
      </c>
      <c r="BA755" s="13">
        <v>283.35301062573791</v>
      </c>
      <c r="BB755" s="13">
        <v>240.47722612315914</v>
      </c>
      <c r="BC755">
        <v>264.08997700863728</v>
      </c>
      <c r="BD755" s="13">
        <v>12.099889056932483</v>
      </c>
      <c r="BE755" s="13">
        <v>10.226721014492753</v>
      </c>
      <c r="BF755" s="13">
        <f t="shared" si="214"/>
        <v>1.8731680424397297</v>
      </c>
      <c r="BG755" s="13">
        <v>11.144758371475231</v>
      </c>
    </row>
    <row r="756" spans="1:59" x14ac:dyDescent="0.25">
      <c r="A756" s="2" t="s">
        <v>63</v>
      </c>
      <c r="B756" s="1" t="s">
        <v>64</v>
      </c>
      <c r="C756" s="1" t="s">
        <v>523</v>
      </c>
      <c r="D756" s="13" t="s">
        <v>981</v>
      </c>
      <c r="E756" s="11">
        <v>1912</v>
      </c>
      <c r="F756" s="11">
        <v>261</v>
      </c>
      <c r="G756" s="11">
        <f t="shared" si="198"/>
        <v>1</v>
      </c>
      <c r="H756" s="11">
        <f t="shared" si="199"/>
        <v>1</v>
      </c>
      <c r="I756" s="13">
        <v>1</v>
      </c>
      <c r="J756" s="4">
        <v>4</v>
      </c>
      <c r="K756" s="3">
        <v>6</v>
      </c>
      <c r="L756" s="13">
        <v>0.66666666666666663</v>
      </c>
      <c r="M756" s="13" t="s">
        <v>885</v>
      </c>
      <c r="N756" s="13">
        <v>1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1</v>
      </c>
      <c r="U756" s="13">
        <v>0</v>
      </c>
      <c r="V756" s="13">
        <v>0</v>
      </c>
      <c r="W756" s="13">
        <v>0</v>
      </c>
      <c r="X756" s="13">
        <v>0</v>
      </c>
      <c r="Y756" s="13">
        <v>1</v>
      </c>
      <c r="Z756" s="13" t="s">
        <v>1723</v>
      </c>
      <c r="AA756" s="13">
        <f t="shared" si="200"/>
        <v>0</v>
      </c>
      <c r="AB756" s="13">
        <f t="shared" si="201"/>
        <v>0</v>
      </c>
      <c r="AC756" s="13">
        <f t="shared" si="202"/>
        <v>1</v>
      </c>
      <c r="AD756" s="13">
        <f t="shared" si="203"/>
        <v>0</v>
      </c>
      <c r="AE756" s="13">
        <f t="shared" si="204"/>
        <v>0</v>
      </c>
      <c r="AF756" s="13">
        <f t="shared" si="205"/>
        <v>0</v>
      </c>
      <c r="AG756" s="7">
        <v>2000</v>
      </c>
      <c r="AH756" s="8" t="s">
        <v>1715</v>
      </c>
      <c r="AI756" s="13">
        <f t="shared" si="206"/>
        <v>0</v>
      </c>
      <c r="AJ756" s="13">
        <f t="shared" si="207"/>
        <v>1</v>
      </c>
      <c r="AK756" s="13">
        <f t="shared" si="208"/>
        <v>0</v>
      </c>
      <c r="AL756" s="13">
        <f t="shared" si="209"/>
        <v>0</v>
      </c>
      <c r="AM756" s="13">
        <v>0</v>
      </c>
      <c r="AN756" s="9">
        <v>2</v>
      </c>
      <c r="AO756" s="9">
        <v>2</v>
      </c>
      <c r="AP756" s="10" t="s">
        <v>855</v>
      </c>
      <c r="AQ756" s="13" t="s">
        <v>1704</v>
      </c>
      <c r="AR756" s="13">
        <v>1</v>
      </c>
      <c r="AS756" s="13">
        <f t="shared" si="210"/>
        <v>0</v>
      </c>
      <c r="AT756" s="13">
        <f t="shared" si="211"/>
        <v>0</v>
      </c>
      <c r="AU756" s="13">
        <f t="shared" si="215"/>
        <v>1</v>
      </c>
      <c r="AV756" s="13">
        <f t="shared" si="212"/>
        <v>0</v>
      </c>
      <c r="AW756" s="13">
        <f t="shared" si="213"/>
        <v>0</v>
      </c>
      <c r="AX756" s="13">
        <v>0</v>
      </c>
      <c r="AY756" s="13">
        <v>1</v>
      </c>
      <c r="AZ756" s="13">
        <v>3000</v>
      </c>
      <c r="BA756" s="13">
        <v>339.89933511464614</v>
      </c>
      <c r="BB756" s="13">
        <v>244.2055552103399</v>
      </c>
      <c r="BC756">
        <v>297.02355061206737</v>
      </c>
      <c r="BD756" s="13">
        <v>14.491777001480713</v>
      </c>
      <c r="BE756" s="13">
        <v>10.407402573076643</v>
      </c>
      <c r="BF756" s="13">
        <f t="shared" si="214"/>
        <v>4.0843744284040699</v>
      </c>
      <c r="BG756" s="13">
        <v>12.653836980769366</v>
      </c>
    </row>
    <row r="757" spans="1:59" x14ac:dyDescent="0.25">
      <c r="A757" s="2" t="s">
        <v>63</v>
      </c>
      <c r="B757" s="1" t="s">
        <v>64</v>
      </c>
      <c r="C757" s="1" t="s">
        <v>523</v>
      </c>
      <c r="D757" s="13" t="s">
        <v>981</v>
      </c>
      <c r="E757" s="11">
        <v>1912</v>
      </c>
      <c r="F757" s="11">
        <v>261</v>
      </c>
      <c r="G757" s="11">
        <f t="shared" si="198"/>
        <v>1</v>
      </c>
      <c r="H757" s="11">
        <f t="shared" si="199"/>
        <v>1</v>
      </c>
      <c r="I757" s="13">
        <v>1</v>
      </c>
      <c r="J757" s="4">
        <v>4</v>
      </c>
      <c r="K757" s="3">
        <v>6</v>
      </c>
      <c r="L757" s="13">
        <v>0.66666666666666663</v>
      </c>
      <c r="M757" s="13" t="s">
        <v>884</v>
      </c>
      <c r="N757" s="13">
        <v>0</v>
      </c>
      <c r="O757" s="13">
        <v>1</v>
      </c>
      <c r="P757" s="13">
        <v>0</v>
      </c>
      <c r="Q757" s="13">
        <v>0</v>
      </c>
      <c r="R757" s="13">
        <v>0</v>
      </c>
      <c r="S757" s="13">
        <v>1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1</v>
      </c>
      <c r="Z757" s="13" t="s">
        <v>1723</v>
      </c>
      <c r="AA757" s="13">
        <f t="shared" si="200"/>
        <v>0</v>
      </c>
      <c r="AB757" s="13">
        <f t="shared" si="201"/>
        <v>0</v>
      </c>
      <c r="AC757" s="13">
        <f t="shared" si="202"/>
        <v>1</v>
      </c>
      <c r="AD757" s="13">
        <f t="shared" si="203"/>
        <v>0</v>
      </c>
      <c r="AE757" s="13">
        <f t="shared" si="204"/>
        <v>0</v>
      </c>
      <c r="AF757" s="13">
        <f t="shared" si="205"/>
        <v>0</v>
      </c>
      <c r="AG757" s="7">
        <v>2000</v>
      </c>
      <c r="AH757" s="8" t="s">
        <v>1715</v>
      </c>
      <c r="AI757" s="13">
        <f t="shared" si="206"/>
        <v>0</v>
      </c>
      <c r="AJ757" s="13">
        <f t="shared" si="207"/>
        <v>1</v>
      </c>
      <c r="AK757" s="13">
        <f t="shared" si="208"/>
        <v>0</v>
      </c>
      <c r="AL757" s="13">
        <f t="shared" si="209"/>
        <v>0</v>
      </c>
      <c r="AM757" s="13">
        <v>0</v>
      </c>
      <c r="AN757" s="9">
        <v>2</v>
      </c>
      <c r="AO757" s="9">
        <v>2</v>
      </c>
      <c r="AP757" s="10" t="s">
        <v>855</v>
      </c>
      <c r="AQ757" s="13" t="s">
        <v>1704</v>
      </c>
      <c r="AR757" s="13">
        <v>1</v>
      </c>
      <c r="AS757" s="13">
        <f t="shared" si="210"/>
        <v>0</v>
      </c>
      <c r="AT757" s="13">
        <f t="shared" si="211"/>
        <v>0</v>
      </c>
      <c r="AU757" s="13">
        <f t="shared" si="215"/>
        <v>1</v>
      </c>
      <c r="AV757" s="13">
        <f t="shared" si="212"/>
        <v>0</v>
      </c>
      <c r="AW757" s="13">
        <f t="shared" si="213"/>
        <v>0</v>
      </c>
      <c r="AX757" s="13">
        <v>0</v>
      </c>
      <c r="AY757" s="13">
        <v>1</v>
      </c>
      <c r="AZ757" s="13">
        <v>3000</v>
      </c>
      <c r="BA757" s="13">
        <v>335.54961784626857</v>
      </c>
      <c r="BB757" s="13">
        <v>251.66221338470143</v>
      </c>
      <c r="BC757">
        <v>297.64493879326415</v>
      </c>
      <c r="BD757" s="13">
        <v>14.338330915312373</v>
      </c>
      <c r="BE757" s="13">
        <v>10.7010569974902</v>
      </c>
      <c r="BF757" s="13">
        <f t="shared" si="214"/>
        <v>3.6372739178221725</v>
      </c>
      <c r="BG757" s="13">
        <v>12.701531613260901</v>
      </c>
    </row>
    <row r="758" spans="1:59" x14ac:dyDescent="0.25">
      <c r="A758" s="2" t="s">
        <v>63</v>
      </c>
      <c r="B758" s="1" t="s">
        <v>64</v>
      </c>
      <c r="C758" s="1" t="s">
        <v>524</v>
      </c>
      <c r="D758" s="13" t="s">
        <v>982</v>
      </c>
      <c r="E758" s="11">
        <v>1912</v>
      </c>
      <c r="F758" s="11">
        <v>261</v>
      </c>
      <c r="G758" s="11">
        <f t="shared" si="198"/>
        <v>1</v>
      </c>
      <c r="H758" s="11">
        <f t="shared" si="199"/>
        <v>1</v>
      </c>
      <c r="I758" s="13">
        <v>1</v>
      </c>
      <c r="J758" s="4">
        <v>4</v>
      </c>
      <c r="K758" s="3">
        <v>6</v>
      </c>
      <c r="L758" s="13">
        <v>0.66666666666666663</v>
      </c>
      <c r="M758" s="13" t="s">
        <v>885</v>
      </c>
      <c r="N758" s="13">
        <v>1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1</v>
      </c>
      <c r="U758" s="13">
        <v>0</v>
      </c>
      <c r="V758" s="13">
        <v>0</v>
      </c>
      <c r="W758" s="13">
        <v>0</v>
      </c>
      <c r="X758" s="13">
        <v>0</v>
      </c>
      <c r="Y758" s="13">
        <v>1</v>
      </c>
      <c r="Z758" s="13" t="s">
        <v>1723</v>
      </c>
      <c r="AA758" s="13">
        <f t="shared" si="200"/>
        <v>0</v>
      </c>
      <c r="AB758" s="13">
        <f t="shared" si="201"/>
        <v>0</v>
      </c>
      <c r="AC758" s="13">
        <f t="shared" si="202"/>
        <v>1</v>
      </c>
      <c r="AD758" s="13">
        <f t="shared" si="203"/>
        <v>0</v>
      </c>
      <c r="AE758" s="13">
        <f t="shared" si="204"/>
        <v>0</v>
      </c>
      <c r="AF758" s="13">
        <f t="shared" si="205"/>
        <v>0</v>
      </c>
      <c r="AG758" s="7">
        <v>2100</v>
      </c>
      <c r="AH758" s="8" t="s">
        <v>1715</v>
      </c>
      <c r="AI758" s="13">
        <f t="shared" si="206"/>
        <v>0</v>
      </c>
      <c r="AJ758" s="13">
        <f t="shared" si="207"/>
        <v>1</v>
      </c>
      <c r="AK758" s="13">
        <f t="shared" si="208"/>
        <v>0</v>
      </c>
      <c r="AL758" s="13">
        <f t="shared" si="209"/>
        <v>0</v>
      </c>
      <c r="AM758" s="13">
        <v>0</v>
      </c>
      <c r="AN758" s="9">
        <v>2</v>
      </c>
      <c r="AO758" s="9">
        <v>2</v>
      </c>
      <c r="AP758" s="10" t="s">
        <v>855</v>
      </c>
      <c r="AQ758" s="13" t="s">
        <v>1704</v>
      </c>
      <c r="AR758" s="13">
        <v>1</v>
      </c>
      <c r="AS758" s="13">
        <f t="shared" si="210"/>
        <v>0</v>
      </c>
      <c r="AT758" s="13">
        <f t="shared" si="211"/>
        <v>0</v>
      </c>
      <c r="AU758" s="13">
        <f t="shared" si="215"/>
        <v>1</v>
      </c>
      <c r="AV758" s="13">
        <f t="shared" si="212"/>
        <v>0</v>
      </c>
      <c r="AW758" s="13">
        <f t="shared" si="213"/>
        <v>0</v>
      </c>
      <c r="AX758" s="13">
        <v>0</v>
      </c>
      <c r="AY758" s="13">
        <v>1</v>
      </c>
      <c r="AZ758" s="13">
        <v>3500</v>
      </c>
      <c r="BA758" s="13">
        <v>352.32709873858198</v>
      </c>
      <c r="BB758" s="13">
        <v>251.66221338470143</v>
      </c>
      <c r="BC758">
        <v>306.96576151121604</v>
      </c>
      <c r="BD758" s="13">
        <v>14.941279288893405</v>
      </c>
      <c r="BE758" s="13">
        <v>10.689385504480143</v>
      </c>
      <c r="BF758" s="13">
        <f t="shared" si="214"/>
        <v>4.2518937844132623</v>
      </c>
      <c r="BG758" s="13">
        <v>13.027958710430212</v>
      </c>
    </row>
    <row r="759" spans="1:59" x14ac:dyDescent="0.25">
      <c r="A759" s="2" t="s">
        <v>113</v>
      </c>
      <c r="B759" s="1" t="s">
        <v>114</v>
      </c>
      <c r="C759" s="1" t="s">
        <v>525</v>
      </c>
      <c r="D759" s="13" t="s">
        <v>983</v>
      </c>
      <c r="E759" s="11">
        <v>2010</v>
      </c>
      <c r="F759" s="11">
        <v>159</v>
      </c>
      <c r="G759" s="11">
        <f t="shared" si="198"/>
        <v>0</v>
      </c>
      <c r="H759" s="11">
        <f t="shared" si="199"/>
        <v>1</v>
      </c>
      <c r="I759" s="13">
        <v>1</v>
      </c>
      <c r="J759" s="4">
        <v>2.7</v>
      </c>
      <c r="K759" s="3">
        <v>4</v>
      </c>
      <c r="L759" s="13">
        <v>0.67500000000000004</v>
      </c>
      <c r="M759" s="13" t="s">
        <v>883</v>
      </c>
      <c r="N759" s="13">
        <v>1</v>
      </c>
      <c r="O759" s="13">
        <v>0</v>
      </c>
      <c r="P759" s="13">
        <v>0</v>
      </c>
      <c r="Q759" s="13">
        <v>0</v>
      </c>
      <c r="R759" s="13">
        <v>1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1</v>
      </c>
      <c r="Z759" s="13" t="s">
        <v>1723</v>
      </c>
      <c r="AA759" s="13">
        <f t="shared" si="200"/>
        <v>0</v>
      </c>
      <c r="AB759" s="13">
        <f t="shared" si="201"/>
        <v>0</v>
      </c>
      <c r="AC759" s="13">
        <f t="shared" si="202"/>
        <v>1</v>
      </c>
      <c r="AD759" s="13">
        <f t="shared" si="203"/>
        <v>0</v>
      </c>
      <c r="AE759" s="13">
        <f t="shared" si="204"/>
        <v>0</v>
      </c>
      <c r="AF759" s="13">
        <f t="shared" si="205"/>
        <v>0</v>
      </c>
      <c r="AG759" s="7">
        <v>1800</v>
      </c>
      <c r="AH759" s="8" t="s">
        <v>1715</v>
      </c>
      <c r="AI759" s="13">
        <f t="shared" si="206"/>
        <v>0</v>
      </c>
      <c r="AJ759" s="13">
        <f t="shared" si="207"/>
        <v>1</v>
      </c>
      <c r="AK759" s="13">
        <f t="shared" si="208"/>
        <v>0</v>
      </c>
      <c r="AL759" s="13">
        <f t="shared" si="209"/>
        <v>0</v>
      </c>
      <c r="AM759" s="13">
        <v>0</v>
      </c>
      <c r="AN759" s="9">
        <v>2</v>
      </c>
      <c r="AO759" s="9">
        <v>2</v>
      </c>
      <c r="AP759" s="10" t="s">
        <v>855</v>
      </c>
      <c r="AQ759" s="13" t="s">
        <v>1704</v>
      </c>
      <c r="AR759" s="13">
        <v>1</v>
      </c>
      <c r="AS759" s="13">
        <f t="shared" si="210"/>
        <v>0</v>
      </c>
      <c r="AT759" s="13">
        <f t="shared" si="211"/>
        <v>0</v>
      </c>
      <c r="AU759" s="13">
        <f t="shared" si="215"/>
        <v>1</v>
      </c>
      <c r="AV759" s="13">
        <f t="shared" si="212"/>
        <v>0</v>
      </c>
      <c r="AW759" s="13">
        <f t="shared" si="213"/>
        <v>0</v>
      </c>
      <c r="AX759" s="13">
        <v>0</v>
      </c>
      <c r="AY759" s="13">
        <v>1</v>
      </c>
      <c r="AZ759" s="13">
        <v>2000</v>
      </c>
      <c r="BA759" s="13">
        <v>283.35301062573791</v>
      </c>
      <c r="BB759" s="13">
        <v>237.37028521717517</v>
      </c>
      <c r="BC759">
        <v>262.84720064624372</v>
      </c>
      <c r="BD759" s="13">
        <v>12.054620822314698</v>
      </c>
      <c r="BE759" s="13">
        <v>10.062053324435468</v>
      </c>
      <c r="BF759" s="13">
        <f t="shared" si="214"/>
        <v>1.9925674978792305</v>
      </c>
      <c r="BG759" s="13">
        <v>11.157975338861375</v>
      </c>
    </row>
    <row r="760" spans="1:59" x14ac:dyDescent="0.25">
      <c r="A760" s="2" t="s">
        <v>113</v>
      </c>
      <c r="B760" s="1" t="s">
        <v>114</v>
      </c>
      <c r="C760" s="1" t="s">
        <v>525</v>
      </c>
      <c r="D760" s="13" t="s">
        <v>983</v>
      </c>
      <c r="E760" s="11">
        <v>2010</v>
      </c>
      <c r="F760" s="11">
        <v>236</v>
      </c>
      <c r="G760" s="11">
        <f t="shared" si="198"/>
        <v>1</v>
      </c>
      <c r="H760" s="11">
        <f t="shared" si="199"/>
        <v>1</v>
      </c>
      <c r="I760" s="13">
        <v>1</v>
      </c>
      <c r="J760" s="4">
        <v>3.5</v>
      </c>
      <c r="K760" s="3">
        <v>6</v>
      </c>
      <c r="L760" s="13">
        <v>0.58333333333333337</v>
      </c>
      <c r="M760" s="13" t="s">
        <v>883</v>
      </c>
      <c r="N760" s="13">
        <v>1</v>
      </c>
      <c r="O760" s="13">
        <v>0</v>
      </c>
      <c r="P760" s="13">
        <v>0</v>
      </c>
      <c r="Q760" s="13">
        <v>0</v>
      </c>
      <c r="R760" s="13">
        <v>1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1</v>
      </c>
      <c r="Z760" s="13" t="s">
        <v>1723</v>
      </c>
      <c r="AA760" s="13">
        <f t="shared" si="200"/>
        <v>0</v>
      </c>
      <c r="AB760" s="13">
        <f t="shared" si="201"/>
        <v>0</v>
      </c>
      <c r="AC760" s="13">
        <f t="shared" si="202"/>
        <v>1</v>
      </c>
      <c r="AD760" s="13">
        <f t="shared" si="203"/>
        <v>0</v>
      </c>
      <c r="AE760" s="13">
        <f t="shared" si="204"/>
        <v>0</v>
      </c>
      <c r="AF760" s="13">
        <f t="shared" si="205"/>
        <v>0</v>
      </c>
      <c r="AG760" s="7">
        <v>1800</v>
      </c>
      <c r="AH760" s="8" t="s">
        <v>1716</v>
      </c>
      <c r="AI760" s="13">
        <f t="shared" si="206"/>
        <v>0</v>
      </c>
      <c r="AJ760" s="13">
        <f t="shared" si="207"/>
        <v>0</v>
      </c>
      <c r="AK760" s="13">
        <f t="shared" si="208"/>
        <v>1</v>
      </c>
      <c r="AL760" s="13">
        <f t="shared" si="209"/>
        <v>0</v>
      </c>
      <c r="AM760" s="13">
        <v>0</v>
      </c>
      <c r="AN760" s="9">
        <v>2</v>
      </c>
      <c r="AO760" s="9">
        <v>2</v>
      </c>
      <c r="AP760" s="10" t="s">
        <v>855</v>
      </c>
      <c r="AQ760" s="13" t="s">
        <v>1704</v>
      </c>
      <c r="AR760" s="13">
        <v>1</v>
      </c>
      <c r="AS760" s="13">
        <f t="shared" si="210"/>
        <v>0</v>
      </c>
      <c r="AT760" s="13">
        <f t="shared" si="211"/>
        <v>0</v>
      </c>
      <c r="AU760" s="13">
        <f t="shared" si="215"/>
        <v>1</v>
      </c>
      <c r="AV760" s="13">
        <f t="shared" si="212"/>
        <v>0</v>
      </c>
      <c r="AW760" s="13">
        <f t="shared" si="213"/>
        <v>0</v>
      </c>
      <c r="AX760" s="13">
        <v>0</v>
      </c>
      <c r="AY760" s="13">
        <v>1</v>
      </c>
      <c r="AZ760" s="13">
        <v>2000</v>
      </c>
      <c r="BA760" s="13">
        <v>295.78077424967375</v>
      </c>
      <c r="BB760" s="13">
        <v>234.26334431119122</v>
      </c>
      <c r="BC760">
        <v>267.81830609581806</v>
      </c>
      <c r="BD760" s="13">
        <v>12.573882123599867</v>
      </c>
      <c r="BE760" s="13">
        <v>9.9495187698103837</v>
      </c>
      <c r="BF760" s="13">
        <f t="shared" si="214"/>
        <v>2.6243633537894837</v>
      </c>
      <c r="BG760" s="13">
        <v>11.392909096486594</v>
      </c>
    </row>
    <row r="761" spans="1:59" x14ac:dyDescent="0.25">
      <c r="A761" s="2" t="s">
        <v>18</v>
      </c>
      <c r="B761" s="1" t="s">
        <v>19</v>
      </c>
      <c r="C761" s="1" t="s">
        <v>526</v>
      </c>
      <c r="D761" s="13" t="s">
        <v>1461</v>
      </c>
      <c r="E761" s="11">
        <v>1903</v>
      </c>
      <c r="F761" s="11">
        <v>163</v>
      </c>
      <c r="G761" s="11">
        <f t="shared" si="198"/>
        <v>0</v>
      </c>
      <c r="H761" s="11">
        <f t="shared" si="199"/>
        <v>1</v>
      </c>
      <c r="I761" s="13">
        <v>1</v>
      </c>
      <c r="J761" s="4">
        <v>2.5</v>
      </c>
      <c r="K761" s="3">
        <v>4</v>
      </c>
      <c r="L761" s="13">
        <v>0.625</v>
      </c>
      <c r="M761" s="13" t="s">
        <v>885</v>
      </c>
      <c r="N761" s="13">
        <v>1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1</v>
      </c>
      <c r="U761" s="13">
        <v>0</v>
      </c>
      <c r="V761" s="13">
        <v>0</v>
      </c>
      <c r="W761" s="13">
        <v>0</v>
      </c>
      <c r="X761" s="13">
        <v>0</v>
      </c>
      <c r="Y761" s="13">
        <v>1</v>
      </c>
      <c r="Z761" s="13" t="s">
        <v>1723</v>
      </c>
      <c r="AA761" s="13">
        <f t="shared" si="200"/>
        <v>0</v>
      </c>
      <c r="AB761" s="13">
        <f t="shared" si="201"/>
        <v>0</v>
      </c>
      <c r="AC761" s="13">
        <f t="shared" si="202"/>
        <v>1</v>
      </c>
      <c r="AD761" s="13">
        <f t="shared" si="203"/>
        <v>0</v>
      </c>
      <c r="AE761" s="13">
        <f t="shared" si="204"/>
        <v>0</v>
      </c>
      <c r="AF761" s="13">
        <f t="shared" si="205"/>
        <v>0</v>
      </c>
      <c r="AG761" s="7">
        <v>1800</v>
      </c>
      <c r="AH761" s="8" t="s">
        <v>1714</v>
      </c>
      <c r="AI761" s="13">
        <f t="shared" si="206"/>
        <v>1</v>
      </c>
      <c r="AJ761" s="13">
        <f t="shared" si="207"/>
        <v>0</v>
      </c>
      <c r="AK761" s="13">
        <f t="shared" si="208"/>
        <v>0</v>
      </c>
      <c r="AL761" s="13">
        <f t="shared" si="209"/>
        <v>0</v>
      </c>
      <c r="AM761" s="13">
        <v>0</v>
      </c>
      <c r="AN761" s="9">
        <v>2</v>
      </c>
      <c r="AO761" s="9">
        <v>2</v>
      </c>
      <c r="AP761" s="10" t="s">
        <v>856</v>
      </c>
      <c r="AQ761" s="13" t="s">
        <v>1707</v>
      </c>
      <c r="AR761" s="13">
        <v>0</v>
      </c>
      <c r="AS761" s="13">
        <f t="shared" si="210"/>
        <v>0</v>
      </c>
      <c r="AT761" s="13">
        <f t="shared" si="211"/>
        <v>1</v>
      </c>
      <c r="AU761" s="13">
        <f t="shared" si="215"/>
        <v>0</v>
      </c>
      <c r="AV761" s="13">
        <f t="shared" si="212"/>
        <v>0</v>
      </c>
      <c r="AW761" s="13">
        <f t="shared" si="213"/>
        <v>0</v>
      </c>
      <c r="AX761" s="13">
        <v>0</v>
      </c>
      <c r="AY761" s="13">
        <v>1</v>
      </c>
      <c r="AZ761" s="13">
        <v>2000</v>
      </c>
      <c r="BA761" s="13">
        <v>297.02355061206737</v>
      </c>
      <c r="BB761" s="13">
        <v>229.29223886161685</v>
      </c>
      <c r="BC761">
        <v>266.5755297334245</v>
      </c>
      <c r="BD761" s="13">
        <v>12.642818621917876</v>
      </c>
      <c r="BE761" s="13">
        <v>9.7768580212788656</v>
      </c>
      <c r="BF761" s="13">
        <f t="shared" si="214"/>
        <v>2.8659606006390099</v>
      </c>
      <c r="BG761" s="13">
        <v>11.353151044180581</v>
      </c>
    </row>
    <row r="762" spans="1:59" x14ac:dyDescent="0.25">
      <c r="A762" s="2" t="s">
        <v>18</v>
      </c>
      <c r="B762" s="1" t="s">
        <v>19</v>
      </c>
      <c r="C762" s="1" t="s">
        <v>526</v>
      </c>
      <c r="D762" s="13" t="s">
        <v>1461</v>
      </c>
      <c r="E762" s="11">
        <v>1903</v>
      </c>
      <c r="F762" s="11">
        <v>191</v>
      </c>
      <c r="G762" s="11">
        <f t="shared" si="198"/>
        <v>0</v>
      </c>
      <c r="H762" s="11">
        <f t="shared" si="199"/>
        <v>1</v>
      </c>
      <c r="I762" s="13">
        <v>1</v>
      </c>
      <c r="J762" s="4">
        <v>2.8</v>
      </c>
      <c r="K762" s="3">
        <v>4</v>
      </c>
      <c r="L762" s="13">
        <v>0.7</v>
      </c>
      <c r="M762" s="13" t="s">
        <v>885</v>
      </c>
      <c r="N762" s="13">
        <v>1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1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 t="s">
        <v>1721</v>
      </c>
      <c r="AA762" s="13">
        <f t="shared" si="200"/>
        <v>1</v>
      </c>
      <c r="AB762" s="13">
        <f t="shared" si="201"/>
        <v>0</v>
      </c>
      <c r="AC762" s="13">
        <f t="shared" si="202"/>
        <v>0</v>
      </c>
      <c r="AD762" s="13">
        <f t="shared" si="203"/>
        <v>0</v>
      </c>
      <c r="AE762" s="13">
        <f t="shared" si="204"/>
        <v>0</v>
      </c>
      <c r="AF762" s="13">
        <f t="shared" si="205"/>
        <v>1</v>
      </c>
      <c r="AG762" s="7">
        <v>1950</v>
      </c>
      <c r="AH762" s="8" t="s">
        <v>1717</v>
      </c>
      <c r="AI762" s="13">
        <f t="shared" si="206"/>
        <v>0</v>
      </c>
      <c r="AJ762" s="13">
        <f t="shared" si="207"/>
        <v>0</v>
      </c>
      <c r="AK762" s="13">
        <f t="shared" si="208"/>
        <v>0</v>
      </c>
      <c r="AL762" s="13">
        <f t="shared" si="209"/>
        <v>1</v>
      </c>
      <c r="AM762" s="13">
        <v>0</v>
      </c>
      <c r="AN762" s="9">
        <v>2</v>
      </c>
      <c r="AO762" s="9">
        <v>2</v>
      </c>
      <c r="AP762" s="10" t="s">
        <v>856</v>
      </c>
      <c r="AQ762" s="13" t="s">
        <v>1707</v>
      </c>
      <c r="AR762" s="13">
        <v>0</v>
      </c>
      <c r="AS762" s="13">
        <f t="shared" si="210"/>
        <v>0</v>
      </c>
      <c r="AT762" s="13">
        <f t="shared" si="211"/>
        <v>1</v>
      </c>
      <c r="AU762" s="13">
        <f t="shared" si="215"/>
        <v>0</v>
      </c>
      <c r="AV762" s="13">
        <f t="shared" si="212"/>
        <v>0</v>
      </c>
      <c r="AW762" s="13">
        <f t="shared" si="213"/>
        <v>0</v>
      </c>
      <c r="AX762" s="13">
        <v>0</v>
      </c>
      <c r="AY762" s="13">
        <v>0</v>
      </c>
      <c r="AZ762" s="13">
        <v>2750</v>
      </c>
      <c r="BA762" s="13">
        <v>329.33573603430062</v>
      </c>
      <c r="BB762" s="13">
        <v>226.1852979556329</v>
      </c>
      <c r="BC762">
        <v>282.73162244454113</v>
      </c>
      <c r="BD762" s="13">
        <v>12.238011619840442</v>
      </c>
      <c r="BE762" s="13">
        <v>8.4202181293144065</v>
      </c>
      <c r="BF762" s="13">
        <f t="shared" si="214"/>
        <v>3.8177934905260358</v>
      </c>
      <c r="BG762" s="13">
        <v>10.520000327984208</v>
      </c>
    </row>
    <row r="763" spans="1:59" x14ac:dyDescent="0.25">
      <c r="A763" s="2" t="s">
        <v>18</v>
      </c>
      <c r="B763" s="1" t="s">
        <v>19</v>
      </c>
      <c r="C763" s="1" t="s">
        <v>526</v>
      </c>
      <c r="D763" s="13" t="s">
        <v>1461</v>
      </c>
      <c r="E763" s="11">
        <v>1903</v>
      </c>
      <c r="F763" s="11">
        <v>301</v>
      </c>
      <c r="G763" s="11">
        <f t="shared" si="198"/>
        <v>1</v>
      </c>
      <c r="H763" s="11">
        <f t="shared" si="199"/>
        <v>1</v>
      </c>
      <c r="I763" s="13">
        <v>1</v>
      </c>
      <c r="J763" s="4">
        <v>3.6</v>
      </c>
      <c r="K763" s="3">
        <v>6</v>
      </c>
      <c r="L763" s="13">
        <v>0.6</v>
      </c>
      <c r="M763" s="13" t="s">
        <v>885</v>
      </c>
      <c r="N763" s="13">
        <v>1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1</v>
      </c>
      <c r="U763" s="13">
        <v>0</v>
      </c>
      <c r="V763" s="13">
        <v>0</v>
      </c>
      <c r="W763" s="13">
        <v>0</v>
      </c>
      <c r="X763" s="13">
        <v>0</v>
      </c>
      <c r="Y763" s="13">
        <v>1</v>
      </c>
      <c r="Z763" s="13" t="s">
        <v>1723</v>
      </c>
      <c r="AA763" s="13">
        <f t="shared" si="200"/>
        <v>0</v>
      </c>
      <c r="AB763" s="13">
        <f t="shared" si="201"/>
        <v>0</v>
      </c>
      <c r="AC763" s="13">
        <f t="shared" si="202"/>
        <v>1</v>
      </c>
      <c r="AD763" s="13">
        <f t="shared" si="203"/>
        <v>0</v>
      </c>
      <c r="AE763" s="13">
        <f t="shared" si="204"/>
        <v>0</v>
      </c>
      <c r="AF763" s="13">
        <f t="shared" si="205"/>
        <v>0</v>
      </c>
      <c r="AG763" s="7">
        <v>2000</v>
      </c>
      <c r="AH763" s="8" t="s">
        <v>1714</v>
      </c>
      <c r="AI763" s="13">
        <f t="shared" si="206"/>
        <v>1</v>
      </c>
      <c r="AJ763" s="13">
        <f t="shared" si="207"/>
        <v>0</v>
      </c>
      <c r="AK763" s="13">
        <f t="shared" si="208"/>
        <v>0</v>
      </c>
      <c r="AL763" s="13">
        <f t="shared" si="209"/>
        <v>0</v>
      </c>
      <c r="AM763" s="13">
        <v>1</v>
      </c>
      <c r="AN763" s="9">
        <v>2</v>
      </c>
      <c r="AO763" s="9">
        <v>2</v>
      </c>
      <c r="AP763" s="10" t="s">
        <v>856</v>
      </c>
      <c r="AQ763" s="13" t="s">
        <v>1707</v>
      </c>
      <c r="AR763" s="13">
        <v>0</v>
      </c>
      <c r="AS763" s="13">
        <f t="shared" si="210"/>
        <v>0</v>
      </c>
      <c r="AT763" s="13">
        <f t="shared" si="211"/>
        <v>1</v>
      </c>
      <c r="AU763" s="13">
        <f t="shared" si="215"/>
        <v>0</v>
      </c>
      <c r="AV763" s="13">
        <f t="shared" si="212"/>
        <v>0</v>
      </c>
      <c r="AW763" s="13">
        <f t="shared" si="213"/>
        <v>0</v>
      </c>
      <c r="AX763" s="13">
        <v>1</v>
      </c>
      <c r="AY763" s="13">
        <v>1</v>
      </c>
      <c r="AZ763" s="13">
        <v>3000</v>
      </c>
      <c r="BA763" s="13">
        <v>329.95712421549746</v>
      </c>
      <c r="BB763" s="13">
        <v>233.02056794879763</v>
      </c>
      <c r="BC763">
        <v>286.45995153172186</v>
      </c>
      <c r="BD763" s="13">
        <v>14.018391044361005</v>
      </c>
      <c r="BE763" s="13">
        <v>9.9218191967424243</v>
      </c>
      <c r="BF763" s="13">
        <f t="shared" si="214"/>
        <v>4.0965718476185806</v>
      </c>
      <c r="BG763" s="13">
        <v>12.174919943132014</v>
      </c>
    </row>
    <row r="764" spans="1:59" x14ac:dyDescent="0.25">
      <c r="A764" s="2" t="s">
        <v>18</v>
      </c>
      <c r="B764" s="1" t="s">
        <v>19</v>
      </c>
      <c r="C764" s="1" t="s">
        <v>527</v>
      </c>
      <c r="D764" s="13" t="s">
        <v>1462</v>
      </c>
      <c r="E764" s="11">
        <v>1903</v>
      </c>
      <c r="F764" s="11">
        <v>191</v>
      </c>
      <c r="G764" s="11">
        <f t="shared" si="198"/>
        <v>0</v>
      </c>
      <c r="H764" s="11">
        <f t="shared" si="199"/>
        <v>1</v>
      </c>
      <c r="I764" s="13">
        <v>1</v>
      </c>
      <c r="J764" s="4">
        <v>2.8</v>
      </c>
      <c r="K764" s="3">
        <v>4</v>
      </c>
      <c r="L764" s="13">
        <v>0.7</v>
      </c>
      <c r="M764" s="13" t="s">
        <v>885</v>
      </c>
      <c r="N764" s="13">
        <v>1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1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 t="s">
        <v>1721</v>
      </c>
      <c r="AA764" s="13">
        <f t="shared" si="200"/>
        <v>1</v>
      </c>
      <c r="AB764" s="13">
        <f t="shared" si="201"/>
        <v>0</v>
      </c>
      <c r="AC764" s="13">
        <f t="shared" si="202"/>
        <v>0</v>
      </c>
      <c r="AD764" s="13">
        <f t="shared" si="203"/>
        <v>0</v>
      </c>
      <c r="AE764" s="13">
        <f t="shared" si="204"/>
        <v>0</v>
      </c>
      <c r="AF764" s="13">
        <f t="shared" si="205"/>
        <v>1</v>
      </c>
      <c r="AG764" s="7">
        <v>2250</v>
      </c>
      <c r="AH764" s="8" t="s">
        <v>1717</v>
      </c>
      <c r="AI764" s="13">
        <f t="shared" si="206"/>
        <v>0</v>
      </c>
      <c r="AJ764" s="13">
        <f t="shared" si="207"/>
        <v>0</v>
      </c>
      <c r="AK764" s="13">
        <f t="shared" si="208"/>
        <v>0</v>
      </c>
      <c r="AL764" s="13">
        <f t="shared" si="209"/>
        <v>1</v>
      </c>
      <c r="AM764" s="13">
        <v>0</v>
      </c>
      <c r="AN764" s="9">
        <v>2</v>
      </c>
      <c r="AO764" s="9">
        <v>2</v>
      </c>
      <c r="AP764" s="10" t="s">
        <v>856</v>
      </c>
      <c r="AQ764" s="13" t="s">
        <v>1707</v>
      </c>
      <c r="AR764" s="13">
        <v>0</v>
      </c>
      <c r="AS764" s="13">
        <f t="shared" si="210"/>
        <v>0</v>
      </c>
      <c r="AT764" s="13">
        <f t="shared" si="211"/>
        <v>1</v>
      </c>
      <c r="AU764" s="13">
        <f t="shared" si="215"/>
        <v>0</v>
      </c>
      <c r="AV764" s="13">
        <f t="shared" si="212"/>
        <v>0</v>
      </c>
      <c r="AW764" s="13">
        <f t="shared" si="213"/>
        <v>0</v>
      </c>
      <c r="AX764" s="13">
        <v>0</v>
      </c>
      <c r="AY764" s="13">
        <v>0</v>
      </c>
      <c r="AZ764" s="13">
        <v>4250</v>
      </c>
      <c r="BA764" s="13">
        <v>358.54098055054993</v>
      </c>
      <c r="BB764" s="13">
        <v>286.45995153172186</v>
      </c>
      <c r="BC764">
        <v>325.6074069471199</v>
      </c>
      <c r="BD764" s="13">
        <v>13.33023050650224</v>
      </c>
      <c r="BE764" s="13">
        <v>10.628525488955663</v>
      </c>
      <c r="BF764" s="13">
        <f t="shared" si="214"/>
        <v>2.7017050175465762</v>
      </c>
      <c r="BG764" s="13">
        <v>12.11447174151902</v>
      </c>
    </row>
    <row r="765" spans="1:59" x14ac:dyDescent="0.25">
      <c r="A765" s="2" t="s">
        <v>18</v>
      </c>
      <c r="B765" s="1" t="s">
        <v>19</v>
      </c>
      <c r="C765" s="1" t="s">
        <v>527</v>
      </c>
      <c r="D765" s="13" t="s">
        <v>1462</v>
      </c>
      <c r="E765" s="11">
        <v>1903</v>
      </c>
      <c r="F765" s="11">
        <v>308</v>
      </c>
      <c r="G765" s="11">
        <f t="shared" si="198"/>
        <v>1</v>
      </c>
      <c r="H765" s="11">
        <f t="shared" si="199"/>
        <v>1</v>
      </c>
      <c r="I765" s="13">
        <v>1</v>
      </c>
      <c r="J765" s="4">
        <v>3.6</v>
      </c>
      <c r="K765" s="3">
        <v>6</v>
      </c>
      <c r="L765" s="13">
        <v>0.6</v>
      </c>
      <c r="M765" s="13" t="s">
        <v>885</v>
      </c>
      <c r="N765" s="13">
        <v>1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1</v>
      </c>
      <c r="U765" s="13">
        <v>0</v>
      </c>
      <c r="V765" s="13">
        <v>0</v>
      </c>
      <c r="W765" s="13">
        <v>0</v>
      </c>
      <c r="X765" s="13">
        <v>0</v>
      </c>
      <c r="Y765" s="13">
        <v>1</v>
      </c>
      <c r="Z765" s="13" t="s">
        <v>1723</v>
      </c>
      <c r="AA765" s="13">
        <f t="shared" si="200"/>
        <v>0</v>
      </c>
      <c r="AB765" s="13">
        <f t="shared" si="201"/>
        <v>0</v>
      </c>
      <c r="AC765" s="13">
        <f t="shared" si="202"/>
        <v>1</v>
      </c>
      <c r="AD765" s="13">
        <f t="shared" si="203"/>
        <v>0</v>
      </c>
      <c r="AE765" s="13">
        <f t="shared" si="204"/>
        <v>0</v>
      </c>
      <c r="AF765" s="13">
        <f t="shared" si="205"/>
        <v>0</v>
      </c>
      <c r="AG765" s="7">
        <v>2250</v>
      </c>
      <c r="AH765" s="8" t="s">
        <v>1714</v>
      </c>
      <c r="AI765" s="13">
        <f t="shared" si="206"/>
        <v>1</v>
      </c>
      <c r="AJ765" s="13">
        <f t="shared" si="207"/>
        <v>0</v>
      </c>
      <c r="AK765" s="13">
        <f t="shared" si="208"/>
        <v>0</v>
      </c>
      <c r="AL765" s="13">
        <f t="shared" si="209"/>
        <v>0</v>
      </c>
      <c r="AM765" s="13">
        <v>1</v>
      </c>
      <c r="AN765" s="9">
        <v>2</v>
      </c>
      <c r="AO765" s="9">
        <v>2</v>
      </c>
      <c r="AP765" s="10" t="s">
        <v>856</v>
      </c>
      <c r="AQ765" s="13" t="s">
        <v>1707</v>
      </c>
      <c r="AR765" s="13">
        <v>0</v>
      </c>
      <c r="AS765" s="13">
        <f t="shared" si="210"/>
        <v>0</v>
      </c>
      <c r="AT765" s="13">
        <f t="shared" si="211"/>
        <v>1</v>
      </c>
      <c r="AU765" s="13">
        <f t="shared" si="215"/>
        <v>0</v>
      </c>
      <c r="AV765" s="13">
        <f t="shared" si="212"/>
        <v>0</v>
      </c>
      <c r="AW765" s="13">
        <f t="shared" si="213"/>
        <v>0</v>
      </c>
      <c r="AX765" s="13">
        <v>1</v>
      </c>
      <c r="AY765" s="13">
        <v>1</v>
      </c>
      <c r="AZ765" s="13">
        <v>4250</v>
      </c>
      <c r="BA765" s="13">
        <v>351.7057105573852</v>
      </c>
      <c r="BB765" s="13">
        <v>304.48020878642888</v>
      </c>
      <c r="BC765">
        <v>330.57851239669424</v>
      </c>
      <c r="BD765" s="13">
        <v>14.955719529822685</v>
      </c>
      <c r="BE765" s="13">
        <v>13.021900201147833</v>
      </c>
      <c r="BF765" s="13">
        <f t="shared" si="214"/>
        <v>1.9338193286748524</v>
      </c>
      <c r="BG765" s="13">
        <v>14.085464685721583</v>
      </c>
    </row>
    <row r="766" spans="1:59" x14ac:dyDescent="0.25">
      <c r="A766" s="2" t="s">
        <v>18</v>
      </c>
      <c r="B766" s="1" t="s">
        <v>520</v>
      </c>
      <c r="C766" s="1" t="s">
        <v>528</v>
      </c>
      <c r="D766" s="13" t="s">
        <v>984</v>
      </c>
      <c r="E766" s="11">
        <v>1903</v>
      </c>
      <c r="F766" s="11">
        <v>163</v>
      </c>
      <c r="G766" s="11">
        <f t="shared" si="198"/>
        <v>0</v>
      </c>
      <c r="H766" s="11">
        <f t="shared" si="199"/>
        <v>1</v>
      </c>
      <c r="I766" s="13">
        <v>1</v>
      </c>
      <c r="J766" s="4">
        <v>2.5</v>
      </c>
      <c r="K766" s="3">
        <v>4</v>
      </c>
      <c r="L766" s="13">
        <v>0.625</v>
      </c>
      <c r="M766" s="13" t="s">
        <v>885</v>
      </c>
      <c r="N766" s="13">
        <v>1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1</v>
      </c>
      <c r="U766" s="13">
        <v>0</v>
      </c>
      <c r="V766" s="13">
        <v>0</v>
      </c>
      <c r="W766" s="13">
        <v>0</v>
      </c>
      <c r="X766" s="13">
        <v>0</v>
      </c>
      <c r="Y766" s="13">
        <v>1</v>
      </c>
      <c r="Z766" s="13" t="s">
        <v>1723</v>
      </c>
      <c r="AA766" s="13">
        <f t="shared" si="200"/>
        <v>0</v>
      </c>
      <c r="AB766" s="13">
        <f t="shared" si="201"/>
        <v>0</v>
      </c>
      <c r="AC766" s="13">
        <f t="shared" si="202"/>
        <v>1</v>
      </c>
      <c r="AD766" s="13">
        <f t="shared" si="203"/>
        <v>0</v>
      </c>
      <c r="AE766" s="13">
        <f t="shared" si="204"/>
        <v>0</v>
      </c>
      <c r="AF766" s="13">
        <f t="shared" si="205"/>
        <v>0</v>
      </c>
      <c r="AG766" s="7">
        <v>1800</v>
      </c>
      <c r="AH766" s="8" t="s">
        <v>1714</v>
      </c>
      <c r="AI766" s="13">
        <f t="shared" si="206"/>
        <v>1</v>
      </c>
      <c r="AJ766" s="13">
        <f t="shared" si="207"/>
        <v>0</v>
      </c>
      <c r="AK766" s="13">
        <f t="shared" si="208"/>
        <v>0</v>
      </c>
      <c r="AL766" s="13">
        <f t="shared" si="209"/>
        <v>0</v>
      </c>
      <c r="AM766" s="13">
        <v>0</v>
      </c>
      <c r="AN766" s="9">
        <v>2</v>
      </c>
      <c r="AO766" s="9">
        <v>2</v>
      </c>
      <c r="AP766" s="10" t="s">
        <v>856</v>
      </c>
      <c r="AQ766" s="13" t="s">
        <v>1707</v>
      </c>
      <c r="AR766" s="13">
        <v>0</v>
      </c>
      <c r="AS766" s="13">
        <f t="shared" si="210"/>
        <v>0</v>
      </c>
      <c r="AT766" s="13">
        <f t="shared" si="211"/>
        <v>1</v>
      </c>
      <c r="AU766" s="13">
        <f t="shared" si="215"/>
        <v>0</v>
      </c>
      <c r="AV766" s="13">
        <f t="shared" si="212"/>
        <v>0</v>
      </c>
      <c r="AW766" s="13">
        <f t="shared" si="213"/>
        <v>0</v>
      </c>
      <c r="AX766" s="13">
        <v>0</v>
      </c>
      <c r="AY766" s="13">
        <v>1</v>
      </c>
      <c r="AZ766" s="13">
        <v>2000</v>
      </c>
      <c r="BA766" s="13">
        <v>297.02355061206737</v>
      </c>
      <c r="BB766" s="13">
        <v>229.29223886161685</v>
      </c>
      <c r="BC766">
        <v>266.5755297334245</v>
      </c>
      <c r="BD766" s="13">
        <v>12.642818621917876</v>
      </c>
      <c r="BE766" s="13">
        <v>9.7768580212788656</v>
      </c>
      <c r="BF766" s="13">
        <f t="shared" si="214"/>
        <v>2.8659606006390099</v>
      </c>
      <c r="BG766" s="13">
        <v>11.353151044180581</v>
      </c>
    </row>
    <row r="767" spans="1:59" x14ac:dyDescent="0.25">
      <c r="A767" s="2" t="s">
        <v>18</v>
      </c>
      <c r="B767" s="1" t="s">
        <v>520</v>
      </c>
      <c r="C767" s="1" t="s">
        <v>528</v>
      </c>
      <c r="D767" s="13" t="s">
        <v>984</v>
      </c>
      <c r="E767" s="11">
        <v>1903</v>
      </c>
      <c r="F767" s="11">
        <v>191</v>
      </c>
      <c r="G767" s="11">
        <f t="shared" si="198"/>
        <v>0</v>
      </c>
      <c r="H767" s="11">
        <f t="shared" si="199"/>
        <v>1</v>
      </c>
      <c r="I767" s="13">
        <v>1</v>
      </c>
      <c r="J767" s="4">
        <v>2.8</v>
      </c>
      <c r="K767" s="3">
        <v>4</v>
      </c>
      <c r="L767" s="13">
        <v>0.7</v>
      </c>
      <c r="M767" s="13" t="s">
        <v>885</v>
      </c>
      <c r="N767" s="13">
        <v>1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1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 t="s">
        <v>1721</v>
      </c>
      <c r="AA767" s="13">
        <f t="shared" si="200"/>
        <v>1</v>
      </c>
      <c r="AB767" s="13">
        <f t="shared" si="201"/>
        <v>0</v>
      </c>
      <c r="AC767" s="13">
        <f t="shared" si="202"/>
        <v>0</v>
      </c>
      <c r="AD767" s="13">
        <f t="shared" si="203"/>
        <v>0</v>
      </c>
      <c r="AE767" s="13">
        <f t="shared" si="204"/>
        <v>0</v>
      </c>
      <c r="AF767" s="13">
        <f t="shared" si="205"/>
        <v>1</v>
      </c>
      <c r="AG767" s="7">
        <v>1950</v>
      </c>
      <c r="AH767" s="8" t="s">
        <v>1717</v>
      </c>
      <c r="AI767" s="13">
        <f t="shared" si="206"/>
        <v>0</v>
      </c>
      <c r="AJ767" s="13">
        <f t="shared" si="207"/>
        <v>0</v>
      </c>
      <c r="AK767" s="13">
        <f t="shared" si="208"/>
        <v>0</v>
      </c>
      <c r="AL767" s="13">
        <f t="shared" si="209"/>
        <v>1</v>
      </c>
      <c r="AM767" s="13">
        <v>0</v>
      </c>
      <c r="AN767" s="9">
        <v>2</v>
      </c>
      <c r="AO767" s="9">
        <v>2</v>
      </c>
      <c r="AP767" s="10" t="s">
        <v>856</v>
      </c>
      <c r="AQ767" s="13" t="s">
        <v>1707</v>
      </c>
      <c r="AR767" s="13">
        <v>0</v>
      </c>
      <c r="AS767" s="13">
        <f t="shared" si="210"/>
        <v>0</v>
      </c>
      <c r="AT767" s="13">
        <f t="shared" si="211"/>
        <v>1</v>
      </c>
      <c r="AU767" s="13">
        <f t="shared" si="215"/>
        <v>0</v>
      </c>
      <c r="AV767" s="13">
        <f t="shared" si="212"/>
        <v>0</v>
      </c>
      <c r="AW767" s="13">
        <f t="shared" si="213"/>
        <v>0</v>
      </c>
      <c r="AX767" s="13">
        <v>0</v>
      </c>
      <c r="AY767" s="13">
        <v>0</v>
      </c>
      <c r="AZ767" s="13">
        <v>2750</v>
      </c>
      <c r="BA767" s="13">
        <v>329.33573603430062</v>
      </c>
      <c r="BB767" s="13">
        <v>226.1852979556329</v>
      </c>
      <c r="BC767">
        <v>282.73162244454113</v>
      </c>
      <c r="BD767" s="13">
        <v>12.238011619840442</v>
      </c>
      <c r="BE767" s="13">
        <v>8.4202181293144065</v>
      </c>
      <c r="BF767" s="13">
        <f t="shared" si="214"/>
        <v>3.8177934905260358</v>
      </c>
      <c r="BG767" s="13">
        <v>10.520000327984208</v>
      </c>
    </row>
    <row r="768" spans="1:59" x14ac:dyDescent="0.25">
      <c r="A768" s="2" t="s">
        <v>18</v>
      </c>
      <c r="B768" s="1" t="s">
        <v>520</v>
      </c>
      <c r="C768" s="1" t="s">
        <v>528</v>
      </c>
      <c r="D768" s="13" t="s">
        <v>984</v>
      </c>
      <c r="E768" s="11">
        <v>1903</v>
      </c>
      <c r="F768" s="11">
        <v>308</v>
      </c>
      <c r="G768" s="11">
        <f t="shared" si="198"/>
        <v>1</v>
      </c>
      <c r="H768" s="11">
        <f t="shared" si="199"/>
        <v>1</v>
      </c>
      <c r="I768" s="13">
        <v>1</v>
      </c>
      <c r="J768" s="4">
        <v>3.6</v>
      </c>
      <c r="K768" s="3">
        <v>6</v>
      </c>
      <c r="L768" s="13">
        <v>0.6</v>
      </c>
      <c r="M768" s="13" t="s">
        <v>885</v>
      </c>
      <c r="N768" s="13">
        <v>1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1</v>
      </c>
      <c r="U768" s="13">
        <v>0</v>
      </c>
      <c r="V768" s="13">
        <v>0</v>
      </c>
      <c r="W768" s="13">
        <v>0</v>
      </c>
      <c r="X768" s="13">
        <v>0</v>
      </c>
      <c r="Y768" s="13">
        <v>1</v>
      </c>
      <c r="Z768" s="13" t="s">
        <v>1723</v>
      </c>
      <c r="AA768" s="13">
        <f t="shared" si="200"/>
        <v>0</v>
      </c>
      <c r="AB768" s="13">
        <f t="shared" si="201"/>
        <v>0</v>
      </c>
      <c r="AC768" s="13">
        <f t="shared" si="202"/>
        <v>1</v>
      </c>
      <c r="AD768" s="13">
        <f t="shared" si="203"/>
        <v>0</v>
      </c>
      <c r="AE768" s="13">
        <f t="shared" si="204"/>
        <v>0</v>
      </c>
      <c r="AF768" s="13">
        <f t="shared" si="205"/>
        <v>0</v>
      </c>
      <c r="AG768" s="7">
        <v>2000</v>
      </c>
      <c r="AH768" s="8" t="s">
        <v>1714</v>
      </c>
      <c r="AI768" s="13">
        <f t="shared" si="206"/>
        <v>1</v>
      </c>
      <c r="AJ768" s="13">
        <f t="shared" si="207"/>
        <v>0</v>
      </c>
      <c r="AK768" s="13">
        <f t="shared" si="208"/>
        <v>0</v>
      </c>
      <c r="AL768" s="13">
        <f t="shared" si="209"/>
        <v>0</v>
      </c>
      <c r="AM768" s="13">
        <v>1</v>
      </c>
      <c r="AN768" s="9">
        <v>2</v>
      </c>
      <c r="AO768" s="9">
        <v>2</v>
      </c>
      <c r="AP768" s="10" t="s">
        <v>856</v>
      </c>
      <c r="AQ768" s="13" t="s">
        <v>1707</v>
      </c>
      <c r="AR768" s="13">
        <v>0</v>
      </c>
      <c r="AS768" s="13">
        <f t="shared" si="210"/>
        <v>0</v>
      </c>
      <c r="AT768" s="13">
        <f t="shared" si="211"/>
        <v>1</v>
      </c>
      <c r="AU768" s="13">
        <f t="shared" si="215"/>
        <v>0</v>
      </c>
      <c r="AV768" s="13">
        <f t="shared" si="212"/>
        <v>0</v>
      </c>
      <c r="AW768" s="13">
        <f t="shared" si="213"/>
        <v>0</v>
      </c>
      <c r="AX768" s="13">
        <v>1</v>
      </c>
      <c r="AY768" s="13">
        <v>1</v>
      </c>
      <c r="AZ768" s="13">
        <v>3000</v>
      </c>
      <c r="BA768" s="13">
        <v>329.95712421549746</v>
      </c>
      <c r="BB768" s="13">
        <v>233.02056794879763</v>
      </c>
      <c r="BC768">
        <v>286.45995153172186</v>
      </c>
      <c r="BD768" s="13">
        <v>14.018391044361005</v>
      </c>
      <c r="BE768" s="13">
        <v>9.9218191967424243</v>
      </c>
      <c r="BF768" s="13">
        <f t="shared" si="214"/>
        <v>4.0965718476185806</v>
      </c>
      <c r="BG768" s="13">
        <v>12.174919943132014</v>
      </c>
    </row>
    <row r="769" spans="1:59" x14ac:dyDescent="0.25">
      <c r="A769" s="2" t="s">
        <v>63</v>
      </c>
      <c r="B769" s="1" t="s">
        <v>64</v>
      </c>
      <c r="C769" s="1" t="s">
        <v>529</v>
      </c>
      <c r="D769" s="13" t="s">
        <v>985</v>
      </c>
      <c r="E769" s="11">
        <v>1912</v>
      </c>
      <c r="F769" s="11">
        <v>261</v>
      </c>
      <c r="G769" s="11">
        <f t="shared" si="198"/>
        <v>1</v>
      </c>
      <c r="H769" s="11">
        <f t="shared" si="199"/>
        <v>1</v>
      </c>
      <c r="I769" s="13">
        <v>1</v>
      </c>
      <c r="J769" s="4">
        <v>4</v>
      </c>
      <c r="K769" s="3">
        <v>6</v>
      </c>
      <c r="L769" s="13">
        <v>0.66666666666666663</v>
      </c>
      <c r="M769" s="13" t="s">
        <v>885</v>
      </c>
      <c r="N769" s="13">
        <v>1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1</v>
      </c>
      <c r="U769" s="13">
        <v>0</v>
      </c>
      <c r="V769" s="13">
        <v>0</v>
      </c>
      <c r="W769" s="13">
        <v>0</v>
      </c>
      <c r="X769" s="13">
        <v>0</v>
      </c>
      <c r="Y769" s="13">
        <v>1</v>
      </c>
      <c r="Z769" s="13" t="s">
        <v>1723</v>
      </c>
      <c r="AA769" s="13">
        <f t="shared" si="200"/>
        <v>0</v>
      </c>
      <c r="AB769" s="13">
        <f t="shared" si="201"/>
        <v>0</v>
      </c>
      <c r="AC769" s="13">
        <f t="shared" si="202"/>
        <v>1</v>
      </c>
      <c r="AD769" s="13">
        <f t="shared" si="203"/>
        <v>0</v>
      </c>
      <c r="AE769" s="13">
        <f t="shared" si="204"/>
        <v>0</v>
      </c>
      <c r="AF769" s="13">
        <f t="shared" si="205"/>
        <v>0</v>
      </c>
      <c r="AG769" s="7">
        <v>2250</v>
      </c>
      <c r="AH769" s="8" t="s">
        <v>1715</v>
      </c>
      <c r="AI769" s="13">
        <f t="shared" si="206"/>
        <v>0</v>
      </c>
      <c r="AJ769" s="13">
        <f t="shared" si="207"/>
        <v>1</v>
      </c>
      <c r="AK769" s="13">
        <f t="shared" si="208"/>
        <v>0</v>
      </c>
      <c r="AL769" s="13">
        <f t="shared" si="209"/>
        <v>0</v>
      </c>
      <c r="AM769" s="13">
        <v>0</v>
      </c>
      <c r="AN769" s="9">
        <v>2</v>
      </c>
      <c r="AO769" s="9">
        <v>2</v>
      </c>
      <c r="AP769" s="10" t="s">
        <v>856</v>
      </c>
      <c r="AQ769" s="13" t="s">
        <v>1705</v>
      </c>
      <c r="AR769" s="13">
        <v>0</v>
      </c>
      <c r="AS769" s="13">
        <f t="shared" si="210"/>
        <v>0</v>
      </c>
      <c r="AT769" s="13">
        <f t="shared" si="211"/>
        <v>0</v>
      </c>
      <c r="AU769" s="13">
        <f t="shared" si="215"/>
        <v>0</v>
      </c>
      <c r="AV769" s="13">
        <f t="shared" si="212"/>
        <v>0</v>
      </c>
      <c r="AW769" s="13">
        <f t="shared" si="213"/>
        <v>1</v>
      </c>
      <c r="AX769" s="13">
        <v>0</v>
      </c>
      <c r="AY769" s="13">
        <v>1</v>
      </c>
      <c r="AZ769" s="13">
        <v>4250</v>
      </c>
      <c r="BA769" s="13">
        <v>366.61902690610827</v>
      </c>
      <c r="BB769" s="13">
        <v>269.06108245821167</v>
      </c>
      <c r="BC769">
        <v>322.50046604113589</v>
      </c>
      <c r="BD769" s="13">
        <v>15.572999426200564</v>
      </c>
      <c r="BE769" s="13">
        <v>11.405781254040912</v>
      </c>
      <c r="BF769" s="13">
        <f t="shared" si="214"/>
        <v>4.167218172159652</v>
      </c>
      <c r="BG769" s="13">
        <v>13.697724369800097</v>
      </c>
    </row>
    <row r="770" spans="1:59" x14ac:dyDescent="0.25">
      <c r="A770" s="2" t="s">
        <v>63</v>
      </c>
      <c r="B770" s="1" t="s">
        <v>64</v>
      </c>
      <c r="C770" s="1" t="s">
        <v>529</v>
      </c>
      <c r="D770" s="13" t="s">
        <v>985</v>
      </c>
      <c r="E770" s="11">
        <v>1912</v>
      </c>
      <c r="F770" s="11">
        <v>261</v>
      </c>
      <c r="G770" s="11">
        <f t="shared" ref="G770:G833" si="216">IF(F770&gt;200,1,0)</f>
        <v>1</v>
      </c>
      <c r="H770" s="11">
        <f t="shared" ref="H770:H833" si="217">IF(E770&gt;1500,1,0)</f>
        <v>1</v>
      </c>
      <c r="I770" s="13">
        <v>1</v>
      </c>
      <c r="J770" s="4">
        <v>4</v>
      </c>
      <c r="K770" s="3">
        <v>6</v>
      </c>
      <c r="L770" s="13">
        <v>0.66666666666666663</v>
      </c>
      <c r="M770" s="13" t="s">
        <v>884</v>
      </c>
      <c r="N770" s="13">
        <v>0</v>
      </c>
      <c r="O770" s="13">
        <v>1</v>
      </c>
      <c r="P770" s="13">
        <v>0</v>
      </c>
      <c r="Q770" s="13">
        <v>0</v>
      </c>
      <c r="R770" s="13">
        <v>0</v>
      </c>
      <c r="S770" s="13">
        <v>1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1</v>
      </c>
      <c r="Z770" s="13" t="s">
        <v>1723</v>
      </c>
      <c r="AA770" s="13">
        <f t="shared" ref="AA770:AA833" si="218">IF($Z770="TC",1,0)</f>
        <v>0</v>
      </c>
      <c r="AB770" s="13">
        <f t="shared" ref="AB770:AB833" si="219">IF($Z770="SC",1,0)</f>
        <v>0</v>
      </c>
      <c r="AC770" s="13">
        <f t="shared" ref="AC770:AC833" si="220">IF($Z770="NA",1,0)</f>
        <v>1</v>
      </c>
      <c r="AD770" s="13">
        <f t="shared" ref="AD770:AD833" si="221">IF($Z770="OT",1,0)</f>
        <v>0</v>
      </c>
      <c r="AE770" s="13">
        <f t="shared" ref="AE770:AE833" si="222">IF($Z770="TS",1,0)</f>
        <v>0</v>
      </c>
      <c r="AF770" s="13">
        <f t="shared" ref="AF770:AF833" si="223">IF(Z770="NA",0,1)</f>
        <v>0</v>
      </c>
      <c r="AG770" s="7">
        <v>2100</v>
      </c>
      <c r="AH770" s="8" t="s">
        <v>1715</v>
      </c>
      <c r="AI770" s="13">
        <f t="shared" ref="AI770:AI833" si="224">IF($AH770="SIDI",1,0)</f>
        <v>0</v>
      </c>
      <c r="AJ770" s="13">
        <f t="shared" ref="AJ770:AJ833" si="225">IF($AH770="MSFI",1,0)</f>
        <v>1</v>
      </c>
      <c r="AK770" s="13">
        <f t="shared" ref="AK770:AK833" si="226">IF($AH770="SIDPI",1,0)</f>
        <v>0</v>
      </c>
      <c r="AL770" s="13">
        <f t="shared" ref="AL770:AL833" si="227">IF($AH770="CRDDI",1,0)</f>
        <v>0</v>
      </c>
      <c r="AM770" s="13">
        <v>0</v>
      </c>
      <c r="AN770" s="9">
        <v>2</v>
      </c>
      <c r="AO770" s="9">
        <v>2</v>
      </c>
      <c r="AP770" s="10" t="s">
        <v>856</v>
      </c>
      <c r="AQ770" s="13" t="s">
        <v>1705</v>
      </c>
      <c r="AR770" s="13">
        <v>0</v>
      </c>
      <c r="AS770" s="13">
        <f t="shared" ref="AS770:AS833" si="228">IF(AQ770="All Wheel Drive",1,0)</f>
        <v>0</v>
      </c>
      <c r="AT770" s="13">
        <f t="shared" ref="AT770:AT833" si="229">IF(AQ770="4-Wheel Drive",1,0)</f>
        <v>0</v>
      </c>
      <c r="AU770" s="13">
        <f t="shared" si="215"/>
        <v>0</v>
      </c>
      <c r="AV770" s="13">
        <f t="shared" ref="AV770:AV833" si="230">IF($AQ770="2-Wheel Drive, Front",1,0)</f>
        <v>0</v>
      </c>
      <c r="AW770" s="13">
        <f t="shared" ref="AW770:AW833" si="231">IF($AQ770="Part-time 4-Wheel Drive",1,0)</f>
        <v>1</v>
      </c>
      <c r="AX770" s="13">
        <v>0</v>
      </c>
      <c r="AY770" s="13">
        <v>1</v>
      </c>
      <c r="AZ770" s="13">
        <v>3500</v>
      </c>
      <c r="BA770" s="13">
        <v>354.81265146336915</v>
      </c>
      <c r="BB770" s="13">
        <v>267.19691791462128</v>
      </c>
      <c r="BC770">
        <v>315.04380786677439</v>
      </c>
      <c r="BD770" s="13">
        <v>15.134710086178421</v>
      </c>
      <c r="BE770" s="13">
        <v>11.353808664143754</v>
      </c>
      <c r="BF770" s="13">
        <f t="shared" ref="BF770:BF833" si="232">BD770-BE770</f>
        <v>3.7809014220346668</v>
      </c>
      <c r="BG770" s="13">
        <v>13.433310679352894</v>
      </c>
    </row>
    <row r="771" spans="1:59" x14ac:dyDescent="0.25">
      <c r="A771" s="2" t="s">
        <v>63</v>
      </c>
      <c r="B771" s="1" t="s">
        <v>64</v>
      </c>
      <c r="C771" s="1" t="s">
        <v>530</v>
      </c>
      <c r="D771" s="13" t="s">
        <v>986</v>
      </c>
      <c r="E771" s="11">
        <v>1912</v>
      </c>
      <c r="F771" s="11">
        <v>261</v>
      </c>
      <c r="G771" s="11">
        <f t="shared" si="216"/>
        <v>1</v>
      </c>
      <c r="H771" s="11">
        <f t="shared" si="217"/>
        <v>1</v>
      </c>
      <c r="I771" s="13">
        <v>1</v>
      </c>
      <c r="J771" s="4">
        <v>4</v>
      </c>
      <c r="K771" s="3">
        <v>6</v>
      </c>
      <c r="L771" s="13">
        <v>0.66666666666666663</v>
      </c>
      <c r="M771" s="13" t="s">
        <v>885</v>
      </c>
      <c r="N771" s="13">
        <v>1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1</v>
      </c>
      <c r="U771" s="13">
        <v>0</v>
      </c>
      <c r="V771" s="13">
        <v>0</v>
      </c>
      <c r="W771" s="13">
        <v>0</v>
      </c>
      <c r="X771" s="13">
        <v>0</v>
      </c>
      <c r="Y771" s="13">
        <v>1</v>
      </c>
      <c r="Z771" s="13" t="s">
        <v>1723</v>
      </c>
      <c r="AA771" s="13">
        <f t="shared" si="218"/>
        <v>0</v>
      </c>
      <c r="AB771" s="13">
        <f t="shared" si="219"/>
        <v>0</v>
      </c>
      <c r="AC771" s="13">
        <f t="shared" si="220"/>
        <v>1</v>
      </c>
      <c r="AD771" s="13">
        <f t="shared" si="221"/>
        <v>0</v>
      </c>
      <c r="AE771" s="13">
        <f t="shared" si="222"/>
        <v>0</v>
      </c>
      <c r="AF771" s="13">
        <f t="shared" si="223"/>
        <v>0</v>
      </c>
      <c r="AG771" s="7">
        <v>2250</v>
      </c>
      <c r="AH771" s="8" t="s">
        <v>1715</v>
      </c>
      <c r="AI771" s="13">
        <f t="shared" si="224"/>
        <v>0</v>
      </c>
      <c r="AJ771" s="13">
        <f t="shared" si="225"/>
        <v>1</v>
      </c>
      <c r="AK771" s="13">
        <f t="shared" si="226"/>
        <v>0</v>
      </c>
      <c r="AL771" s="13">
        <f t="shared" si="227"/>
        <v>0</v>
      </c>
      <c r="AM771" s="13">
        <v>0</v>
      </c>
      <c r="AN771" s="9">
        <v>2</v>
      </c>
      <c r="AO771" s="9">
        <v>2</v>
      </c>
      <c r="AP771" s="10" t="s">
        <v>856</v>
      </c>
      <c r="AQ771" s="13" t="s">
        <v>1705</v>
      </c>
      <c r="AR771" s="13">
        <v>0</v>
      </c>
      <c r="AS771" s="13">
        <f t="shared" si="228"/>
        <v>0</v>
      </c>
      <c r="AT771" s="13">
        <f t="shared" si="229"/>
        <v>0</v>
      </c>
      <c r="AU771" s="13">
        <f t="shared" ref="AU771:AU834" si="233">IF(AQ771="2-Wheel Drive, Rear",1,0)</f>
        <v>0</v>
      </c>
      <c r="AV771" s="13">
        <f t="shared" si="230"/>
        <v>0</v>
      </c>
      <c r="AW771" s="13">
        <f t="shared" si="231"/>
        <v>1</v>
      </c>
      <c r="AX771" s="13">
        <v>0</v>
      </c>
      <c r="AY771" s="13">
        <v>1</v>
      </c>
      <c r="AZ771" s="13">
        <v>4250</v>
      </c>
      <c r="BA771" s="13">
        <v>367.24041508730505</v>
      </c>
      <c r="BB771" s="13">
        <v>270.30385882060523</v>
      </c>
      <c r="BC771">
        <v>323.74324240352951</v>
      </c>
      <c r="BD771" s="13">
        <v>15.595508833812925</v>
      </c>
      <c r="BE771" s="13">
        <v>11.466498807272064</v>
      </c>
      <c r="BF771" s="13">
        <f t="shared" si="232"/>
        <v>4.1290100265408611</v>
      </c>
      <c r="BG771" s="13">
        <v>13.737484498591487</v>
      </c>
    </row>
    <row r="772" spans="1:59" x14ac:dyDescent="0.25">
      <c r="A772" s="2" t="s">
        <v>113</v>
      </c>
      <c r="B772" s="1" t="s">
        <v>114</v>
      </c>
      <c r="C772" s="1" t="s">
        <v>531</v>
      </c>
      <c r="D772" s="13" t="s">
        <v>987</v>
      </c>
      <c r="E772" s="11">
        <v>2010</v>
      </c>
      <c r="F772" s="11">
        <v>159</v>
      </c>
      <c r="G772" s="11">
        <f t="shared" si="216"/>
        <v>0</v>
      </c>
      <c r="H772" s="11">
        <f t="shared" si="217"/>
        <v>1</v>
      </c>
      <c r="I772" s="13">
        <v>1</v>
      </c>
      <c r="J772" s="4">
        <v>2.7</v>
      </c>
      <c r="K772" s="3">
        <v>4</v>
      </c>
      <c r="L772" s="13">
        <v>0.67500000000000004</v>
      </c>
      <c r="M772" s="13" t="s">
        <v>883</v>
      </c>
      <c r="N772" s="13">
        <v>1</v>
      </c>
      <c r="O772" s="13">
        <v>0</v>
      </c>
      <c r="P772" s="13">
        <v>0</v>
      </c>
      <c r="Q772" s="13">
        <v>0</v>
      </c>
      <c r="R772" s="13">
        <v>1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1</v>
      </c>
      <c r="Z772" s="13" t="s">
        <v>1723</v>
      </c>
      <c r="AA772" s="13">
        <f t="shared" si="218"/>
        <v>0</v>
      </c>
      <c r="AB772" s="13">
        <f t="shared" si="219"/>
        <v>0</v>
      </c>
      <c r="AC772" s="13">
        <f t="shared" si="220"/>
        <v>1</v>
      </c>
      <c r="AD772" s="13">
        <f t="shared" si="221"/>
        <v>0</v>
      </c>
      <c r="AE772" s="13">
        <f t="shared" si="222"/>
        <v>0</v>
      </c>
      <c r="AF772" s="13">
        <f t="shared" si="223"/>
        <v>0</v>
      </c>
      <c r="AG772" s="7">
        <v>1900</v>
      </c>
      <c r="AH772" s="8" t="s">
        <v>1715</v>
      </c>
      <c r="AI772" s="13">
        <f t="shared" si="224"/>
        <v>0</v>
      </c>
      <c r="AJ772" s="13">
        <f t="shared" si="225"/>
        <v>1</v>
      </c>
      <c r="AK772" s="13">
        <f t="shared" si="226"/>
        <v>0</v>
      </c>
      <c r="AL772" s="13">
        <f t="shared" si="227"/>
        <v>0</v>
      </c>
      <c r="AM772" s="13">
        <v>0</v>
      </c>
      <c r="AN772" s="9">
        <v>2</v>
      </c>
      <c r="AO772" s="9">
        <v>2</v>
      </c>
      <c r="AP772" s="10" t="s">
        <v>856</v>
      </c>
      <c r="AQ772" s="13" t="s">
        <v>1705</v>
      </c>
      <c r="AR772" s="13">
        <v>0</v>
      </c>
      <c r="AS772" s="13">
        <f t="shared" si="228"/>
        <v>0</v>
      </c>
      <c r="AT772" s="13">
        <f t="shared" si="229"/>
        <v>0</v>
      </c>
      <c r="AU772" s="13">
        <f t="shared" si="233"/>
        <v>0</v>
      </c>
      <c r="AV772" s="13">
        <f t="shared" si="230"/>
        <v>0</v>
      </c>
      <c r="AW772" s="13">
        <f t="shared" si="231"/>
        <v>1</v>
      </c>
      <c r="AX772" s="13">
        <v>0</v>
      </c>
      <c r="AY772" s="13">
        <v>1</v>
      </c>
      <c r="AZ772" s="13">
        <v>2500</v>
      </c>
      <c r="BA772" s="13">
        <v>296.40216243087059</v>
      </c>
      <c r="BB772" s="13">
        <v>246.69110793512709</v>
      </c>
      <c r="BC772">
        <v>274.03218790778601</v>
      </c>
      <c r="BD772" s="13">
        <v>12.673540953869086</v>
      </c>
      <c r="BE772" s="13">
        <v>10.572677406498435</v>
      </c>
      <c r="BF772" s="13">
        <f t="shared" si="232"/>
        <v>2.1008635473706505</v>
      </c>
      <c r="BG772" s="13">
        <v>11.728124979224422</v>
      </c>
    </row>
    <row r="773" spans="1:59" x14ac:dyDescent="0.25">
      <c r="A773" s="2" t="s">
        <v>113</v>
      </c>
      <c r="B773" s="1" t="s">
        <v>114</v>
      </c>
      <c r="C773" s="1" t="s">
        <v>531</v>
      </c>
      <c r="D773" s="13" t="s">
        <v>987</v>
      </c>
      <c r="E773" s="11">
        <v>2010</v>
      </c>
      <c r="F773" s="11">
        <v>236</v>
      </c>
      <c r="G773" s="11">
        <f t="shared" si="216"/>
        <v>1</v>
      </c>
      <c r="H773" s="11">
        <f t="shared" si="217"/>
        <v>1</v>
      </c>
      <c r="I773" s="13">
        <v>1</v>
      </c>
      <c r="J773" s="4">
        <v>3.5</v>
      </c>
      <c r="K773" s="3">
        <v>6</v>
      </c>
      <c r="L773" s="13">
        <v>0.58333333333333337</v>
      </c>
      <c r="M773" s="13" t="s">
        <v>883</v>
      </c>
      <c r="N773" s="13">
        <v>1</v>
      </c>
      <c r="O773" s="13">
        <v>0</v>
      </c>
      <c r="P773" s="13">
        <v>0</v>
      </c>
      <c r="Q773" s="13">
        <v>0</v>
      </c>
      <c r="R773" s="13">
        <v>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1</v>
      </c>
      <c r="Z773" s="13" t="s">
        <v>1723</v>
      </c>
      <c r="AA773" s="13">
        <f t="shared" si="218"/>
        <v>0</v>
      </c>
      <c r="AB773" s="13">
        <f t="shared" si="219"/>
        <v>0</v>
      </c>
      <c r="AC773" s="13">
        <f t="shared" si="220"/>
        <v>1</v>
      </c>
      <c r="AD773" s="13">
        <f t="shared" si="221"/>
        <v>0</v>
      </c>
      <c r="AE773" s="13">
        <f t="shared" si="222"/>
        <v>0</v>
      </c>
      <c r="AF773" s="13">
        <f t="shared" si="223"/>
        <v>0</v>
      </c>
      <c r="AG773" s="7">
        <v>1900</v>
      </c>
      <c r="AH773" s="8" t="s">
        <v>1716</v>
      </c>
      <c r="AI773" s="13">
        <f t="shared" si="224"/>
        <v>0</v>
      </c>
      <c r="AJ773" s="13">
        <f t="shared" si="225"/>
        <v>0</v>
      </c>
      <c r="AK773" s="13">
        <f t="shared" si="226"/>
        <v>1</v>
      </c>
      <c r="AL773" s="13">
        <f t="shared" si="227"/>
        <v>0</v>
      </c>
      <c r="AM773" s="13">
        <v>0</v>
      </c>
      <c r="AN773" s="9">
        <v>2</v>
      </c>
      <c r="AO773" s="9">
        <v>2</v>
      </c>
      <c r="AP773" s="10" t="s">
        <v>856</v>
      </c>
      <c r="AQ773" s="13" t="s">
        <v>1705</v>
      </c>
      <c r="AR773" s="13">
        <v>0</v>
      </c>
      <c r="AS773" s="13">
        <f t="shared" si="228"/>
        <v>0</v>
      </c>
      <c r="AT773" s="13">
        <f t="shared" si="229"/>
        <v>0</v>
      </c>
      <c r="AU773" s="13">
        <f t="shared" si="233"/>
        <v>0</v>
      </c>
      <c r="AV773" s="13">
        <f t="shared" si="230"/>
        <v>0</v>
      </c>
      <c r="AW773" s="13">
        <f t="shared" si="231"/>
        <v>1</v>
      </c>
      <c r="AX773" s="13">
        <v>0</v>
      </c>
      <c r="AY773" s="13">
        <v>1</v>
      </c>
      <c r="AZ773" s="13">
        <v>2500</v>
      </c>
      <c r="BA773" s="13">
        <v>304.48020878642888</v>
      </c>
      <c r="BB773" s="13">
        <v>246.06971975393029</v>
      </c>
      <c r="BC773">
        <v>278.38190517616357</v>
      </c>
      <c r="BD773" s="13">
        <v>12.980579086301885</v>
      </c>
      <c r="BE773" s="13">
        <v>10.492547422452004</v>
      </c>
      <c r="BF773" s="13">
        <f t="shared" si="232"/>
        <v>2.4880316638498812</v>
      </c>
      <c r="BG773" s="13">
        <v>11.860954229909401</v>
      </c>
    </row>
    <row r="774" spans="1:59" x14ac:dyDescent="0.25">
      <c r="A774" s="2" t="s">
        <v>113</v>
      </c>
      <c r="B774" s="1" t="s">
        <v>114</v>
      </c>
      <c r="C774" s="1" t="s">
        <v>531</v>
      </c>
      <c r="D774" s="13" t="s">
        <v>987</v>
      </c>
      <c r="E774" s="11">
        <v>2010</v>
      </c>
      <c r="F774" s="11">
        <v>236</v>
      </c>
      <c r="G774" s="11">
        <f t="shared" si="216"/>
        <v>1</v>
      </c>
      <c r="H774" s="11">
        <f t="shared" si="217"/>
        <v>1</v>
      </c>
      <c r="I774" s="13">
        <v>1</v>
      </c>
      <c r="J774" s="4">
        <v>3.5</v>
      </c>
      <c r="K774" s="3">
        <v>6</v>
      </c>
      <c r="L774" s="13">
        <v>0.58333333333333337</v>
      </c>
      <c r="M774" s="13" t="s">
        <v>884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1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1</v>
      </c>
      <c r="Z774" s="13" t="s">
        <v>1723</v>
      </c>
      <c r="AA774" s="13">
        <f t="shared" si="218"/>
        <v>0</v>
      </c>
      <c r="AB774" s="13">
        <f t="shared" si="219"/>
        <v>0</v>
      </c>
      <c r="AC774" s="13">
        <f t="shared" si="220"/>
        <v>1</v>
      </c>
      <c r="AD774" s="13">
        <f t="shared" si="221"/>
        <v>0</v>
      </c>
      <c r="AE774" s="13">
        <f t="shared" si="222"/>
        <v>0</v>
      </c>
      <c r="AF774" s="13">
        <f t="shared" si="223"/>
        <v>0</v>
      </c>
      <c r="AG774" s="7">
        <v>2100</v>
      </c>
      <c r="AH774" s="8" t="s">
        <v>1716</v>
      </c>
      <c r="AI774" s="13">
        <f t="shared" si="224"/>
        <v>0</v>
      </c>
      <c r="AJ774" s="13">
        <f t="shared" si="225"/>
        <v>0</v>
      </c>
      <c r="AK774" s="13">
        <f t="shared" si="226"/>
        <v>1</v>
      </c>
      <c r="AL774" s="13">
        <f t="shared" si="227"/>
        <v>0</v>
      </c>
      <c r="AM774" s="13">
        <v>0</v>
      </c>
      <c r="AN774" s="9">
        <v>2</v>
      </c>
      <c r="AO774" s="9">
        <v>2</v>
      </c>
      <c r="AP774" s="10" t="s">
        <v>856</v>
      </c>
      <c r="AQ774" s="13" t="s">
        <v>1705</v>
      </c>
      <c r="AR774" s="13">
        <v>0</v>
      </c>
      <c r="AS774" s="13">
        <f t="shared" si="228"/>
        <v>0</v>
      </c>
      <c r="AT774" s="13">
        <f t="shared" si="229"/>
        <v>0</v>
      </c>
      <c r="AU774" s="13">
        <f t="shared" si="233"/>
        <v>0</v>
      </c>
      <c r="AV774" s="13">
        <f t="shared" si="230"/>
        <v>0</v>
      </c>
      <c r="AW774" s="13">
        <f t="shared" si="231"/>
        <v>1</v>
      </c>
      <c r="AX774" s="13">
        <v>0</v>
      </c>
      <c r="AY774" s="13">
        <v>1</v>
      </c>
      <c r="AZ774" s="13">
        <v>3500</v>
      </c>
      <c r="BA774" s="13">
        <v>323.12185422233273</v>
      </c>
      <c r="BB774" s="13">
        <v>268.43969427701484</v>
      </c>
      <c r="BC774">
        <v>298.88771515565776</v>
      </c>
      <c r="BD774" s="13">
        <v>13.773200333378224</v>
      </c>
      <c r="BE774" s="13">
        <v>11.434280459546608</v>
      </c>
      <c r="BF774" s="13">
        <f t="shared" si="232"/>
        <v>2.3389198738316157</v>
      </c>
      <c r="BG774" s="13">
        <v>12.720696530327857</v>
      </c>
    </row>
    <row r="775" spans="1:59" x14ac:dyDescent="0.25">
      <c r="A775" s="2" t="s">
        <v>113</v>
      </c>
      <c r="B775" s="1" t="s">
        <v>114</v>
      </c>
      <c r="C775" s="1" t="s">
        <v>532</v>
      </c>
      <c r="D775" s="13" t="s">
        <v>988</v>
      </c>
      <c r="E775" s="11">
        <v>2010</v>
      </c>
      <c r="F775" s="11">
        <v>236</v>
      </c>
      <c r="G775" s="11">
        <f t="shared" si="216"/>
        <v>1</v>
      </c>
      <c r="H775" s="11">
        <f t="shared" si="217"/>
        <v>1</v>
      </c>
      <c r="I775" s="13">
        <v>1</v>
      </c>
      <c r="J775" s="4">
        <v>3.5</v>
      </c>
      <c r="K775" s="3">
        <v>6</v>
      </c>
      <c r="L775" s="13">
        <v>0.58333333333333337</v>
      </c>
      <c r="M775" s="13" t="s">
        <v>884</v>
      </c>
      <c r="N775" s="13">
        <v>0</v>
      </c>
      <c r="O775" s="13">
        <v>1</v>
      </c>
      <c r="P775" s="13">
        <v>0</v>
      </c>
      <c r="Q775" s="13">
        <v>0</v>
      </c>
      <c r="R775" s="13">
        <v>0</v>
      </c>
      <c r="S775" s="13">
        <v>1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1</v>
      </c>
      <c r="Z775" s="13" t="s">
        <v>1723</v>
      </c>
      <c r="AA775" s="13">
        <f t="shared" si="218"/>
        <v>0</v>
      </c>
      <c r="AB775" s="13">
        <f t="shared" si="219"/>
        <v>0</v>
      </c>
      <c r="AC775" s="13">
        <f t="shared" si="220"/>
        <v>1</v>
      </c>
      <c r="AD775" s="13">
        <f t="shared" si="221"/>
        <v>0</v>
      </c>
      <c r="AE775" s="13">
        <f t="shared" si="222"/>
        <v>0</v>
      </c>
      <c r="AF775" s="13">
        <f t="shared" si="223"/>
        <v>0</v>
      </c>
      <c r="AG775" s="7">
        <v>2100</v>
      </c>
      <c r="AH775" s="8" t="s">
        <v>1716</v>
      </c>
      <c r="AI775" s="13">
        <f t="shared" si="224"/>
        <v>0</v>
      </c>
      <c r="AJ775" s="13">
        <f t="shared" si="225"/>
        <v>0</v>
      </c>
      <c r="AK775" s="13">
        <f t="shared" si="226"/>
        <v>1</v>
      </c>
      <c r="AL775" s="13">
        <f t="shared" si="227"/>
        <v>0</v>
      </c>
      <c r="AM775" s="13">
        <v>0</v>
      </c>
      <c r="AN775" s="9">
        <v>2</v>
      </c>
      <c r="AO775" s="9">
        <v>2</v>
      </c>
      <c r="AP775" s="10" t="s">
        <v>856</v>
      </c>
      <c r="AQ775" s="13" t="s">
        <v>1705</v>
      </c>
      <c r="AR775" s="13">
        <v>0</v>
      </c>
      <c r="AS775" s="13">
        <f t="shared" si="228"/>
        <v>0</v>
      </c>
      <c r="AT775" s="13">
        <f t="shared" si="229"/>
        <v>0</v>
      </c>
      <c r="AU775" s="13">
        <f t="shared" si="233"/>
        <v>0</v>
      </c>
      <c r="AV775" s="13">
        <f t="shared" si="230"/>
        <v>0</v>
      </c>
      <c r="AW775" s="13">
        <f t="shared" si="231"/>
        <v>1</v>
      </c>
      <c r="AX775" s="13">
        <v>0</v>
      </c>
      <c r="AY775" s="13">
        <v>1</v>
      </c>
      <c r="AZ775" s="13">
        <v>3500</v>
      </c>
      <c r="BA775" s="13">
        <v>321.25768967874234</v>
      </c>
      <c r="BB775" s="13">
        <v>274.03218790778601</v>
      </c>
      <c r="BC775">
        <v>300.13049151805131</v>
      </c>
      <c r="BD775" s="13">
        <v>13.762401678846492</v>
      </c>
      <c r="BE775" s="13">
        <v>11.728651305346542</v>
      </c>
      <c r="BF775" s="13">
        <f t="shared" si="232"/>
        <v>2.0337503734999505</v>
      </c>
      <c r="BG775" s="13">
        <v>12.847218429226338</v>
      </c>
    </row>
    <row r="776" spans="1:59" x14ac:dyDescent="0.25">
      <c r="A776" s="2" t="s">
        <v>113</v>
      </c>
      <c r="B776" s="1" t="s">
        <v>114</v>
      </c>
      <c r="C776" s="1" t="s">
        <v>533</v>
      </c>
      <c r="D776" s="13" t="s">
        <v>989</v>
      </c>
      <c r="E776" s="11">
        <v>2010</v>
      </c>
      <c r="F776" s="11">
        <v>236</v>
      </c>
      <c r="G776" s="11">
        <f t="shared" si="216"/>
        <v>1</v>
      </c>
      <c r="H776" s="11">
        <f t="shared" si="217"/>
        <v>1</v>
      </c>
      <c r="I776" s="13">
        <v>1</v>
      </c>
      <c r="J776" s="4">
        <v>3.5</v>
      </c>
      <c r="K776" s="3">
        <v>6</v>
      </c>
      <c r="L776" s="13">
        <v>0.58333333333333337</v>
      </c>
      <c r="M776" s="13" t="s">
        <v>883</v>
      </c>
      <c r="N776" s="13">
        <v>1</v>
      </c>
      <c r="O776" s="13">
        <v>0</v>
      </c>
      <c r="P776" s="13">
        <v>0</v>
      </c>
      <c r="Q776" s="13">
        <v>0</v>
      </c>
      <c r="R776" s="13">
        <v>1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1</v>
      </c>
      <c r="Z776" s="13" t="s">
        <v>1723</v>
      </c>
      <c r="AA776" s="13">
        <f t="shared" si="218"/>
        <v>0</v>
      </c>
      <c r="AB776" s="13">
        <f t="shared" si="219"/>
        <v>0</v>
      </c>
      <c r="AC776" s="13">
        <f t="shared" si="220"/>
        <v>1</v>
      </c>
      <c r="AD776" s="13">
        <f t="shared" si="221"/>
        <v>0</v>
      </c>
      <c r="AE776" s="13">
        <f t="shared" si="222"/>
        <v>0</v>
      </c>
      <c r="AF776" s="13">
        <f t="shared" si="223"/>
        <v>0</v>
      </c>
      <c r="AG776" s="7">
        <v>1900</v>
      </c>
      <c r="AH776" s="8" t="s">
        <v>1716</v>
      </c>
      <c r="AI776" s="13">
        <f t="shared" si="224"/>
        <v>0</v>
      </c>
      <c r="AJ776" s="13">
        <f t="shared" si="225"/>
        <v>0</v>
      </c>
      <c r="AK776" s="13">
        <f t="shared" si="226"/>
        <v>1</v>
      </c>
      <c r="AL776" s="13">
        <f t="shared" si="227"/>
        <v>0</v>
      </c>
      <c r="AM776" s="13">
        <v>0</v>
      </c>
      <c r="AN776" s="9">
        <v>2</v>
      </c>
      <c r="AO776" s="9">
        <v>2</v>
      </c>
      <c r="AP776" s="10" t="s">
        <v>856</v>
      </c>
      <c r="AQ776" s="13" t="s">
        <v>1705</v>
      </c>
      <c r="AR776" s="13">
        <v>0</v>
      </c>
      <c r="AS776" s="13">
        <f t="shared" si="228"/>
        <v>0</v>
      </c>
      <c r="AT776" s="13">
        <f t="shared" si="229"/>
        <v>0</v>
      </c>
      <c r="AU776" s="13">
        <f t="shared" si="233"/>
        <v>0</v>
      </c>
      <c r="AV776" s="13">
        <f t="shared" si="230"/>
        <v>0</v>
      </c>
      <c r="AW776" s="13">
        <f t="shared" si="231"/>
        <v>1</v>
      </c>
      <c r="AX776" s="13">
        <v>0</v>
      </c>
      <c r="AY776" s="13">
        <v>1</v>
      </c>
      <c r="AZ776" s="13">
        <v>2500</v>
      </c>
      <c r="BA776" s="13">
        <v>304.48020878642888</v>
      </c>
      <c r="BB776" s="13">
        <v>246.06971975393029</v>
      </c>
      <c r="BC776">
        <v>278.38190517616357</v>
      </c>
      <c r="BD776" s="13">
        <v>12.980579086301885</v>
      </c>
      <c r="BE776" s="13">
        <v>10.492547422452004</v>
      </c>
      <c r="BF776" s="13">
        <f t="shared" si="232"/>
        <v>2.4880316638498812</v>
      </c>
      <c r="BG776" s="13">
        <v>11.860954229909401</v>
      </c>
    </row>
    <row r="777" spans="1:59" x14ac:dyDescent="0.25">
      <c r="A777" s="2" t="s">
        <v>113</v>
      </c>
      <c r="B777" s="1" t="s">
        <v>114</v>
      </c>
      <c r="C777" s="1" t="s">
        <v>533</v>
      </c>
      <c r="D777" s="13" t="s">
        <v>989</v>
      </c>
      <c r="E777" s="11">
        <v>2010</v>
      </c>
      <c r="F777" s="11">
        <v>236</v>
      </c>
      <c r="G777" s="11">
        <f t="shared" si="216"/>
        <v>1</v>
      </c>
      <c r="H777" s="11">
        <f t="shared" si="217"/>
        <v>1</v>
      </c>
      <c r="I777" s="13">
        <v>1</v>
      </c>
      <c r="J777" s="4">
        <v>3.5</v>
      </c>
      <c r="K777" s="3">
        <v>6</v>
      </c>
      <c r="L777" s="13">
        <v>0.58333333333333337</v>
      </c>
      <c r="M777" s="13" t="s">
        <v>884</v>
      </c>
      <c r="N777" s="13">
        <v>0</v>
      </c>
      <c r="O777" s="13">
        <v>1</v>
      </c>
      <c r="P777" s="13">
        <v>0</v>
      </c>
      <c r="Q777" s="13">
        <v>0</v>
      </c>
      <c r="R777" s="13">
        <v>0</v>
      </c>
      <c r="S777" s="13">
        <v>1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1</v>
      </c>
      <c r="Z777" s="13" t="s">
        <v>1723</v>
      </c>
      <c r="AA777" s="13">
        <f t="shared" si="218"/>
        <v>0</v>
      </c>
      <c r="AB777" s="13">
        <f t="shared" si="219"/>
        <v>0</v>
      </c>
      <c r="AC777" s="13">
        <f t="shared" si="220"/>
        <v>1</v>
      </c>
      <c r="AD777" s="13">
        <f t="shared" si="221"/>
        <v>0</v>
      </c>
      <c r="AE777" s="13">
        <f t="shared" si="222"/>
        <v>0</v>
      </c>
      <c r="AF777" s="13">
        <f t="shared" si="223"/>
        <v>0</v>
      </c>
      <c r="AG777" s="7">
        <v>2100</v>
      </c>
      <c r="AH777" s="8" t="s">
        <v>1716</v>
      </c>
      <c r="AI777" s="13">
        <f t="shared" si="224"/>
        <v>0</v>
      </c>
      <c r="AJ777" s="13">
        <f t="shared" si="225"/>
        <v>0</v>
      </c>
      <c r="AK777" s="13">
        <f t="shared" si="226"/>
        <v>1</v>
      </c>
      <c r="AL777" s="13">
        <f t="shared" si="227"/>
        <v>0</v>
      </c>
      <c r="AM777" s="13">
        <v>0</v>
      </c>
      <c r="AN777" s="9">
        <v>2</v>
      </c>
      <c r="AO777" s="9">
        <v>2</v>
      </c>
      <c r="AP777" s="10" t="s">
        <v>856</v>
      </c>
      <c r="AQ777" s="13" t="s">
        <v>1705</v>
      </c>
      <c r="AR777" s="13">
        <v>0</v>
      </c>
      <c r="AS777" s="13">
        <f t="shared" si="228"/>
        <v>0</v>
      </c>
      <c r="AT777" s="13">
        <f t="shared" si="229"/>
        <v>0</v>
      </c>
      <c r="AU777" s="13">
        <f t="shared" si="233"/>
        <v>0</v>
      </c>
      <c r="AV777" s="13">
        <f t="shared" si="230"/>
        <v>0</v>
      </c>
      <c r="AW777" s="13">
        <f t="shared" si="231"/>
        <v>1</v>
      </c>
      <c r="AX777" s="13">
        <v>0</v>
      </c>
      <c r="AY777" s="13">
        <v>1</v>
      </c>
      <c r="AZ777" s="13">
        <v>3500</v>
      </c>
      <c r="BA777" s="13">
        <v>321.25768967874234</v>
      </c>
      <c r="BB777" s="13">
        <v>274.03218790778601</v>
      </c>
      <c r="BC777">
        <v>300.13049151805131</v>
      </c>
      <c r="BD777" s="13">
        <v>13.762401678846492</v>
      </c>
      <c r="BE777" s="13">
        <v>11.728651305346542</v>
      </c>
      <c r="BF777" s="13">
        <f t="shared" si="232"/>
        <v>2.0337503734999505</v>
      </c>
      <c r="BG777" s="13">
        <v>12.847218429226338</v>
      </c>
    </row>
    <row r="778" spans="1:59" x14ac:dyDescent="0.25">
      <c r="A778" s="2" t="s">
        <v>18</v>
      </c>
      <c r="B778" s="1" t="s">
        <v>19</v>
      </c>
      <c r="C778" s="1" t="s">
        <v>534</v>
      </c>
      <c r="D778" s="13" t="s">
        <v>1463</v>
      </c>
      <c r="E778" s="11">
        <v>2200</v>
      </c>
      <c r="F778" s="11">
        <v>311</v>
      </c>
      <c r="G778" s="11">
        <f t="shared" si="216"/>
        <v>1</v>
      </c>
      <c r="H778" s="11">
        <f t="shared" si="217"/>
        <v>1</v>
      </c>
      <c r="I778" s="13">
        <v>1</v>
      </c>
      <c r="J778" s="4">
        <v>2.7</v>
      </c>
      <c r="K778" s="3">
        <v>4</v>
      </c>
      <c r="L778" s="13">
        <v>0.67500000000000004</v>
      </c>
      <c r="M778" s="13" t="s">
        <v>885</v>
      </c>
      <c r="N778" s="13">
        <v>1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1</v>
      </c>
      <c r="U778" s="13">
        <v>0</v>
      </c>
      <c r="V778" s="13">
        <v>0</v>
      </c>
      <c r="W778" s="13">
        <v>0</v>
      </c>
      <c r="X778" s="13">
        <v>0</v>
      </c>
      <c r="Y778" s="13">
        <v>1</v>
      </c>
      <c r="Z778" s="13" t="s">
        <v>1721</v>
      </c>
      <c r="AA778" s="13">
        <f t="shared" si="218"/>
        <v>1</v>
      </c>
      <c r="AB778" s="13">
        <f t="shared" si="219"/>
        <v>0</v>
      </c>
      <c r="AC778" s="13">
        <f t="shared" si="220"/>
        <v>0</v>
      </c>
      <c r="AD778" s="13">
        <f t="shared" si="221"/>
        <v>0</v>
      </c>
      <c r="AE778" s="13">
        <f t="shared" si="222"/>
        <v>0</v>
      </c>
      <c r="AF778" s="13">
        <f t="shared" si="223"/>
        <v>1</v>
      </c>
      <c r="AG778" s="7">
        <v>1800</v>
      </c>
      <c r="AH778" s="8" t="s">
        <v>1714</v>
      </c>
      <c r="AI778" s="13">
        <f t="shared" si="224"/>
        <v>1</v>
      </c>
      <c r="AJ778" s="13">
        <f t="shared" si="225"/>
        <v>0</v>
      </c>
      <c r="AK778" s="13">
        <f t="shared" si="226"/>
        <v>0</v>
      </c>
      <c r="AL778" s="13">
        <f t="shared" si="227"/>
        <v>0</v>
      </c>
      <c r="AM778" s="13">
        <v>1</v>
      </c>
      <c r="AN778" s="9">
        <v>2</v>
      </c>
      <c r="AO778" s="9">
        <v>2</v>
      </c>
      <c r="AP778" s="10" t="s">
        <v>857</v>
      </c>
      <c r="AQ778" s="13" t="s">
        <v>1704</v>
      </c>
      <c r="AR778" s="13">
        <v>1</v>
      </c>
      <c r="AS778" s="13">
        <f t="shared" si="228"/>
        <v>0</v>
      </c>
      <c r="AT778" s="13">
        <f t="shared" si="229"/>
        <v>0</v>
      </c>
      <c r="AU778" s="13">
        <f t="shared" si="233"/>
        <v>1</v>
      </c>
      <c r="AV778" s="13">
        <f t="shared" si="230"/>
        <v>0</v>
      </c>
      <c r="AW778" s="13">
        <f t="shared" si="231"/>
        <v>0</v>
      </c>
      <c r="AX778" s="13">
        <v>1</v>
      </c>
      <c r="AY778" s="13">
        <v>1</v>
      </c>
      <c r="AZ778" s="13">
        <v>2000</v>
      </c>
      <c r="BA778" s="13">
        <v>278.38190517616357</v>
      </c>
      <c r="BB778" s="13">
        <v>240.47722612315914</v>
      </c>
      <c r="BC778">
        <v>261.60442428385011</v>
      </c>
      <c r="BD778" s="13">
        <v>11.877184965250953</v>
      </c>
      <c r="BE778" s="13">
        <v>10.256062270902552</v>
      </c>
      <c r="BF778" s="13">
        <f t="shared" si="232"/>
        <v>1.6211226943484007</v>
      </c>
      <c r="BG778" s="13">
        <v>11.147663417046209</v>
      </c>
    </row>
    <row r="779" spans="1:59" x14ac:dyDescent="0.25">
      <c r="A779" s="2" t="s">
        <v>18</v>
      </c>
      <c r="B779" s="1" t="s">
        <v>19</v>
      </c>
      <c r="C779" s="1" t="s">
        <v>534</v>
      </c>
      <c r="D779" s="13" t="s">
        <v>1463</v>
      </c>
      <c r="E779" s="11">
        <v>2200</v>
      </c>
      <c r="F779" s="11">
        <v>311</v>
      </c>
      <c r="G779" s="11">
        <f t="shared" si="216"/>
        <v>1</v>
      </c>
      <c r="H779" s="11">
        <f t="shared" si="217"/>
        <v>1</v>
      </c>
      <c r="I779" s="13">
        <v>1</v>
      </c>
      <c r="J779" s="4">
        <v>2.7</v>
      </c>
      <c r="K779" s="3">
        <v>4</v>
      </c>
      <c r="L779" s="13">
        <v>0.67500000000000004</v>
      </c>
      <c r="M779" s="13" t="s">
        <v>885</v>
      </c>
      <c r="N779" s="13">
        <v>1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1</v>
      </c>
      <c r="U779" s="13">
        <v>0</v>
      </c>
      <c r="V779" s="13">
        <v>0</v>
      </c>
      <c r="W779" s="13">
        <v>0</v>
      </c>
      <c r="X779" s="13">
        <v>0</v>
      </c>
      <c r="Y779" s="13">
        <v>1</v>
      </c>
      <c r="Z779" s="13" t="s">
        <v>1721</v>
      </c>
      <c r="AA779" s="13">
        <f t="shared" si="218"/>
        <v>1</v>
      </c>
      <c r="AB779" s="13">
        <f t="shared" si="219"/>
        <v>0</v>
      </c>
      <c r="AC779" s="13">
        <f t="shared" si="220"/>
        <v>0</v>
      </c>
      <c r="AD779" s="13">
        <f t="shared" si="221"/>
        <v>0</v>
      </c>
      <c r="AE779" s="13">
        <f t="shared" si="222"/>
        <v>0</v>
      </c>
      <c r="AF779" s="13">
        <f t="shared" si="223"/>
        <v>1</v>
      </c>
      <c r="AG779" s="7">
        <v>1900</v>
      </c>
      <c r="AH779" s="8" t="s">
        <v>1714</v>
      </c>
      <c r="AI779" s="13">
        <f t="shared" si="224"/>
        <v>1</v>
      </c>
      <c r="AJ779" s="13">
        <f t="shared" si="225"/>
        <v>0</v>
      </c>
      <c r="AK779" s="13">
        <f t="shared" si="226"/>
        <v>0</v>
      </c>
      <c r="AL779" s="13">
        <f t="shared" si="227"/>
        <v>0</v>
      </c>
      <c r="AM779" s="13">
        <v>1</v>
      </c>
      <c r="AN779" s="9">
        <v>2</v>
      </c>
      <c r="AO779" s="9">
        <v>2</v>
      </c>
      <c r="AP779" s="10" t="s">
        <v>857</v>
      </c>
      <c r="AQ779" s="13" t="s">
        <v>1704</v>
      </c>
      <c r="AR779" s="13">
        <v>1</v>
      </c>
      <c r="AS779" s="13">
        <f t="shared" si="228"/>
        <v>0</v>
      </c>
      <c r="AT779" s="13">
        <f t="shared" si="229"/>
        <v>0</v>
      </c>
      <c r="AU779" s="13">
        <f t="shared" si="233"/>
        <v>1</v>
      </c>
      <c r="AV779" s="13">
        <f t="shared" si="230"/>
        <v>0</v>
      </c>
      <c r="AW779" s="13">
        <f t="shared" si="231"/>
        <v>0</v>
      </c>
      <c r="AX779" s="13">
        <v>1</v>
      </c>
      <c r="AY779" s="13">
        <v>1</v>
      </c>
      <c r="AZ779" s="13">
        <v>2500</v>
      </c>
      <c r="BA779" s="13">
        <v>293.91660970608342</v>
      </c>
      <c r="BB779" s="13">
        <v>251.04082520350462</v>
      </c>
      <c r="BC779">
        <v>274.65357608898279</v>
      </c>
      <c r="BD779" s="13">
        <v>12.524671505121553</v>
      </c>
      <c r="BE779" s="13">
        <v>10.766792698687345</v>
      </c>
      <c r="BF779" s="13">
        <f t="shared" si="232"/>
        <v>1.7578788064342081</v>
      </c>
      <c r="BG779" s="13">
        <v>11.733624494085328</v>
      </c>
    </row>
    <row r="780" spans="1:59" x14ac:dyDescent="0.25">
      <c r="A780" s="2" t="s">
        <v>18</v>
      </c>
      <c r="B780" s="1" t="s">
        <v>19</v>
      </c>
      <c r="C780" s="1" t="s">
        <v>534</v>
      </c>
      <c r="D780" s="13" t="s">
        <v>1463</v>
      </c>
      <c r="E780" s="11">
        <v>2200</v>
      </c>
      <c r="F780" s="11">
        <v>285</v>
      </c>
      <c r="G780" s="11">
        <f t="shared" si="216"/>
        <v>1</v>
      </c>
      <c r="H780" s="11">
        <f t="shared" si="217"/>
        <v>1</v>
      </c>
      <c r="I780" s="13">
        <v>1</v>
      </c>
      <c r="J780" s="4">
        <v>4.3</v>
      </c>
      <c r="K780" s="3">
        <v>6</v>
      </c>
      <c r="L780" s="13">
        <v>0.71666666666666667</v>
      </c>
      <c r="M780" s="13" t="s">
        <v>885</v>
      </c>
      <c r="N780" s="13">
        <v>1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1</v>
      </c>
      <c r="U780" s="13">
        <v>0</v>
      </c>
      <c r="V780" s="13">
        <v>0</v>
      </c>
      <c r="W780" s="13">
        <v>0</v>
      </c>
      <c r="X780" s="13">
        <v>0</v>
      </c>
      <c r="Y780" s="13">
        <v>1</v>
      </c>
      <c r="Z780" s="13" t="s">
        <v>1723</v>
      </c>
      <c r="AA780" s="13">
        <f t="shared" si="218"/>
        <v>0</v>
      </c>
      <c r="AB780" s="13">
        <f t="shared" si="219"/>
        <v>0</v>
      </c>
      <c r="AC780" s="13">
        <f t="shared" si="220"/>
        <v>1</v>
      </c>
      <c r="AD780" s="13">
        <f t="shared" si="221"/>
        <v>0</v>
      </c>
      <c r="AE780" s="13">
        <f t="shared" si="222"/>
        <v>0</v>
      </c>
      <c r="AF780" s="13">
        <f t="shared" si="223"/>
        <v>0</v>
      </c>
      <c r="AG780" s="7">
        <v>2250</v>
      </c>
      <c r="AH780" s="8" t="s">
        <v>1714</v>
      </c>
      <c r="AI780" s="13">
        <f t="shared" si="224"/>
        <v>1</v>
      </c>
      <c r="AJ780" s="13">
        <f t="shared" si="225"/>
        <v>0</v>
      </c>
      <c r="AK780" s="13">
        <f t="shared" si="226"/>
        <v>0</v>
      </c>
      <c r="AL780" s="13">
        <f t="shared" si="227"/>
        <v>0</v>
      </c>
      <c r="AM780" s="13">
        <v>0</v>
      </c>
      <c r="AN780" s="9">
        <v>1</v>
      </c>
      <c r="AO780" s="9">
        <v>1</v>
      </c>
      <c r="AP780" s="10" t="s">
        <v>857</v>
      </c>
      <c r="AQ780" s="13" t="s">
        <v>1704</v>
      </c>
      <c r="AR780" s="13">
        <v>1</v>
      </c>
      <c r="AS780" s="13">
        <f t="shared" si="228"/>
        <v>0</v>
      </c>
      <c r="AT780" s="13">
        <f t="shared" si="229"/>
        <v>0</v>
      </c>
      <c r="AU780" s="13">
        <f t="shared" si="233"/>
        <v>1</v>
      </c>
      <c r="AV780" s="13">
        <f t="shared" si="230"/>
        <v>0</v>
      </c>
      <c r="AW780" s="13">
        <f t="shared" si="231"/>
        <v>0</v>
      </c>
      <c r="AX780" s="13">
        <v>1</v>
      </c>
      <c r="AY780" s="13">
        <v>1</v>
      </c>
      <c r="AZ780" s="13">
        <v>4250</v>
      </c>
      <c r="BA780" s="13">
        <v>354.19126328217237</v>
      </c>
      <c r="BB780" s="13">
        <v>269.68247063940845</v>
      </c>
      <c r="BC780">
        <v>316.28658422916794</v>
      </c>
      <c r="BD780" s="13">
        <v>15.086561691574198</v>
      </c>
      <c r="BE780" s="13">
        <v>11.465716286612134</v>
      </c>
      <c r="BF780" s="13">
        <f t="shared" si="232"/>
        <v>3.6208454049620649</v>
      </c>
      <c r="BG780" s="13">
        <v>13.457212683628262</v>
      </c>
    </row>
    <row r="781" spans="1:59" x14ac:dyDescent="0.25">
      <c r="A781" s="2" t="s">
        <v>18</v>
      </c>
      <c r="B781" s="1" t="s">
        <v>19</v>
      </c>
      <c r="C781" s="1" t="s">
        <v>534</v>
      </c>
      <c r="D781" s="13" t="s">
        <v>1463</v>
      </c>
      <c r="E781" s="11">
        <v>2200</v>
      </c>
      <c r="F781" s="11">
        <v>355</v>
      </c>
      <c r="G781" s="11">
        <f t="shared" si="216"/>
        <v>1</v>
      </c>
      <c r="H781" s="11">
        <f t="shared" si="217"/>
        <v>1</v>
      </c>
      <c r="I781" s="13">
        <v>1</v>
      </c>
      <c r="J781" s="4">
        <v>5.3</v>
      </c>
      <c r="K781" s="3">
        <v>8</v>
      </c>
      <c r="L781" s="13">
        <v>0.66249999999999998</v>
      </c>
      <c r="M781" s="13" t="s">
        <v>885</v>
      </c>
      <c r="N781" s="13">
        <v>1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1</v>
      </c>
      <c r="U781" s="13">
        <v>0</v>
      </c>
      <c r="V781" s="13">
        <v>0</v>
      </c>
      <c r="W781" s="13">
        <v>0</v>
      </c>
      <c r="X781" s="13">
        <v>0</v>
      </c>
      <c r="Y781" s="13">
        <v>1</v>
      </c>
      <c r="Z781" s="13" t="s">
        <v>1723</v>
      </c>
      <c r="AA781" s="13">
        <f t="shared" si="218"/>
        <v>0</v>
      </c>
      <c r="AB781" s="13">
        <f t="shared" si="219"/>
        <v>0</v>
      </c>
      <c r="AC781" s="13">
        <f t="shared" si="220"/>
        <v>1</v>
      </c>
      <c r="AD781" s="13">
        <f t="shared" si="221"/>
        <v>0</v>
      </c>
      <c r="AE781" s="13">
        <f t="shared" si="222"/>
        <v>0</v>
      </c>
      <c r="AF781" s="13">
        <f t="shared" si="223"/>
        <v>0</v>
      </c>
      <c r="AG781" s="7">
        <v>2250</v>
      </c>
      <c r="AH781" s="8" t="s">
        <v>1714</v>
      </c>
      <c r="AI781" s="13">
        <f t="shared" si="224"/>
        <v>1</v>
      </c>
      <c r="AJ781" s="13">
        <f t="shared" si="225"/>
        <v>0</v>
      </c>
      <c r="AK781" s="13">
        <f t="shared" si="226"/>
        <v>0</v>
      </c>
      <c r="AL781" s="13">
        <f t="shared" si="227"/>
        <v>0</v>
      </c>
      <c r="AM781" s="13">
        <v>0</v>
      </c>
      <c r="AN781" s="9">
        <v>1</v>
      </c>
      <c r="AO781" s="9">
        <v>1</v>
      </c>
      <c r="AP781" s="10" t="s">
        <v>857</v>
      </c>
      <c r="AQ781" s="13" t="s">
        <v>1704</v>
      </c>
      <c r="AR781" s="13">
        <v>1</v>
      </c>
      <c r="AS781" s="13">
        <f t="shared" si="228"/>
        <v>0</v>
      </c>
      <c r="AT781" s="13">
        <f t="shared" si="229"/>
        <v>0</v>
      </c>
      <c r="AU781" s="13">
        <f t="shared" si="233"/>
        <v>1</v>
      </c>
      <c r="AV781" s="13">
        <f t="shared" si="230"/>
        <v>0</v>
      </c>
      <c r="AW781" s="13">
        <f t="shared" si="231"/>
        <v>0</v>
      </c>
      <c r="AX781" s="13">
        <v>1</v>
      </c>
      <c r="AY781" s="13">
        <v>1</v>
      </c>
      <c r="AZ781" s="13">
        <v>4250</v>
      </c>
      <c r="BA781" s="13">
        <v>369.10457963089544</v>
      </c>
      <c r="BB781" s="13">
        <v>278.38190517616357</v>
      </c>
      <c r="BC781">
        <v>328.71434785310385</v>
      </c>
      <c r="BD781" s="13">
        <v>15.712082144869061</v>
      </c>
      <c r="BE781" s="13">
        <v>11.871789759870252</v>
      </c>
      <c r="BF781" s="13">
        <f t="shared" si="232"/>
        <v>3.8402923849988095</v>
      </c>
      <c r="BG781" s="13">
        <v>13.983970757556838</v>
      </c>
    </row>
    <row r="782" spans="1:59" x14ac:dyDescent="0.25">
      <c r="A782" s="2" t="s">
        <v>18</v>
      </c>
      <c r="B782" s="1" t="s">
        <v>19</v>
      </c>
      <c r="C782" s="1" t="s">
        <v>534</v>
      </c>
      <c r="D782" s="13" t="s">
        <v>1463</v>
      </c>
      <c r="E782" s="11">
        <v>2200</v>
      </c>
      <c r="F782" s="11">
        <v>355</v>
      </c>
      <c r="G782" s="11">
        <f t="shared" si="216"/>
        <v>1</v>
      </c>
      <c r="H782" s="11">
        <f t="shared" si="217"/>
        <v>1</v>
      </c>
      <c r="I782" s="13">
        <v>1</v>
      </c>
      <c r="J782" s="4">
        <v>5.3</v>
      </c>
      <c r="K782" s="3">
        <v>8</v>
      </c>
      <c r="L782" s="13">
        <v>0.66249999999999998</v>
      </c>
      <c r="M782" s="13" t="s">
        <v>885</v>
      </c>
      <c r="N782" s="13">
        <v>1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1</v>
      </c>
      <c r="U782" s="13">
        <v>0</v>
      </c>
      <c r="V782" s="13">
        <v>0</v>
      </c>
      <c r="W782" s="13">
        <v>0</v>
      </c>
      <c r="X782" s="13">
        <v>0</v>
      </c>
      <c r="Y782" s="13">
        <v>1</v>
      </c>
      <c r="Z782" s="13" t="s">
        <v>1723</v>
      </c>
      <c r="AA782" s="13">
        <f t="shared" si="218"/>
        <v>0</v>
      </c>
      <c r="AB782" s="13">
        <f t="shared" si="219"/>
        <v>0</v>
      </c>
      <c r="AC782" s="13">
        <f t="shared" si="220"/>
        <v>1</v>
      </c>
      <c r="AD782" s="13">
        <f t="shared" si="221"/>
        <v>0</v>
      </c>
      <c r="AE782" s="13">
        <f t="shared" si="222"/>
        <v>0</v>
      </c>
      <c r="AF782" s="13">
        <f t="shared" si="223"/>
        <v>0</v>
      </c>
      <c r="AG782" s="7">
        <v>2250</v>
      </c>
      <c r="AH782" s="8" t="s">
        <v>1714</v>
      </c>
      <c r="AI782" s="13">
        <f t="shared" si="224"/>
        <v>1</v>
      </c>
      <c r="AJ782" s="13">
        <f t="shared" si="225"/>
        <v>0</v>
      </c>
      <c r="AK782" s="13">
        <f t="shared" si="226"/>
        <v>0</v>
      </c>
      <c r="AL782" s="13">
        <f t="shared" si="227"/>
        <v>0</v>
      </c>
      <c r="AM782" s="13">
        <v>0</v>
      </c>
      <c r="AN782" s="9">
        <v>1</v>
      </c>
      <c r="AO782" s="9">
        <v>1</v>
      </c>
      <c r="AP782" s="10" t="s">
        <v>857</v>
      </c>
      <c r="AQ782" s="13" t="s">
        <v>1704</v>
      </c>
      <c r="AR782" s="13">
        <v>1</v>
      </c>
      <c r="AS782" s="13">
        <f t="shared" si="228"/>
        <v>0</v>
      </c>
      <c r="AT782" s="13">
        <f t="shared" si="229"/>
        <v>0</v>
      </c>
      <c r="AU782" s="13">
        <f t="shared" si="233"/>
        <v>1</v>
      </c>
      <c r="AV782" s="13">
        <f t="shared" si="230"/>
        <v>0</v>
      </c>
      <c r="AW782" s="13">
        <f t="shared" si="231"/>
        <v>0</v>
      </c>
      <c r="AX782" s="13">
        <v>1</v>
      </c>
      <c r="AY782" s="13">
        <v>1</v>
      </c>
      <c r="AZ782" s="13">
        <v>4250</v>
      </c>
      <c r="BA782" s="13">
        <v>372.21152053687939</v>
      </c>
      <c r="BB782" s="13">
        <v>268.43969427701484</v>
      </c>
      <c r="BC782">
        <v>325.6074069471199</v>
      </c>
      <c r="BD782" s="13">
        <v>15.873357312854012</v>
      </c>
      <c r="BE782" s="13">
        <v>11.434280459546608</v>
      </c>
      <c r="BF782" s="13">
        <f t="shared" si="232"/>
        <v>4.4390768533074034</v>
      </c>
      <c r="BG782" s="13">
        <v>13.875738626866845</v>
      </c>
    </row>
    <row r="783" spans="1:59" x14ac:dyDescent="0.25">
      <c r="A783" s="2" t="s">
        <v>18</v>
      </c>
      <c r="B783" s="1" t="s">
        <v>19</v>
      </c>
      <c r="C783" s="1" t="s">
        <v>534</v>
      </c>
      <c r="D783" s="13" t="s">
        <v>1463</v>
      </c>
      <c r="E783" s="11">
        <v>2200</v>
      </c>
      <c r="F783" s="11">
        <v>354</v>
      </c>
      <c r="G783" s="11">
        <f t="shared" si="216"/>
        <v>1</v>
      </c>
      <c r="H783" s="11">
        <f t="shared" si="217"/>
        <v>1</v>
      </c>
      <c r="I783" s="13">
        <v>1</v>
      </c>
      <c r="J783" s="4">
        <v>5.3</v>
      </c>
      <c r="K783" s="3">
        <v>8</v>
      </c>
      <c r="L783" s="13">
        <v>0.66249999999999998</v>
      </c>
      <c r="M783" s="13" t="s">
        <v>885</v>
      </c>
      <c r="N783" s="13">
        <v>1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1</v>
      </c>
      <c r="U783" s="13">
        <v>0</v>
      </c>
      <c r="V783" s="13">
        <v>0</v>
      </c>
      <c r="W783" s="13">
        <v>0</v>
      </c>
      <c r="X783" s="13">
        <v>0</v>
      </c>
      <c r="Y783" s="13">
        <v>1</v>
      </c>
      <c r="Z783" s="13" t="s">
        <v>1723</v>
      </c>
      <c r="AA783" s="13">
        <f t="shared" si="218"/>
        <v>0</v>
      </c>
      <c r="AB783" s="13">
        <f t="shared" si="219"/>
        <v>0</v>
      </c>
      <c r="AC783" s="13">
        <f t="shared" si="220"/>
        <v>1</v>
      </c>
      <c r="AD783" s="13">
        <f t="shared" si="221"/>
        <v>0</v>
      </c>
      <c r="AE783" s="13">
        <f t="shared" si="222"/>
        <v>0</v>
      </c>
      <c r="AF783" s="13">
        <f t="shared" si="223"/>
        <v>0</v>
      </c>
      <c r="AG783" s="7">
        <v>2000</v>
      </c>
      <c r="AH783" s="8" t="s">
        <v>1714</v>
      </c>
      <c r="AI783" s="13">
        <f t="shared" si="224"/>
        <v>1</v>
      </c>
      <c r="AJ783" s="13">
        <f t="shared" si="225"/>
        <v>0</v>
      </c>
      <c r="AK783" s="13">
        <f t="shared" si="226"/>
        <v>0</v>
      </c>
      <c r="AL783" s="13">
        <f t="shared" si="227"/>
        <v>0</v>
      </c>
      <c r="AM783" s="13">
        <v>1</v>
      </c>
      <c r="AN783" s="9">
        <v>1</v>
      </c>
      <c r="AO783" s="9">
        <v>1</v>
      </c>
      <c r="AP783" s="10" t="s">
        <v>857</v>
      </c>
      <c r="AQ783" s="13" t="s">
        <v>1704</v>
      </c>
      <c r="AR783" s="13">
        <v>1</v>
      </c>
      <c r="AS783" s="13">
        <f t="shared" si="228"/>
        <v>0</v>
      </c>
      <c r="AT783" s="13">
        <f t="shared" si="229"/>
        <v>0</v>
      </c>
      <c r="AU783" s="13">
        <f t="shared" si="233"/>
        <v>1</v>
      </c>
      <c r="AV783" s="13">
        <f t="shared" si="230"/>
        <v>0</v>
      </c>
      <c r="AW783" s="13">
        <f t="shared" si="231"/>
        <v>0</v>
      </c>
      <c r="AX783" s="13">
        <v>1</v>
      </c>
      <c r="AY783" s="13">
        <v>1</v>
      </c>
      <c r="AZ783" s="13">
        <v>3000</v>
      </c>
      <c r="BA783" s="13">
        <v>323.12185422233273</v>
      </c>
      <c r="BB783" s="13">
        <v>234.26334431119122</v>
      </c>
      <c r="BC783">
        <v>283.35301062573791</v>
      </c>
      <c r="BD783" s="13">
        <v>13.773200333378224</v>
      </c>
      <c r="BE783" s="13">
        <v>9.9774157606812945</v>
      </c>
      <c r="BF783" s="13">
        <f t="shared" si="232"/>
        <v>3.7957845726969293</v>
      </c>
      <c r="BG783" s="13">
        <v>12.065070571841364</v>
      </c>
    </row>
    <row r="784" spans="1:59" x14ac:dyDescent="0.25">
      <c r="A784" s="2" t="s">
        <v>18</v>
      </c>
      <c r="B784" s="1" t="s">
        <v>19</v>
      </c>
      <c r="C784" s="1" t="s">
        <v>534</v>
      </c>
      <c r="D784" s="13" t="s">
        <v>1463</v>
      </c>
      <c r="E784" s="11">
        <v>2200</v>
      </c>
      <c r="F784" s="11">
        <v>355</v>
      </c>
      <c r="G784" s="11">
        <f t="shared" si="216"/>
        <v>1</v>
      </c>
      <c r="H784" s="11">
        <f t="shared" si="217"/>
        <v>1</v>
      </c>
      <c r="I784" s="13">
        <v>1</v>
      </c>
      <c r="J784" s="4">
        <v>5.3</v>
      </c>
      <c r="K784" s="3">
        <v>8</v>
      </c>
      <c r="L784" s="13">
        <v>0.66249999999999998</v>
      </c>
      <c r="M784" s="13" t="s">
        <v>885</v>
      </c>
      <c r="N784" s="13">
        <v>1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1</v>
      </c>
      <c r="U784" s="13">
        <v>0</v>
      </c>
      <c r="V784" s="13">
        <v>0</v>
      </c>
      <c r="W784" s="13">
        <v>0</v>
      </c>
      <c r="X784" s="13">
        <v>0</v>
      </c>
      <c r="Y784" s="13">
        <v>1</v>
      </c>
      <c r="Z784" s="13" t="s">
        <v>1723</v>
      </c>
      <c r="AA784" s="13">
        <f t="shared" si="218"/>
        <v>0</v>
      </c>
      <c r="AB784" s="13">
        <f t="shared" si="219"/>
        <v>0</v>
      </c>
      <c r="AC784" s="13">
        <f t="shared" si="220"/>
        <v>1</v>
      </c>
      <c r="AD784" s="13">
        <f t="shared" si="221"/>
        <v>0</v>
      </c>
      <c r="AE784" s="13">
        <f t="shared" si="222"/>
        <v>0</v>
      </c>
      <c r="AF784" s="13">
        <f t="shared" si="223"/>
        <v>0</v>
      </c>
      <c r="AG784" s="7">
        <v>2000</v>
      </c>
      <c r="AH784" s="8" t="s">
        <v>1714</v>
      </c>
      <c r="AI784" s="13">
        <f t="shared" si="224"/>
        <v>1</v>
      </c>
      <c r="AJ784" s="13">
        <f t="shared" si="225"/>
        <v>0</v>
      </c>
      <c r="AK784" s="13">
        <f t="shared" si="226"/>
        <v>0</v>
      </c>
      <c r="AL784" s="13">
        <f t="shared" si="227"/>
        <v>0</v>
      </c>
      <c r="AM784" s="13">
        <v>1</v>
      </c>
      <c r="AN784" s="9">
        <v>1</v>
      </c>
      <c r="AO784" s="9">
        <v>1</v>
      </c>
      <c r="AP784" s="10" t="s">
        <v>857</v>
      </c>
      <c r="AQ784" s="13" t="s">
        <v>1704</v>
      </c>
      <c r="AR784" s="13">
        <v>1</v>
      </c>
      <c r="AS784" s="13">
        <f t="shared" si="228"/>
        <v>0</v>
      </c>
      <c r="AT784" s="13">
        <f t="shared" si="229"/>
        <v>0</v>
      </c>
      <c r="AU784" s="13">
        <f t="shared" si="233"/>
        <v>1</v>
      </c>
      <c r="AV784" s="13">
        <f t="shared" si="230"/>
        <v>0</v>
      </c>
      <c r="AW784" s="13">
        <f t="shared" si="231"/>
        <v>0</v>
      </c>
      <c r="AX784" s="13">
        <v>1</v>
      </c>
      <c r="AY784" s="13">
        <v>1</v>
      </c>
      <c r="AZ784" s="13">
        <v>3000</v>
      </c>
      <c r="BA784" s="13">
        <v>331.82128875908779</v>
      </c>
      <c r="BB784" s="13">
        <v>239.85583794196236</v>
      </c>
      <c r="BC784">
        <v>290.18828061890264</v>
      </c>
      <c r="BD784" s="13">
        <v>14.144502106710602</v>
      </c>
      <c r="BE784" s="13">
        <v>10.236111534204566</v>
      </c>
      <c r="BF784" s="13">
        <f t="shared" si="232"/>
        <v>3.9083905725060362</v>
      </c>
      <c r="BG784" s="13">
        <v>12.38571220450604</v>
      </c>
    </row>
    <row r="785" spans="1:59" x14ac:dyDescent="0.25">
      <c r="A785" s="2" t="s">
        <v>18</v>
      </c>
      <c r="B785" s="1" t="s">
        <v>19</v>
      </c>
      <c r="C785" s="1" t="s">
        <v>535</v>
      </c>
      <c r="D785" s="13" t="s">
        <v>1464</v>
      </c>
      <c r="E785" s="11">
        <v>2200</v>
      </c>
      <c r="F785" s="11">
        <v>355</v>
      </c>
      <c r="G785" s="11">
        <f t="shared" si="216"/>
        <v>1</v>
      </c>
      <c r="H785" s="11">
        <f t="shared" si="217"/>
        <v>1</v>
      </c>
      <c r="I785" s="13">
        <v>1</v>
      </c>
      <c r="J785" s="4">
        <v>5.3</v>
      </c>
      <c r="K785" s="3">
        <v>8</v>
      </c>
      <c r="L785" s="13">
        <v>0.66249999999999998</v>
      </c>
      <c r="M785" s="13" t="s">
        <v>885</v>
      </c>
      <c r="N785" s="13">
        <v>1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1</v>
      </c>
      <c r="U785" s="13">
        <v>0</v>
      </c>
      <c r="V785" s="13">
        <v>0</v>
      </c>
      <c r="W785" s="13">
        <v>0</v>
      </c>
      <c r="X785" s="13">
        <v>0</v>
      </c>
      <c r="Y785" s="13">
        <v>1</v>
      </c>
      <c r="Z785" s="13" t="s">
        <v>1723</v>
      </c>
      <c r="AA785" s="13">
        <f t="shared" si="218"/>
        <v>0</v>
      </c>
      <c r="AB785" s="13">
        <f t="shared" si="219"/>
        <v>0</v>
      </c>
      <c r="AC785" s="13">
        <f t="shared" si="220"/>
        <v>1</v>
      </c>
      <c r="AD785" s="13">
        <f t="shared" si="221"/>
        <v>0</v>
      </c>
      <c r="AE785" s="13">
        <f t="shared" si="222"/>
        <v>0</v>
      </c>
      <c r="AF785" s="13">
        <f t="shared" si="223"/>
        <v>0</v>
      </c>
      <c r="AG785" s="7">
        <v>2250</v>
      </c>
      <c r="AH785" s="8" t="s">
        <v>1714</v>
      </c>
      <c r="AI785" s="13">
        <f t="shared" si="224"/>
        <v>1</v>
      </c>
      <c r="AJ785" s="13">
        <f t="shared" si="225"/>
        <v>0</v>
      </c>
      <c r="AK785" s="13">
        <f t="shared" si="226"/>
        <v>0</v>
      </c>
      <c r="AL785" s="13">
        <f t="shared" si="227"/>
        <v>0</v>
      </c>
      <c r="AM785" s="13">
        <v>0</v>
      </c>
      <c r="AN785" s="9">
        <v>1</v>
      </c>
      <c r="AO785" s="9">
        <v>1</v>
      </c>
      <c r="AP785" s="10" t="s">
        <v>857</v>
      </c>
      <c r="AQ785" s="13" t="s">
        <v>1704</v>
      </c>
      <c r="AR785" s="13">
        <v>1</v>
      </c>
      <c r="AS785" s="13">
        <f t="shared" si="228"/>
        <v>0</v>
      </c>
      <c r="AT785" s="13">
        <f t="shared" si="229"/>
        <v>0</v>
      </c>
      <c r="AU785" s="13">
        <f t="shared" si="233"/>
        <v>1</v>
      </c>
      <c r="AV785" s="13">
        <f t="shared" si="230"/>
        <v>0</v>
      </c>
      <c r="AW785" s="13">
        <f t="shared" si="231"/>
        <v>0</v>
      </c>
      <c r="AX785" s="13">
        <v>1</v>
      </c>
      <c r="AY785" s="13">
        <v>1</v>
      </c>
      <c r="AZ785" s="13">
        <v>4250</v>
      </c>
      <c r="BA785" s="13">
        <v>367.24041508730505</v>
      </c>
      <c r="BB785" s="13">
        <v>254.76915429068541</v>
      </c>
      <c r="BC785">
        <v>316.90797241036478</v>
      </c>
      <c r="BD785" s="13">
        <v>15.632823126991088</v>
      </c>
      <c r="BE785" s="13">
        <v>10.866372387327662</v>
      </c>
      <c r="BF785" s="13">
        <f t="shared" si="232"/>
        <v>4.7664507396634264</v>
      </c>
      <c r="BG785" s="13">
        <v>13.487925461659469</v>
      </c>
    </row>
    <row r="786" spans="1:59" x14ac:dyDescent="0.25">
      <c r="A786" s="2" t="s">
        <v>29</v>
      </c>
      <c r="B786" s="1" t="s">
        <v>30</v>
      </c>
      <c r="C786" s="1" t="s">
        <v>536</v>
      </c>
      <c r="D786" s="13" t="s">
        <v>1465</v>
      </c>
      <c r="E786" s="11">
        <v>2200</v>
      </c>
      <c r="F786" s="11">
        <v>325</v>
      </c>
      <c r="G786" s="11">
        <f t="shared" si="216"/>
        <v>1</v>
      </c>
      <c r="H786" s="11">
        <f t="shared" si="217"/>
        <v>1</v>
      </c>
      <c r="I786" s="13">
        <v>1</v>
      </c>
      <c r="J786" s="4">
        <v>2.7</v>
      </c>
      <c r="K786" s="3">
        <v>6</v>
      </c>
      <c r="L786" s="13">
        <v>0.45</v>
      </c>
      <c r="M786" s="13" t="s">
        <v>883</v>
      </c>
      <c r="N786" s="13">
        <v>1</v>
      </c>
      <c r="O786" s="13">
        <v>0</v>
      </c>
      <c r="P786" s="13">
        <v>0</v>
      </c>
      <c r="Q786" s="13">
        <v>0</v>
      </c>
      <c r="R786" s="13">
        <v>1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1</v>
      </c>
      <c r="Z786" s="13" t="s">
        <v>1721</v>
      </c>
      <c r="AA786" s="13">
        <f t="shared" si="218"/>
        <v>1</v>
      </c>
      <c r="AB786" s="13">
        <f t="shared" si="219"/>
        <v>0</v>
      </c>
      <c r="AC786" s="13">
        <f t="shared" si="220"/>
        <v>0</v>
      </c>
      <c r="AD786" s="13">
        <f t="shared" si="221"/>
        <v>0</v>
      </c>
      <c r="AE786" s="13">
        <f t="shared" si="222"/>
        <v>0</v>
      </c>
      <c r="AF786" s="13">
        <f t="shared" si="223"/>
        <v>1</v>
      </c>
      <c r="AG786" s="7">
        <v>1800</v>
      </c>
      <c r="AH786" s="8" t="s">
        <v>1716</v>
      </c>
      <c r="AI786" s="13">
        <f t="shared" si="224"/>
        <v>0</v>
      </c>
      <c r="AJ786" s="13">
        <f t="shared" si="225"/>
        <v>0</v>
      </c>
      <c r="AK786" s="13">
        <f t="shared" si="226"/>
        <v>1</v>
      </c>
      <c r="AL786" s="13">
        <f t="shared" si="227"/>
        <v>0</v>
      </c>
      <c r="AM786" s="13">
        <v>1</v>
      </c>
      <c r="AN786" s="9">
        <v>2</v>
      </c>
      <c r="AO786" s="9">
        <v>2</v>
      </c>
      <c r="AP786" s="10" t="s">
        <v>857</v>
      </c>
      <c r="AQ786" s="13" t="s">
        <v>1704</v>
      </c>
      <c r="AR786" s="13">
        <v>1</v>
      </c>
      <c r="AS786" s="13">
        <f t="shared" si="228"/>
        <v>0</v>
      </c>
      <c r="AT786" s="13">
        <f t="shared" si="229"/>
        <v>0</v>
      </c>
      <c r="AU786" s="13">
        <f t="shared" si="233"/>
        <v>1</v>
      </c>
      <c r="AV786" s="13">
        <f t="shared" si="230"/>
        <v>0</v>
      </c>
      <c r="AW786" s="13">
        <f t="shared" si="231"/>
        <v>0</v>
      </c>
      <c r="AX786" s="13">
        <v>0</v>
      </c>
      <c r="AY786" s="13">
        <v>1</v>
      </c>
      <c r="AZ786" s="13">
        <v>2000</v>
      </c>
      <c r="BA786" s="13">
        <v>290.18828061890264</v>
      </c>
      <c r="BB786" s="13">
        <v>220.59280432486176</v>
      </c>
      <c r="BC786">
        <v>262.22581246504694</v>
      </c>
      <c r="BD786" s="13">
        <v>12.379714912280701</v>
      </c>
      <c r="BE786" s="13">
        <v>9.4085833333333326</v>
      </c>
      <c r="BF786" s="13">
        <f t="shared" si="232"/>
        <v>2.971131578947368</v>
      </c>
      <c r="BG786" s="13">
        <v>11.200694444444443</v>
      </c>
    </row>
    <row r="787" spans="1:59" x14ac:dyDescent="0.25">
      <c r="A787" s="2" t="s">
        <v>29</v>
      </c>
      <c r="B787" s="1" t="s">
        <v>30</v>
      </c>
      <c r="C787" s="1" t="s">
        <v>537</v>
      </c>
      <c r="D787" s="13" t="s">
        <v>1466</v>
      </c>
      <c r="E787" s="11">
        <v>2200</v>
      </c>
      <c r="F787" s="11">
        <v>325</v>
      </c>
      <c r="G787" s="11">
        <f t="shared" si="216"/>
        <v>1</v>
      </c>
      <c r="H787" s="11">
        <f t="shared" si="217"/>
        <v>1</v>
      </c>
      <c r="I787" s="13">
        <v>1</v>
      </c>
      <c r="J787" s="4">
        <v>2.7</v>
      </c>
      <c r="K787" s="3">
        <v>6</v>
      </c>
      <c r="L787" s="13">
        <v>0.45</v>
      </c>
      <c r="M787" s="13" t="s">
        <v>883</v>
      </c>
      <c r="N787" s="13">
        <v>1</v>
      </c>
      <c r="O787" s="13">
        <v>0</v>
      </c>
      <c r="P787" s="13">
        <v>0</v>
      </c>
      <c r="Q787" s="13">
        <v>0</v>
      </c>
      <c r="R787" s="13">
        <v>1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1</v>
      </c>
      <c r="Z787" s="13" t="s">
        <v>1721</v>
      </c>
      <c r="AA787" s="13">
        <f t="shared" si="218"/>
        <v>1</v>
      </c>
      <c r="AB787" s="13">
        <f t="shared" si="219"/>
        <v>0</v>
      </c>
      <c r="AC787" s="13">
        <f t="shared" si="220"/>
        <v>0</v>
      </c>
      <c r="AD787" s="13">
        <f t="shared" si="221"/>
        <v>0</v>
      </c>
      <c r="AE787" s="13">
        <f t="shared" si="222"/>
        <v>0</v>
      </c>
      <c r="AF787" s="13">
        <f t="shared" si="223"/>
        <v>1</v>
      </c>
      <c r="AG787" s="7">
        <v>1800</v>
      </c>
      <c r="AH787" s="8" t="s">
        <v>1716</v>
      </c>
      <c r="AI787" s="13">
        <f t="shared" si="224"/>
        <v>0</v>
      </c>
      <c r="AJ787" s="13">
        <f t="shared" si="225"/>
        <v>0</v>
      </c>
      <c r="AK787" s="13">
        <f t="shared" si="226"/>
        <v>1</v>
      </c>
      <c r="AL787" s="13">
        <f t="shared" si="227"/>
        <v>0</v>
      </c>
      <c r="AM787" s="13">
        <v>1</v>
      </c>
      <c r="AN787" s="9">
        <v>2</v>
      </c>
      <c r="AO787" s="9">
        <v>2</v>
      </c>
      <c r="AP787" s="10" t="s">
        <v>857</v>
      </c>
      <c r="AQ787" s="13" t="s">
        <v>1704</v>
      </c>
      <c r="AR787" s="13">
        <v>1</v>
      </c>
      <c r="AS787" s="13">
        <f t="shared" si="228"/>
        <v>0</v>
      </c>
      <c r="AT787" s="13">
        <f t="shared" si="229"/>
        <v>0</v>
      </c>
      <c r="AU787" s="13">
        <f t="shared" si="233"/>
        <v>1</v>
      </c>
      <c r="AV787" s="13">
        <f t="shared" si="230"/>
        <v>0</v>
      </c>
      <c r="AW787" s="13">
        <f t="shared" si="231"/>
        <v>0</v>
      </c>
      <c r="AX787" s="13">
        <v>0</v>
      </c>
      <c r="AY787" s="13">
        <v>1</v>
      </c>
      <c r="AZ787" s="13">
        <v>2000</v>
      </c>
      <c r="BA787" s="13">
        <v>290.18828061890264</v>
      </c>
      <c r="BB787" s="13">
        <v>220.59280432486176</v>
      </c>
      <c r="BC787">
        <v>262.84720064624372</v>
      </c>
      <c r="BD787" s="13">
        <v>12.379714912280701</v>
      </c>
      <c r="BE787" s="13">
        <v>9.4085833333333326</v>
      </c>
      <c r="BF787" s="13">
        <f t="shared" si="232"/>
        <v>2.971131578947368</v>
      </c>
      <c r="BG787" s="13">
        <v>11.200694444444443</v>
      </c>
    </row>
    <row r="788" spans="1:59" x14ac:dyDescent="0.25">
      <c r="A788" s="2" t="s">
        <v>29</v>
      </c>
      <c r="B788" s="1" t="s">
        <v>30</v>
      </c>
      <c r="C788" s="1" t="s">
        <v>537</v>
      </c>
      <c r="D788" s="13" t="s">
        <v>1466</v>
      </c>
      <c r="E788" s="11">
        <v>2200</v>
      </c>
      <c r="F788" s="11">
        <v>250</v>
      </c>
      <c r="G788" s="11">
        <f t="shared" si="216"/>
        <v>1</v>
      </c>
      <c r="H788" s="11">
        <f t="shared" si="217"/>
        <v>1</v>
      </c>
      <c r="I788" s="13">
        <v>1</v>
      </c>
      <c r="J788" s="4">
        <v>3</v>
      </c>
      <c r="K788" s="3">
        <v>6</v>
      </c>
      <c r="L788" s="13">
        <v>0.5</v>
      </c>
      <c r="M788" s="13" t="s">
        <v>883</v>
      </c>
      <c r="N788" s="13">
        <v>1</v>
      </c>
      <c r="O788" s="13">
        <v>0</v>
      </c>
      <c r="P788" s="13">
        <v>0</v>
      </c>
      <c r="Q788" s="13">
        <v>0</v>
      </c>
      <c r="R788" s="13">
        <v>1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 t="s">
        <v>1721</v>
      </c>
      <c r="AA788" s="13">
        <f t="shared" si="218"/>
        <v>1</v>
      </c>
      <c r="AB788" s="13">
        <f t="shared" si="219"/>
        <v>0</v>
      </c>
      <c r="AC788" s="13">
        <f t="shared" si="220"/>
        <v>0</v>
      </c>
      <c r="AD788" s="13">
        <f t="shared" si="221"/>
        <v>0</v>
      </c>
      <c r="AE788" s="13">
        <f t="shared" si="222"/>
        <v>0</v>
      </c>
      <c r="AF788" s="13">
        <f t="shared" si="223"/>
        <v>1</v>
      </c>
      <c r="AG788" s="7">
        <v>1800</v>
      </c>
      <c r="AH788" s="8" t="s">
        <v>1717</v>
      </c>
      <c r="AI788" s="13">
        <f t="shared" si="224"/>
        <v>0</v>
      </c>
      <c r="AJ788" s="13">
        <f t="shared" si="225"/>
        <v>0</v>
      </c>
      <c r="AK788" s="13">
        <f t="shared" si="226"/>
        <v>0</v>
      </c>
      <c r="AL788" s="13">
        <f t="shared" si="227"/>
        <v>1</v>
      </c>
      <c r="AM788" s="13">
        <v>1</v>
      </c>
      <c r="AN788" s="9">
        <v>2</v>
      </c>
      <c r="AO788" s="9">
        <v>2</v>
      </c>
      <c r="AP788" s="10" t="s">
        <v>857</v>
      </c>
      <c r="AQ788" s="13" t="s">
        <v>1704</v>
      </c>
      <c r="AR788" s="13">
        <v>1</v>
      </c>
      <c r="AS788" s="13">
        <f t="shared" si="228"/>
        <v>0</v>
      </c>
      <c r="AT788" s="13">
        <f t="shared" si="229"/>
        <v>0</v>
      </c>
      <c r="AU788" s="13">
        <f t="shared" si="233"/>
        <v>1</v>
      </c>
      <c r="AV788" s="13">
        <f t="shared" si="230"/>
        <v>0</v>
      </c>
      <c r="AW788" s="13">
        <f t="shared" si="231"/>
        <v>0</v>
      </c>
      <c r="AX788" s="13">
        <v>0</v>
      </c>
      <c r="AY788" s="13">
        <v>0</v>
      </c>
      <c r="AZ788" s="13">
        <v>2000</v>
      </c>
      <c r="BA788" s="13">
        <v>290.18828061890264</v>
      </c>
      <c r="BB788" s="13">
        <v>225.5639097744361</v>
      </c>
      <c r="BC788">
        <v>263.4685888274405</v>
      </c>
      <c r="BD788" s="13">
        <v>10.813270413073193</v>
      </c>
      <c r="BE788" s="13">
        <v>8.4005208333333314</v>
      </c>
      <c r="BF788" s="13">
        <f t="shared" si="232"/>
        <v>2.4127495797398613</v>
      </c>
      <c r="BG788" s="13">
        <v>9.8006076388888879</v>
      </c>
    </row>
    <row r="789" spans="1:59" x14ac:dyDescent="0.25">
      <c r="A789" s="2" t="s">
        <v>29</v>
      </c>
      <c r="B789" s="1" t="s">
        <v>30</v>
      </c>
      <c r="C789" s="1" t="s">
        <v>537</v>
      </c>
      <c r="D789" s="13" t="s">
        <v>1466</v>
      </c>
      <c r="E789" s="11">
        <v>2200</v>
      </c>
      <c r="F789" s="11">
        <v>375</v>
      </c>
      <c r="G789" s="11">
        <f t="shared" si="216"/>
        <v>1</v>
      </c>
      <c r="H789" s="11">
        <f t="shared" si="217"/>
        <v>1</v>
      </c>
      <c r="I789" s="13">
        <v>1</v>
      </c>
      <c r="J789" s="4">
        <v>3.5</v>
      </c>
      <c r="K789" s="3">
        <v>6</v>
      </c>
      <c r="L789" s="13">
        <v>0.58333333333333337</v>
      </c>
      <c r="M789" s="13" t="s">
        <v>883</v>
      </c>
      <c r="N789" s="13">
        <v>1</v>
      </c>
      <c r="O789" s="13">
        <v>0</v>
      </c>
      <c r="P789" s="13">
        <v>0</v>
      </c>
      <c r="Q789" s="13">
        <v>0</v>
      </c>
      <c r="R789" s="13">
        <v>1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1</v>
      </c>
      <c r="Z789" s="13" t="s">
        <v>1721</v>
      </c>
      <c r="AA789" s="13">
        <f t="shared" si="218"/>
        <v>1</v>
      </c>
      <c r="AB789" s="13">
        <f t="shared" si="219"/>
        <v>0</v>
      </c>
      <c r="AC789" s="13">
        <f t="shared" si="220"/>
        <v>0</v>
      </c>
      <c r="AD789" s="13">
        <f t="shared" si="221"/>
        <v>0</v>
      </c>
      <c r="AE789" s="13">
        <f t="shared" si="222"/>
        <v>0</v>
      </c>
      <c r="AF789" s="13">
        <f t="shared" si="223"/>
        <v>1</v>
      </c>
      <c r="AG789" s="7">
        <v>2000</v>
      </c>
      <c r="AH789" s="8" t="s">
        <v>1716</v>
      </c>
      <c r="AI789" s="13">
        <f t="shared" si="224"/>
        <v>0</v>
      </c>
      <c r="AJ789" s="13">
        <f t="shared" si="225"/>
        <v>0</v>
      </c>
      <c r="AK789" s="13">
        <f t="shared" si="226"/>
        <v>1</v>
      </c>
      <c r="AL789" s="13">
        <f t="shared" si="227"/>
        <v>0</v>
      </c>
      <c r="AM789" s="13">
        <v>1</v>
      </c>
      <c r="AN789" s="9">
        <v>2</v>
      </c>
      <c r="AO789" s="9">
        <v>2</v>
      </c>
      <c r="AP789" s="10" t="s">
        <v>857</v>
      </c>
      <c r="AQ789" s="13" t="s">
        <v>1704</v>
      </c>
      <c r="AR789" s="13">
        <v>1</v>
      </c>
      <c r="AS789" s="13">
        <f t="shared" si="228"/>
        <v>0</v>
      </c>
      <c r="AT789" s="13">
        <f t="shared" si="229"/>
        <v>0</v>
      </c>
      <c r="AU789" s="13">
        <f t="shared" si="233"/>
        <v>1</v>
      </c>
      <c r="AV789" s="13">
        <f t="shared" si="230"/>
        <v>0</v>
      </c>
      <c r="AW789" s="13">
        <f t="shared" si="231"/>
        <v>0</v>
      </c>
      <c r="AX789" s="13">
        <v>0</v>
      </c>
      <c r="AY789" s="13">
        <v>1</v>
      </c>
      <c r="AZ789" s="13">
        <v>3000</v>
      </c>
      <c r="BA789" s="13">
        <v>323.74324240352951</v>
      </c>
      <c r="BB789" s="13">
        <v>250.41943702230785</v>
      </c>
      <c r="BC789">
        <v>289.56689243770586</v>
      </c>
      <c r="BD789" s="13">
        <v>13.836151960784312</v>
      </c>
      <c r="BE789" s="13">
        <v>10.691571969696968</v>
      </c>
      <c r="BF789" s="13">
        <f t="shared" si="232"/>
        <v>3.144579991087344</v>
      </c>
      <c r="BG789" s="13">
        <v>12.379714912280701</v>
      </c>
    </row>
    <row r="790" spans="1:59" x14ac:dyDescent="0.25">
      <c r="A790" s="2" t="s">
        <v>29</v>
      </c>
      <c r="B790" s="1" t="s">
        <v>30</v>
      </c>
      <c r="C790" s="1" t="s">
        <v>538</v>
      </c>
      <c r="D790" s="13" t="s">
        <v>1467</v>
      </c>
      <c r="E790" s="11">
        <v>2200</v>
      </c>
      <c r="F790" s="11">
        <v>293</v>
      </c>
      <c r="G790" s="11">
        <f t="shared" si="216"/>
        <v>1</v>
      </c>
      <c r="H790" s="11">
        <f t="shared" si="217"/>
        <v>1</v>
      </c>
      <c r="I790" s="13">
        <v>1</v>
      </c>
      <c r="J790" s="4">
        <v>3.3</v>
      </c>
      <c r="K790" s="3">
        <v>6</v>
      </c>
      <c r="L790" s="13">
        <v>0.54999999999999993</v>
      </c>
      <c r="M790" s="13" t="s">
        <v>883</v>
      </c>
      <c r="N790" s="13">
        <v>1</v>
      </c>
      <c r="O790" s="13">
        <v>0</v>
      </c>
      <c r="P790" s="13">
        <v>0</v>
      </c>
      <c r="Q790" s="13">
        <v>0</v>
      </c>
      <c r="R790" s="13">
        <v>1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1</v>
      </c>
      <c r="Z790" s="13" t="s">
        <v>1723</v>
      </c>
      <c r="AA790" s="13">
        <f t="shared" si="218"/>
        <v>0</v>
      </c>
      <c r="AB790" s="13">
        <f t="shared" si="219"/>
        <v>0</v>
      </c>
      <c r="AC790" s="13">
        <f t="shared" si="220"/>
        <v>1</v>
      </c>
      <c r="AD790" s="13">
        <f t="shared" si="221"/>
        <v>0</v>
      </c>
      <c r="AE790" s="13">
        <f t="shared" si="222"/>
        <v>0</v>
      </c>
      <c r="AF790" s="13">
        <f t="shared" si="223"/>
        <v>0</v>
      </c>
      <c r="AG790" s="7">
        <v>1800</v>
      </c>
      <c r="AH790" s="8" t="s">
        <v>1715</v>
      </c>
      <c r="AI790" s="13">
        <f t="shared" si="224"/>
        <v>0</v>
      </c>
      <c r="AJ790" s="13">
        <f t="shared" si="225"/>
        <v>1</v>
      </c>
      <c r="AK790" s="13">
        <f t="shared" si="226"/>
        <v>0</v>
      </c>
      <c r="AL790" s="13">
        <f t="shared" si="227"/>
        <v>0</v>
      </c>
      <c r="AM790" s="13">
        <v>1</v>
      </c>
      <c r="AN790" s="9">
        <v>2</v>
      </c>
      <c r="AO790" s="9">
        <v>2</v>
      </c>
      <c r="AP790" s="10" t="s">
        <v>857</v>
      </c>
      <c r="AQ790" s="13" t="s">
        <v>1704</v>
      </c>
      <c r="AR790" s="13">
        <v>1</v>
      </c>
      <c r="AS790" s="13">
        <f t="shared" si="228"/>
        <v>0</v>
      </c>
      <c r="AT790" s="13">
        <f t="shared" si="229"/>
        <v>0</v>
      </c>
      <c r="AU790" s="13">
        <f t="shared" si="233"/>
        <v>1</v>
      </c>
      <c r="AV790" s="13">
        <f t="shared" si="230"/>
        <v>0</v>
      </c>
      <c r="AW790" s="13">
        <f t="shared" si="231"/>
        <v>0</v>
      </c>
      <c r="AX790" s="13">
        <v>0</v>
      </c>
      <c r="AY790" s="13">
        <v>1</v>
      </c>
      <c r="AZ790" s="13">
        <v>2000</v>
      </c>
      <c r="BA790" s="13">
        <v>287.08133971291869</v>
      </c>
      <c r="BB790" s="13">
        <v>229.91362704281366</v>
      </c>
      <c r="BC790">
        <v>262.84720064624372</v>
      </c>
      <c r="BD790" s="13">
        <v>12.233301607775015</v>
      </c>
      <c r="BE790" s="13">
        <v>9.8006076388888879</v>
      </c>
      <c r="BF790" s="13">
        <f t="shared" si="232"/>
        <v>2.4326939688861273</v>
      </c>
      <c r="BG790" s="13">
        <v>11.200694444444443</v>
      </c>
    </row>
    <row r="791" spans="1:59" x14ac:dyDescent="0.25">
      <c r="A791" s="2" t="s">
        <v>29</v>
      </c>
      <c r="B791" s="1" t="s">
        <v>30</v>
      </c>
      <c r="C791" s="1" t="s">
        <v>538</v>
      </c>
      <c r="D791" s="13" t="s">
        <v>1467</v>
      </c>
      <c r="E791" s="11">
        <v>2200</v>
      </c>
      <c r="F791" s="11">
        <v>401</v>
      </c>
      <c r="G791" s="11">
        <f t="shared" si="216"/>
        <v>1</v>
      </c>
      <c r="H791" s="11">
        <f t="shared" si="217"/>
        <v>1</v>
      </c>
      <c r="I791" s="13">
        <v>1</v>
      </c>
      <c r="J791" s="4">
        <v>5</v>
      </c>
      <c r="K791" s="3">
        <v>8</v>
      </c>
      <c r="L791" s="13">
        <v>0.625</v>
      </c>
      <c r="M791" s="13" t="s">
        <v>883</v>
      </c>
      <c r="N791" s="13">
        <v>1</v>
      </c>
      <c r="O791" s="13">
        <v>0</v>
      </c>
      <c r="P791" s="13">
        <v>0</v>
      </c>
      <c r="Q791" s="13">
        <v>0</v>
      </c>
      <c r="R791" s="13">
        <v>1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1</v>
      </c>
      <c r="Z791" s="13" t="s">
        <v>1723</v>
      </c>
      <c r="AA791" s="13">
        <f t="shared" si="218"/>
        <v>0</v>
      </c>
      <c r="AB791" s="13">
        <f t="shared" si="219"/>
        <v>0</v>
      </c>
      <c r="AC791" s="13">
        <f t="shared" si="220"/>
        <v>1</v>
      </c>
      <c r="AD791" s="13">
        <f t="shared" si="221"/>
        <v>0</v>
      </c>
      <c r="AE791" s="13">
        <f t="shared" si="222"/>
        <v>0</v>
      </c>
      <c r="AF791" s="13">
        <f t="shared" si="223"/>
        <v>0</v>
      </c>
      <c r="AG791" s="7">
        <v>2100</v>
      </c>
      <c r="AH791" s="8" t="s">
        <v>1716</v>
      </c>
      <c r="AI791" s="13">
        <f t="shared" si="224"/>
        <v>0</v>
      </c>
      <c r="AJ791" s="13">
        <f t="shared" si="225"/>
        <v>0</v>
      </c>
      <c r="AK791" s="13">
        <f t="shared" si="226"/>
        <v>1</v>
      </c>
      <c r="AL791" s="13">
        <f t="shared" si="227"/>
        <v>0</v>
      </c>
      <c r="AM791" s="13">
        <v>1</v>
      </c>
      <c r="AN791" s="9">
        <v>2</v>
      </c>
      <c r="AO791" s="9">
        <v>2</v>
      </c>
      <c r="AP791" s="10" t="s">
        <v>857</v>
      </c>
      <c r="AQ791" s="13" t="s">
        <v>1704</v>
      </c>
      <c r="AR791" s="13">
        <v>1</v>
      </c>
      <c r="AS791" s="13">
        <f t="shared" si="228"/>
        <v>0</v>
      </c>
      <c r="AT791" s="13">
        <f t="shared" si="229"/>
        <v>0</v>
      </c>
      <c r="AU791" s="13">
        <f t="shared" si="233"/>
        <v>1</v>
      </c>
      <c r="AV791" s="13">
        <f t="shared" si="230"/>
        <v>0</v>
      </c>
      <c r="AW791" s="13">
        <f t="shared" si="231"/>
        <v>0</v>
      </c>
      <c r="AX791" s="13">
        <v>0</v>
      </c>
      <c r="AY791" s="13">
        <v>0</v>
      </c>
      <c r="AZ791" s="13">
        <v>3500</v>
      </c>
      <c r="BA791" s="13">
        <v>344.87044056422047</v>
      </c>
      <c r="BB791" s="13">
        <v>262.84720064624372</v>
      </c>
      <c r="BC791">
        <v>306.34437333001927</v>
      </c>
      <c r="BD791" s="13">
        <v>14.700911458333332</v>
      </c>
      <c r="BE791" s="13">
        <v>11.200694444444443</v>
      </c>
      <c r="BF791" s="13">
        <f t="shared" si="232"/>
        <v>3.5002170138888893</v>
      </c>
      <c r="BG791" s="13">
        <v>13.06747685185185</v>
      </c>
    </row>
    <row r="792" spans="1:59" x14ac:dyDescent="0.25">
      <c r="A792" s="2" t="s">
        <v>29</v>
      </c>
      <c r="B792" s="1" t="s">
        <v>30</v>
      </c>
      <c r="C792" s="1" t="s">
        <v>539</v>
      </c>
      <c r="D792" s="13" t="s">
        <v>1468</v>
      </c>
      <c r="E792" s="11">
        <v>2200</v>
      </c>
      <c r="F792" s="11">
        <v>375</v>
      </c>
      <c r="G792" s="11">
        <f t="shared" si="216"/>
        <v>1</v>
      </c>
      <c r="H792" s="11">
        <f t="shared" si="217"/>
        <v>1</v>
      </c>
      <c r="I792" s="13">
        <v>1</v>
      </c>
      <c r="J792" s="4">
        <v>3.5</v>
      </c>
      <c r="K792" s="3">
        <v>6</v>
      </c>
      <c r="L792" s="13">
        <v>0.58333333333333337</v>
      </c>
      <c r="M792" s="13" t="s">
        <v>883</v>
      </c>
      <c r="N792" s="13">
        <v>1</v>
      </c>
      <c r="O792" s="13">
        <v>0</v>
      </c>
      <c r="P792" s="13">
        <v>0</v>
      </c>
      <c r="Q792" s="13">
        <v>0</v>
      </c>
      <c r="R792" s="13">
        <v>1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1</v>
      </c>
      <c r="Z792" s="13" t="s">
        <v>1721</v>
      </c>
      <c r="AA792" s="13">
        <f t="shared" si="218"/>
        <v>1</v>
      </c>
      <c r="AB792" s="13">
        <f t="shared" si="219"/>
        <v>0</v>
      </c>
      <c r="AC792" s="13">
        <f t="shared" si="220"/>
        <v>0</v>
      </c>
      <c r="AD792" s="13">
        <f t="shared" si="221"/>
        <v>0</v>
      </c>
      <c r="AE792" s="13">
        <f t="shared" si="222"/>
        <v>0</v>
      </c>
      <c r="AF792" s="13">
        <f t="shared" si="223"/>
        <v>1</v>
      </c>
      <c r="AG792" s="7">
        <v>2000</v>
      </c>
      <c r="AH792" s="8" t="s">
        <v>1716</v>
      </c>
      <c r="AI792" s="13">
        <f t="shared" si="224"/>
        <v>0</v>
      </c>
      <c r="AJ792" s="13">
        <f t="shared" si="225"/>
        <v>0</v>
      </c>
      <c r="AK792" s="13">
        <f t="shared" si="226"/>
        <v>1</v>
      </c>
      <c r="AL792" s="13">
        <f t="shared" si="227"/>
        <v>0</v>
      </c>
      <c r="AM792" s="13">
        <v>1</v>
      </c>
      <c r="AN792" s="9">
        <v>2</v>
      </c>
      <c r="AO792" s="9">
        <v>2</v>
      </c>
      <c r="AP792" s="10" t="s">
        <v>857</v>
      </c>
      <c r="AQ792" s="13" t="s">
        <v>1704</v>
      </c>
      <c r="AR792" s="13">
        <v>1</v>
      </c>
      <c r="AS792" s="13">
        <f t="shared" si="228"/>
        <v>0</v>
      </c>
      <c r="AT792" s="13">
        <f t="shared" si="229"/>
        <v>0</v>
      </c>
      <c r="AU792" s="13">
        <f t="shared" si="233"/>
        <v>1</v>
      </c>
      <c r="AV792" s="13">
        <f t="shared" si="230"/>
        <v>0</v>
      </c>
      <c r="AW792" s="13">
        <f t="shared" si="231"/>
        <v>0</v>
      </c>
      <c r="AX792" s="13">
        <v>0</v>
      </c>
      <c r="AY792" s="13">
        <v>1</v>
      </c>
      <c r="AZ792" s="13">
        <v>3000</v>
      </c>
      <c r="BA792" s="13">
        <v>323.74324240352951</v>
      </c>
      <c r="BB792" s="13">
        <v>262.22581246504694</v>
      </c>
      <c r="BC792">
        <v>289.56689243770586</v>
      </c>
      <c r="BD792" s="13">
        <v>13.836151960784312</v>
      </c>
      <c r="BE792" s="13">
        <v>11.200694444444443</v>
      </c>
      <c r="BF792" s="13">
        <f t="shared" si="232"/>
        <v>2.6354575163398692</v>
      </c>
      <c r="BG792" s="13">
        <v>12.379714912280701</v>
      </c>
    </row>
    <row r="793" spans="1:59" x14ac:dyDescent="0.25">
      <c r="A793" s="2" t="s">
        <v>29</v>
      </c>
      <c r="B793" s="1" t="s">
        <v>30</v>
      </c>
      <c r="C793" s="1" t="s">
        <v>540</v>
      </c>
      <c r="D793" s="13" t="s">
        <v>1469</v>
      </c>
      <c r="E793" s="11">
        <v>2200</v>
      </c>
      <c r="F793" s="11">
        <v>401</v>
      </c>
      <c r="G793" s="11">
        <f t="shared" si="216"/>
        <v>1</v>
      </c>
      <c r="H793" s="11">
        <f t="shared" si="217"/>
        <v>1</v>
      </c>
      <c r="I793" s="13">
        <v>1</v>
      </c>
      <c r="J793" s="4">
        <v>5</v>
      </c>
      <c r="K793" s="3">
        <v>8</v>
      </c>
      <c r="L793" s="13">
        <v>0.625</v>
      </c>
      <c r="M793" s="13" t="s">
        <v>883</v>
      </c>
      <c r="N793" s="13">
        <v>1</v>
      </c>
      <c r="O793" s="13">
        <v>0</v>
      </c>
      <c r="P793" s="13">
        <v>0</v>
      </c>
      <c r="Q793" s="13">
        <v>0</v>
      </c>
      <c r="R793" s="13">
        <v>1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1</v>
      </c>
      <c r="Z793" s="13" t="s">
        <v>1723</v>
      </c>
      <c r="AA793" s="13">
        <f t="shared" si="218"/>
        <v>0</v>
      </c>
      <c r="AB793" s="13">
        <f t="shared" si="219"/>
        <v>0</v>
      </c>
      <c r="AC793" s="13">
        <f t="shared" si="220"/>
        <v>1</v>
      </c>
      <c r="AD793" s="13">
        <f t="shared" si="221"/>
        <v>0</v>
      </c>
      <c r="AE793" s="13">
        <f t="shared" si="222"/>
        <v>0</v>
      </c>
      <c r="AF793" s="13">
        <f t="shared" si="223"/>
        <v>0</v>
      </c>
      <c r="AG793" s="7">
        <v>2250</v>
      </c>
      <c r="AH793" s="8" t="s">
        <v>1716</v>
      </c>
      <c r="AI793" s="13">
        <f t="shared" si="224"/>
        <v>0</v>
      </c>
      <c r="AJ793" s="13">
        <f t="shared" si="225"/>
        <v>0</v>
      </c>
      <c r="AK793" s="13">
        <f t="shared" si="226"/>
        <v>1</v>
      </c>
      <c r="AL793" s="13">
        <f t="shared" si="227"/>
        <v>0</v>
      </c>
      <c r="AM793" s="13">
        <v>1</v>
      </c>
      <c r="AN793" s="9">
        <v>2</v>
      </c>
      <c r="AO793" s="9">
        <v>2</v>
      </c>
      <c r="AP793" s="10" t="s">
        <v>857</v>
      </c>
      <c r="AQ793" s="13" t="s">
        <v>1704</v>
      </c>
      <c r="AR793" s="13">
        <v>1</v>
      </c>
      <c r="AS793" s="13">
        <f t="shared" si="228"/>
        <v>0</v>
      </c>
      <c r="AT793" s="13">
        <f t="shared" si="229"/>
        <v>0</v>
      </c>
      <c r="AU793" s="13">
        <f t="shared" si="233"/>
        <v>1</v>
      </c>
      <c r="AV793" s="13">
        <f t="shared" si="230"/>
        <v>0</v>
      </c>
      <c r="AW793" s="13">
        <f t="shared" si="231"/>
        <v>0</v>
      </c>
      <c r="AX793" s="13">
        <v>0</v>
      </c>
      <c r="AY793" s="13">
        <v>0</v>
      </c>
      <c r="AZ793" s="13">
        <v>4250</v>
      </c>
      <c r="BA793" s="13">
        <v>367.86180326850183</v>
      </c>
      <c r="BB793" s="13">
        <v>275.8963524513764</v>
      </c>
      <c r="BC793">
        <v>324.36463058472629</v>
      </c>
      <c r="BD793" s="13">
        <v>15.68097222222222</v>
      </c>
      <c r="BE793" s="13">
        <v>11.760729166666666</v>
      </c>
      <c r="BF793" s="13">
        <f t="shared" si="232"/>
        <v>3.9202430555555541</v>
      </c>
      <c r="BG793" s="13">
        <v>13.836151960784312</v>
      </c>
    </row>
    <row r="794" spans="1:59" x14ac:dyDescent="0.25">
      <c r="A794" s="2" t="s">
        <v>29</v>
      </c>
      <c r="B794" s="1" t="s">
        <v>30</v>
      </c>
      <c r="C794" s="1" t="s">
        <v>541</v>
      </c>
      <c r="D794" s="13" t="s">
        <v>1470</v>
      </c>
      <c r="E794" s="11">
        <v>2200</v>
      </c>
      <c r="F794" s="11">
        <v>325</v>
      </c>
      <c r="G794" s="11">
        <f t="shared" si="216"/>
        <v>1</v>
      </c>
      <c r="H794" s="11">
        <f t="shared" si="217"/>
        <v>1</v>
      </c>
      <c r="I794" s="13">
        <v>1</v>
      </c>
      <c r="J794" s="4">
        <v>2.7</v>
      </c>
      <c r="K794" s="3">
        <v>6</v>
      </c>
      <c r="L794" s="13">
        <v>0.45</v>
      </c>
      <c r="M794" s="13" t="s">
        <v>883</v>
      </c>
      <c r="N794" s="13">
        <v>1</v>
      </c>
      <c r="O794" s="13">
        <v>0</v>
      </c>
      <c r="P794" s="13">
        <v>0</v>
      </c>
      <c r="Q794" s="13">
        <v>0</v>
      </c>
      <c r="R794" s="13">
        <v>1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1</v>
      </c>
      <c r="Z794" s="13" t="s">
        <v>1721</v>
      </c>
      <c r="AA794" s="13">
        <f t="shared" si="218"/>
        <v>1</v>
      </c>
      <c r="AB794" s="13">
        <f t="shared" si="219"/>
        <v>0</v>
      </c>
      <c r="AC794" s="13">
        <f t="shared" si="220"/>
        <v>0</v>
      </c>
      <c r="AD794" s="13">
        <f t="shared" si="221"/>
        <v>0</v>
      </c>
      <c r="AE794" s="13">
        <f t="shared" si="222"/>
        <v>0</v>
      </c>
      <c r="AF794" s="13">
        <f t="shared" si="223"/>
        <v>1</v>
      </c>
      <c r="AG794" s="7">
        <v>1750</v>
      </c>
      <c r="AH794" s="8" t="s">
        <v>1716</v>
      </c>
      <c r="AI794" s="13">
        <f t="shared" si="224"/>
        <v>0</v>
      </c>
      <c r="AJ794" s="13">
        <f t="shared" si="225"/>
        <v>0</v>
      </c>
      <c r="AK794" s="13">
        <f t="shared" si="226"/>
        <v>1</v>
      </c>
      <c r="AL794" s="13">
        <f t="shared" si="227"/>
        <v>0</v>
      </c>
      <c r="AM794" s="13">
        <v>1</v>
      </c>
      <c r="AN794" s="9">
        <v>2</v>
      </c>
      <c r="AO794" s="9">
        <v>2</v>
      </c>
      <c r="AP794" s="10" t="s">
        <v>857</v>
      </c>
      <c r="AQ794" s="13" t="s">
        <v>1704</v>
      </c>
      <c r="AR794" s="13">
        <v>1</v>
      </c>
      <c r="AS794" s="13">
        <f t="shared" si="228"/>
        <v>0</v>
      </c>
      <c r="AT794" s="13">
        <f t="shared" si="229"/>
        <v>0</v>
      </c>
      <c r="AU794" s="13">
        <f t="shared" si="233"/>
        <v>1</v>
      </c>
      <c r="AV794" s="13">
        <f t="shared" si="230"/>
        <v>0</v>
      </c>
      <c r="AW794" s="13">
        <f t="shared" si="231"/>
        <v>0</v>
      </c>
      <c r="AX794" s="13">
        <v>0</v>
      </c>
      <c r="AY794" s="13">
        <v>1</v>
      </c>
      <c r="AZ794" s="13">
        <v>1750</v>
      </c>
      <c r="BA794" s="13">
        <v>280.86745790095074</v>
      </c>
      <c r="BB794" s="13">
        <v>211.89336978810664</v>
      </c>
      <c r="BC794">
        <v>250.41943702230785</v>
      </c>
      <c r="BD794" s="13">
        <v>11.986128309527327</v>
      </c>
      <c r="BE794" s="13">
        <v>9.0467147435897424</v>
      </c>
      <c r="BF794" s="13">
        <f t="shared" si="232"/>
        <v>2.9394135659375848</v>
      </c>
      <c r="BG794" s="13">
        <v>10.561521237728753</v>
      </c>
    </row>
    <row r="795" spans="1:59" x14ac:dyDescent="0.25">
      <c r="A795" s="2" t="s">
        <v>29</v>
      </c>
      <c r="B795" s="1" t="s">
        <v>30</v>
      </c>
      <c r="C795" s="1" t="s">
        <v>541</v>
      </c>
      <c r="D795" s="13" t="s">
        <v>1470</v>
      </c>
      <c r="E795" s="11">
        <v>2200</v>
      </c>
      <c r="F795" s="11">
        <v>250</v>
      </c>
      <c r="G795" s="11">
        <f t="shared" si="216"/>
        <v>1</v>
      </c>
      <c r="H795" s="11">
        <f t="shared" si="217"/>
        <v>1</v>
      </c>
      <c r="I795" s="13">
        <v>1</v>
      </c>
      <c r="J795" s="4">
        <v>3</v>
      </c>
      <c r="K795" s="3">
        <v>6</v>
      </c>
      <c r="L795" s="13">
        <v>0.5</v>
      </c>
      <c r="M795" s="13" t="s">
        <v>883</v>
      </c>
      <c r="N795" s="13">
        <v>1</v>
      </c>
      <c r="O795" s="13">
        <v>0</v>
      </c>
      <c r="P795" s="13">
        <v>0</v>
      </c>
      <c r="Q795" s="13">
        <v>0</v>
      </c>
      <c r="R795" s="13">
        <v>1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 t="s">
        <v>1721</v>
      </c>
      <c r="AA795" s="13">
        <f t="shared" si="218"/>
        <v>1</v>
      </c>
      <c r="AB795" s="13">
        <f t="shared" si="219"/>
        <v>0</v>
      </c>
      <c r="AC795" s="13">
        <f t="shared" si="220"/>
        <v>0</v>
      </c>
      <c r="AD795" s="13">
        <f t="shared" si="221"/>
        <v>0</v>
      </c>
      <c r="AE795" s="13">
        <f t="shared" si="222"/>
        <v>0</v>
      </c>
      <c r="AF795" s="13">
        <f t="shared" si="223"/>
        <v>1</v>
      </c>
      <c r="AG795" s="7">
        <v>1700</v>
      </c>
      <c r="AH795" s="8" t="s">
        <v>1717</v>
      </c>
      <c r="AI795" s="13">
        <f t="shared" si="224"/>
        <v>0</v>
      </c>
      <c r="AJ795" s="13">
        <f t="shared" si="225"/>
        <v>0</v>
      </c>
      <c r="AK795" s="13">
        <f t="shared" si="226"/>
        <v>0</v>
      </c>
      <c r="AL795" s="13">
        <f t="shared" si="227"/>
        <v>1</v>
      </c>
      <c r="AM795" s="13">
        <v>1</v>
      </c>
      <c r="AN795" s="9">
        <v>2</v>
      </c>
      <c r="AO795" s="9">
        <v>2</v>
      </c>
      <c r="AP795" s="10" t="s">
        <v>857</v>
      </c>
      <c r="AQ795" s="13" t="s">
        <v>1704</v>
      </c>
      <c r="AR795" s="13">
        <v>1</v>
      </c>
      <c r="AS795" s="13">
        <f t="shared" si="228"/>
        <v>0</v>
      </c>
      <c r="AT795" s="13">
        <f t="shared" si="229"/>
        <v>0</v>
      </c>
      <c r="AU795" s="13">
        <f t="shared" si="233"/>
        <v>1</v>
      </c>
      <c r="AV795" s="13">
        <f t="shared" si="230"/>
        <v>0</v>
      </c>
      <c r="AW795" s="13">
        <f t="shared" si="231"/>
        <v>0</v>
      </c>
      <c r="AX795" s="13">
        <v>0</v>
      </c>
      <c r="AY795" s="13">
        <v>0</v>
      </c>
      <c r="AZ795" s="13">
        <v>1500</v>
      </c>
      <c r="BA795" s="13">
        <v>290.18828061890264</v>
      </c>
      <c r="BB795" s="13">
        <v>213.75753433169703</v>
      </c>
      <c r="BC795">
        <v>256.01193065307899</v>
      </c>
      <c r="BD795" s="13">
        <v>10.813270413073193</v>
      </c>
      <c r="BE795" s="13">
        <v>7.9658688873987673</v>
      </c>
      <c r="BF795" s="13">
        <f t="shared" si="232"/>
        <v>2.8474015256744254</v>
      </c>
      <c r="BG795" s="13">
        <v>9.5319264617483555</v>
      </c>
    </row>
    <row r="796" spans="1:59" x14ac:dyDescent="0.25">
      <c r="A796" s="2" t="s">
        <v>29</v>
      </c>
      <c r="B796" s="1" t="s">
        <v>30</v>
      </c>
      <c r="C796" s="1" t="s">
        <v>541</v>
      </c>
      <c r="D796" s="13" t="s">
        <v>1470</v>
      </c>
      <c r="E796" s="11">
        <v>2200</v>
      </c>
      <c r="F796" s="11">
        <v>375</v>
      </c>
      <c r="G796" s="11">
        <f t="shared" si="216"/>
        <v>1</v>
      </c>
      <c r="H796" s="11">
        <f t="shared" si="217"/>
        <v>1</v>
      </c>
      <c r="I796" s="13">
        <v>1</v>
      </c>
      <c r="J796" s="4">
        <v>3.5</v>
      </c>
      <c r="K796" s="3">
        <v>6</v>
      </c>
      <c r="L796" s="13">
        <v>0.58333333333333337</v>
      </c>
      <c r="M796" s="13" t="s">
        <v>883</v>
      </c>
      <c r="N796" s="13">
        <v>1</v>
      </c>
      <c r="O796" s="13">
        <v>0</v>
      </c>
      <c r="P796" s="13">
        <v>0</v>
      </c>
      <c r="Q796" s="13">
        <v>0</v>
      </c>
      <c r="R796" s="13">
        <v>1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1</v>
      </c>
      <c r="Z796" s="13" t="s">
        <v>1721</v>
      </c>
      <c r="AA796" s="13">
        <f t="shared" si="218"/>
        <v>1</v>
      </c>
      <c r="AB796" s="13">
        <f t="shared" si="219"/>
        <v>0</v>
      </c>
      <c r="AC796" s="13">
        <f t="shared" si="220"/>
        <v>0</v>
      </c>
      <c r="AD796" s="13">
        <f t="shared" si="221"/>
        <v>0</v>
      </c>
      <c r="AE796" s="13">
        <f t="shared" si="222"/>
        <v>0</v>
      </c>
      <c r="AF796" s="13">
        <f t="shared" si="223"/>
        <v>1</v>
      </c>
      <c r="AG796" s="7">
        <v>1800</v>
      </c>
      <c r="AH796" s="8" t="s">
        <v>1716</v>
      </c>
      <c r="AI796" s="13">
        <f t="shared" si="224"/>
        <v>0</v>
      </c>
      <c r="AJ796" s="13">
        <f t="shared" si="225"/>
        <v>0</v>
      </c>
      <c r="AK796" s="13">
        <f t="shared" si="226"/>
        <v>1</v>
      </c>
      <c r="AL796" s="13">
        <f t="shared" si="227"/>
        <v>0</v>
      </c>
      <c r="AM796" s="13">
        <v>1</v>
      </c>
      <c r="AN796" s="9">
        <v>2</v>
      </c>
      <c r="AO796" s="9">
        <v>2</v>
      </c>
      <c r="AP796" s="10" t="s">
        <v>857</v>
      </c>
      <c r="AQ796" s="13" t="s">
        <v>1704</v>
      </c>
      <c r="AR796" s="13">
        <v>1</v>
      </c>
      <c r="AS796" s="13">
        <f t="shared" si="228"/>
        <v>0</v>
      </c>
      <c r="AT796" s="13">
        <f t="shared" si="229"/>
        <v>0</v>
      </c>
      <c r="AU796" s="13">
        <f t="shared" si="233"/>
        <v>1</v>
      </c>
      <c r="AV796" s="13">
        <f t="shared" si="230"/>
        <v>0</v>
      </c>
      <c r="AW796" s="13">
        <f t="shared" si="231"/>
        <v>0</v>
      </c>
      <c r="AX796" s="13">
        <v>0</v>
      </c>
      <c r="AY796" s="13">
        <v>1</v>
      </c>
      <c r="AZ796" s="13">
        <v>2000</v>
      </c>
      <c r="BA796" s="13">
        <v>298.26632697446098</v>
      </c>
      <c r="BB796" s="13">
        <v>223.69974523084571</v>
      </c>
      <c r="BC796">
        <v>264.71136518983411</v>
      </c>
      <c r="BD796" s="13">
        <v>12.770422632071389</v>
      </c>
      <c r="BE796" s="13">
        <v>9.5484877762306635</v>
      </c>
      <c r="BF796" s="13">
        <f t="shared" si="232"/>
        <v>3.2219348558407255</v>
      </c>
      <c r="BG796" s="13">
        <v>11.320530344231233</v>
      </c>
    </row>
    <row r="797" spans="1:59" x14ac:dyDescent="0.25">
      <c r="A797" s="2" t="s">
        <v>29</v>
      </c>
      <c r="B797" s="1" t="s">
        <v>30</v>
      </c>
      <c r="C797" s="1" t="s">
        <v>542</v>
      </c>
      <c r="D797" s="13" t="s">
        <v>1471</v>
      </c>
      <c r="E797" s="11">
        <v>2200</v>
      </c>
      <c r="F797" s="11">
        <v>293</v>
      </c>
      <c r="G797" s="11">
        <f t="shared" si="216"/>
        <v>1</v>
      </c>
      <c r="H797" s="11">
        <f t="shared" si="217"/>
        <v>1</v>
      </c>
      <c r="I797" s="13">
        <v>1</v>
      </c>
      <c r="J797" s="4">
        <v>3.3</v>
      </c>
      <c r="K797" s="3">
        <v>6</v>
      </c>
      <c r="L797" s="13">
        <v>0.54999999999999993</v>
      </c>
      <c r="M797" s="13" t="s">
        <v>883</v>
      </c>
      <c r="N797" s="13">
        <v>1</v>
      </c>
      <c r="O797" s="13">
        <v>0</v>
      </c>
      <c r="P797" s="13">
        <v>0</v>
      </c>
      <c r="Q797" s="13">
        <v>0</v>
      </c>
      <c r="R797" s="13">
        <v>1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1</v>
      </c>
      <c r="Z797" s="13" t="s">
        <v>1723</v>
      </c>
      <c r="AA797" s="13">
        <f t="shared" si="218"/>
        <v>0</v>
      </c>
      <c r="AB797" s="13">
        <f t="shared" si="219"/>
        <v>0</v>
      </c>
      <c r="AC797" s="13">
        <f t="shared" si="220"/>
        <v>1</v>
      </c>
      <c r="AD797" s="13">
        <f t="shared" si="221"/>
        <v>0</v>
      </c>
      <c r="AE797" s="13">
        <f t="shared" si="222"/>
        <v>0</v>
      </c>
      <c r="AF797" s="13">
        <f t="shared" si="223"/>
        <v>0</v>
      </c>
      <c r="AG797" s="7">
        <v>1750</v>
      </c>
      <c r="AH797" s="8" t="s">
        <v>1715</v>
      </c>
      <c r="AI797" s="13">
        <f t="shared" si="224"/>
        <v>0</v>
      </c>
      <c r="AJ797" s="13">
        <f t="shared" si="225"/>
        <v>1</v>
      </c>
      <c r="AK797" s="13">
        <f t="shared" si="226"/>
        <v>0</v>
      </c>
      <c r="AL797" s="13">
        <f t="shared" si="227"/>
        <v>0</v>
      </c>
      <c r="AM797" s="13">
        <v>1</v>
      </c>
      <c r="AN797" s="9">
        <v>2</v>
      </c>
      <c r="AO797" s="9">
        <v>2</v>
      </c>
      <c r="AP797" s="10" t="s">
        <v>857</v>
      </c>
      <c r="AQ797" s="13" t="s">
        <v>1704</v>
      </c>
      <c r="AR797" s="13">
        <v>1</v>
      </c>
      <c r="AS797" s="13">
        <f t="shared" si="228"/>
        <v>0</v>
      </c>
      <c r="AT797" s="13">
        <f t="shared" si="229"/>
        <v>0</v>
      </c>
      <c r="AU797" s="13">
        <f t="shared" si="233"/>
        <v>1</v>
      </c>
      <c r="AV797" s="13">
        <f t="shared" si="230"/>
        <v>0</v>
      </c>
      <c r="AW797" s="13">
        <f t="shared" si="231"/>
        <v>0</v>
      </c>
      <c r="AX797" s="13">
        <v>0</v>
      </c>
      <c r="AY797" s="13">
        <v>1</v>
      </c>
      <c r="AZ797" s="13">
        <v>1750</v>
      </c>
      <c r="BA797" s="13">
        <v>286.45995153172186</v>
      </c>
      <c r="BB797" s="13">
        <v>218.72863978127137</v>
      </c>
      <c r="BC797">
        <v>256.01193065307899</v>
      </c>
      <c r="BD797" s="13">
        <v>12.214244048175418</v>
      </c>
      <c r="BE797" s="13">
        <v>9.3068041234394006</v>
      </c>
      <c r="BF797" s="13">
        <f t="shared" si="232"/>
        <v>2.9074399247360176</v>
      </c>
      <c r="BG797" s="13">
        <v>10.905872361602457</v>
      </c>
    </row>
    <row r="798" spans="1:59" x14ac:dyDescent="0.25">
      <c r="A798" s="2" t="s">
        <v>29</v>
      </c>
      <c r="B798" s="1" t="s">
        <v>30</v>
      </c>
      <c r="C798" s="1" t="s">
        <v>542</v>
      </c>
      <c r="D798" s="13" t="s">
        <v>1471</v>
      </c>
      <c r="E798" s="11">
        <v>2200</v>
      </c>
      <c r="F798" s="11">
        <v>401</v>
      </c>
      <c r="G798" s="11">
        <f t="shared" si="216"/>
        <v>1</v>
      </c>
      <c r="H798" s="11">
        <f t="shared" si="217"/>
        <v>1</v>
      </c>
      <c r="I798" s="13">
        <v>1</v>
      </c>
      <c r="J798" s="4">
        <v>5</v>
      </c>
      <c r="K798" s="3">
        <v>8</v>
      </c>
      <c r="L798" s="13">
        <v>0.625</v>
      </c>
      <c r="M798" s="13" t="s">
        <v>883</v>
      </c>
      <c r="N798" s="13">
        <v>1</v>
      </c>
      <c r="O798" s="13">
        <v>0</v>
      </c>
      <c r="P798" s="13">
        <v>0</v>
      </c>
      <c r="Q798" s="13">
        <v>0</v>
      </c>
      <c r="R798" s="13">
        <v>1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1</v>
      </c>
      <c r="Z798" s="13" t="s">
        <v>1723</v>
      </c>
      <c r="AA798" s="13">
        <f t="shared" si="218"/>
        <v>0</v>
      </c>
      <c r="AB798" s="13">
        <f t="shared" si="219"/>
        <v>0</v>
      </c>
      <c r="AC798" s="13">
        <f t="shared" si="220"/>
        <v>1</v>
      </c>
      <c r="AD798" s="13">
        <f t="shared" si="221"/>
        <v>0</v>
      </c>
      <c r="AE798" s="13">
        <f t="shared" si="222"/>
        <v>0</v>
      </c>
      <c r="AF798" s="13">
        <f t="shared" si="223"/>
        <v>0</v>
      </c>
      <c r="AG798" s="7">
        <v>2000</v>
      </c>
      <c r="AH798" s="8" t="s">
        <v>1716</v>
      </c>
      <c r="AI798" s="13">
        <f t="shared" si="224"/>
        <v>0</v>
      </c>
      <c r="AJ798" s="13">
        <f t="shared" si="225"/>
        <v>0</v>
      </c>
      <c r="AK798" s="13">
        <f t="shared" si="226"/>
        <v>1</v>
      </c>
      <c r="AL798" s="13">
        <f t="shared" si="227"/>
        <v>0</v>
      </c>
      <c r="AM798" s="13">
        <v>1</v>
      </c>
      <c r="AN798" s="9">
        <v>2</v>
      </c>
      <c r="AO798" s="9">
        <v>2</v>
      </c>
      <c r="AP798" s="10" t="s">
        <v>857</v>
      </c>
      <c r="AQ798" s="13" t="s">
        <v>1704</v>
      </c>
      <c r="AR798" s="13">
        <v>1</v>
      </c>
      <c r="AS798" s="13">
        <f t="shared" si="228"/>
        <v>0</v>
      </c>
      <c r="AT798" s="13">
        <f t="shared" si="229"/>
        <v>0</v>
      </c>
      <c r="AU798" s="13">
        <f t="shared" si="233"/>
        <v>1</v>
      </c>
      <c r="AV798" s="13">
        <f t="shared" si="230"/>
        <v>0</v>
      </c>
      <c r="AW798" s="13">
        <f t="shared" si="231"/>
        <v>0</v>
      </c>
      <c r="AX798" s="13">
        <v>0</v>
      </c>
      <c r="AY798" s="13">
        <v>0</v>
      </c>
      <c r="AZ798" s="13">
        <v>3000</v>
      </c>
      <c r="BA798" s="13">
        <v>326.85018330951345</v>
      </c>
      <c r="BB798" s="13">
        <v>238.61306157956875</v>
      </c>
      <c r="BC798">
        <v>287.70272789411547</v>
      </c>
      <c r="BD798" s="13">
        <v>13.942442581879108</v>
      </c>
      <c r="BE798" s="13">
        <v>10.179541054648165</v>
      </c>
      <c r="BF798" s="13">
        <f t="shared" si="232"/>
        <v>3.7629015272309427</v>
      </c>
      <c r="BG798" s="13">
        <v>12.249164605303127</v>
      </c>
    </row>
    <row r="799" spans="1:59" x14ac:dyDescent="0.25">
      <c r="A799" s="2" t="s">
        <v>29</v>
      </c>
      <c r="B799" s="1" t="s">
        <v>30</v>
      </c>
      <c r="C799" s="1" t="s">
        <v>543</v>
      </c>
      <c r="D799" s="13" t="s">
        <v>1472</v>
      </c>
      <c r="E799" s="11">
        <v>2200</v>
      </c>
      <c r="F799" s="11">
        <v>375</v>
      </c>
      <c r="G799" s="11">
        <f t="shared" si="216"/>
        <v>1</v>
      </c>
      <c r="H799" s="11">
        <f t="shared" si="217"/>
        <v>1</v>
      </c>
      <c r="I799" s="13">
        <v>1</v>
      </c>
      <c r="J799" s="4">
        <v>3.5</v>
      </c>
      <c r="K799" s="3">
        <v>6</v>
      </c>
      <c r="L799" s="13">
        <v>0.58333333333333337</v>
      </c>
      <c r="M799" s="13" t="s">
        <v>883</v>
      </c>
      <c r="N799" s="13">
        <v>1</v>
      </c>
      <c r="O799" s="13">
        <v>0</v>
      </c>
      <c r="P799" s="13">
        <v>0</v>
      </c>
      <c r="Q799" s="13">
        <v>0</v>
      </c>
      <c r="R799" s="13">
        <v>1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1</v>
      </c>
      <c r="Z799" s="13" t="s">
        <v>1721</v>
      </c>
      <c r="AA799" s="13">
        <f t="shared" si="218"/>
        <v>1</v>
      </c>
      <c r="AB799" s="13">
        <f t="shared" si="219"/>
        <v>0</v>
      </c>
      <c r="AC799" s="13">
        <f t="shared" si="220"/>
        <v>0</v>
      </c>
      <c r="AD799" s="13">
        <f t="shared" si="221"/>
        <v>0</v>
      </c>
      <c r="AE799" s="13">
        <f t="shared" si="222"/>
        <v>0</v>
      </c>
      <c r="AF799" s="13">
        <f t="shared" si="223"/>
        <v>1</v>
      </c>
      <c r="AG799" s="7">
        <v>2000</v>
      </c>
      <c r="AH799" s="8" t="s">
        <v>1714</v>
      </c>
      <c r="AI799" s="13">
        <f t="shared" si="224"/>
        <v>1</v>
      </c>
      <c r="AJ799" s="13">
        <f t="shared" si="225"/>
        <v>0</v>
      </c>
      <c r="AK799" s="13">
        <f t="shared" si="226"/>
        <v>0</v>
      </c>
      <c r="AL799" s="13">
        <f t="shared" si="227"/>
        <v>0</v>
      </c>
      <c r="AM799" s="13">
        <v>1</v>
      </c>
      <c r="AN799" s="9">
        <v>2</v>
      </c>
      <c r="AO799" s="9">
        <v>2</v>
      </c>
      <c r="AP799" s="10" t="s">
        <v>857</v>
      </c>
      <c r="AQ799" s="13" t="s">
        <v>1704</v>
      </c>
      <c r="AR799" s="13">
        <v>1</v>
      </c>
      <c r="AS799" s="13">
        <f t="shared" si="228"/>
        <v>0</v>
      </c>
      <c r="AT799" s="13">
        <f t="shared" si="229"/>
        <v>0</v>
      </c>
      <c r="AU799" s="13">
        <f t="shared" si="233"/>
        <v>1</v>
      </c>
      <c r="AV799" s="13">
        <f t="shared" si="230"/>
        <v>0</v>
      </c>
      <c r="AW799" s="13">
        <f t="shared" si="231"/>
        <v>0</v>
      </c>
      <c r="AX799" s="13">
        <v>0</v>
      </c>
      <c r="AY799" s="13">
        <v>1</v>
      </c>
      <c r="AZ799" s="13">
        <v>3000</v>
      </c>
      <c r="BA799" s="13">
        <v>320.01491331634872</v>
      </c>
      <c r="BB799" s="13">
        <v>246.69110793512709</v>
      </c>
      <c r="BC799">
        <v>287.08133971291869</v>
      </c>
      <c r="BD799" s="13">
        <v>13.653991648671447</v>
      </c>
      <c r="BE799" s="13">
        <v>10.509706279666558</v>
      </c>
      <c r="BF799" s="13">
        <f t="shared" si="232"/>
        <v>3.1442853690048889</v>
      </c>
      <c r="BG799" s="13">
        <v>12.239094161987966</v>
      </c>
    </row>
    <row r="800" spans="1:59" x14ac:dyDescent="0.25">
      <c r="A800" s="2" t="s">
        <v>29</v>
      </c>
      <c r="B800" s="1" t="s">
        <v>30</v>
      </c>
      <c r="C800" s="1" t="s">
        <v>544</v>
      </c>
      <c r="D800" s="13" t="s">
        <v>1473</v>
      </c>
      <c r="E800" s="11">
        <v>1975</v>
      </c>
      <c r="F800" s="11">
        <v>270</v>
      </c>
      <c r="G800" s="11">
        <f t="shared" si="216"/>
        <v>1</v>
      </c>
      <c r="H800" s="11">
        <f t="shared" si="217"/>
        <v>1</v>
      </c>
      <c r="I800" s="13">
        <v>1</v>
      </c>
      <c r="J800" s="4">
        <v>2.2999999999999998</v>
      </c>
      <c r="K800" s="3">
        <v>4</v>
      </c>
      <c r="L800" s="13">
        <v>0.57499999999999996</v>
      </c>
      <c r="M800" s="13" t="s">
        <v>883</v>
      </c>
      <c r="N800" s="13">
        <v>1</v>
      </c>
      <c r="O800" s="13">
        <v>0</v>
      </c>
      <c r="P800" s="13">
        <v>0</v>
      </c>
      <c r="Q800" s="13">
        <v>0</v>
      </c>
      <c r="R800" s="13">
        <v>1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1</v>
      </c>
      <c r="Z800" s="13" t="s">
        <v>1721</v>
      </c>
      <c r="AA800" s="13">
        <f t="shared" si="218"/>
        <v>1</v>
      </c>
      <c r="AB800" s="13">
        <f t="shared" si="219"/>
        <v>0</v>
      </c>
      <c r="AC800" s="13">
        <f t="shared" si="220"/>
        <v>0</v>
      </c>
      <c r="AD800" s="13">
        <f t="shared" si="221"/>
        <v>0</v>
      </c>
      <c r="AE800" s="13">
        <f t="shared" si="222"/>
        <v>0</v>
      </c>
      <c r="AF800" s="13">
        <f t="shared" si="223"/>
        <v>1</v>
      </c>
      <c r="AG800" s="7">
        <v>1650</v>
      </c>
      <c r="AH800" s="8" t="s">
        <v>1716</v>
      </c>
      <c r="AI800" s="13">
        <f t="shared" si="224"/>
        <v>0</v>
      </c>
      <c r="AJ800" s="13">
        <f t="shared" si="225"/>
        <v>0</v>
      </c>
      <c r="AK800" s="13">
        <f t="shared" si="226"/>
        <v>1</v>
      </c>
      <c r="AL800" s="13">
        <f t="shared" si="227"/>
        <v>0</v>
      </c>
      <c r="AM800" s="13">
        <v>1</v>
      </c>
      <c r="AN800" s="9">
        <v>2</v>
      </c>
      <c r="AO800" s="9">
        <v>2</v>
      </c>
      <c r="AP800" s="10" t="s">
        <v>857</v>
      </c>
      <c r="AQ800" s="13" t="s">
        <v>1704</v>
      </c>
      <c r="AR800" s="13">
        <v>1</v>
      </c>
      <c r="AS800" s="13">
        <f t="shared" si="228"/>
        <v>0</v>
      </c>
      <c r="AT800" s="13">
        <f t="shared" si="229"/>
        <v>0</v>
      </c>
      <c r="AU800" s="13">
        <f t="shared" si="233"/>
        <v>1</v>
      </c>
      <c r="AV800" s="13">
        <f t="shared" si="230"/>
        <v>0</v>
      </c>
      <c r="AW800" s="13">
        <f t="shared" si="231"/>
        <v>0</v>
      </c>
      <c r="AX800" s="13">
        <v>0</v>
      </c>
      <c r="AY800" s="13">
        <v>1</v>
      </c>
      <c r="AZ800" s="13">
        <v>1250</v>
      </c>
      <c r="BA800" s="13">
        <v>262.84720064624372</v>
      </c>
      <c r="BB800" s="13">
        <v>213.13614615050022</v>
      </c>
      <c r="BC800">
        <v>240.47722612315914</v>
      </c>
      <c r="BD800" s="13">
        <v>11.182217161800896</v>
      </c>
      <c r="BE800" s="13">
        <v>9.0467147435897424</v>
      </c>
      <c r="BF800" s="13">
        <f t="shared" si="232"/>
        <v>2.1355024182111535</v>
      </c>
      <c r="BG800" s="13">
        <v>10.084269743207187</v>
      </c>
    </row>
    <row r="801" spans="1:59" x14ac:dyDescent="0.25">
      <c r="A801" s="2" t="s">
        <v>18</v>
      </c>
      <c r="B801" s="1" t="s">
        <v>520</v>
      </c>
      <c r="C801" s="1" t="s">
        <v>545</v>
      </c>
      <c r="D801" s="13" t="s">
        <v>990</v>
      </c>
      <c r="E801" s="11">
        <v>2200</v>
      </c>
      <c r="F801" s="11">
        <v>311</v>
      </c>
      <c r="G801" s="11">
        <f t="shared" si="216"/>
        <v>1</v>
      </c>
      <c r="H801" s="11">
        <f t="shared" si="217"/>
        <v>1</v>
      </c>
      <c r="I801" s="13">
        <v>1</v>
      </c>
      <c r="J801" s="4">
        <v>2.7</v>
      </c>
      <c r="K801" s="3">
        <v>4</v>
      </c>
      <c r="L801" s="13">
        <v>0.67500000000000004</v>
      </c>
      <c r="M801" s="13" t="s">
        <v>885</v>
      </c>
      <c r="N801" s="13">
        <v>1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1</v>
      </c>
      <c r="U801" s="13">
        <v>0</v>
      </c>
      <c r="V801" s="13">
        <v>0</v>
      </c>
      <c r="W801" s="13">
        <v>0</v>
      </c>
      <c r="X801" s="13">
        <v>0</v>
      </c>
      <c r="Y801" s="13">
        <v>1</v>
      </c>
      <c r="Z801" s="13" t="s">
        <v>1721</v>
      </c>
      <c r="AA801" s="13">
        <f t="shared" si="218"/>
        <v>1</v>
      </c>
      <c r="AB801" s="13">
        <f t="shared" si="219"/>
        <v>0</v>
      </c>
      <c r="AC801" s="13">
        <f t="shared" si="220"/>
        <v>0</v>
      </c>
      <c r="AD801" s="13">
        <f t="shared" si="221"/>
        <v>0</v>
      </c>
      <c r="AE801" s="13">
        <f t="shared" si="222"/>
        <v>0</v>
      </c>
      <c r="AF801" s="13">
        <f t="shared" si="223"/>
        <v>1</v>
      </c>
      <c r="AG801" s="7">
        <v>1800</v>
      </c>
      <c r="AH801" s="8" t="s">
        <v>1714</v>
      </c>
      <c r="AI801" s="13">
        <f t="shared" si="224"/>
        <v>1</v>
      </c>
      <c r="AJ801" s="13">
        <f t="shared" si="225"/>
        <v>0</v>
      </c>
      <c r="AK801" s="13">
        <f t="shared" si="226"/>
        <v>0</v>
      </c>
      <c r="AL801" s="13">
        <f t="shared" si="227"/>
        <v>0</v>
      </c>
      <c r="AM801" s="13">
        <v>1</v>
      </c>
      <c r="AN801" s="9">
        <v>2</v>
      </c>
      <c r="AO801" s="9">
        <v>2</v>
      </c>
      <c r="AP801" s="10" t="s">
        <v>857</v>
      </c>
      <c r="AQ801" s="13" t="s">
        <v>1704</v>
      </c>
      <c r="AR801" s="13">
        <v>1</v>
      </c>
      <c r="AS801" s="13">
        <f t="shared" si="228"/>
        <v>0</v>
      </c>
      <c r="AT801" s="13">
        <f t="shared" si="229"/>
        <v>0</v>
      </c>
      <c r="AU801" s="13">
        <f t="shared" si="233"/>
        <v>1</v>
      </c>
      <c r="AV801" s="13">
        <f t="shared" si="230"/>
        <v>0</v>
      </c>
      <c r="AW801" s="13">
        <f t="shared" si="231"/>
        <v>0</v>
      </c>
      <c r="AX801" s="13">
        <v>1</v>
      </c>
      <c r="AY801" s="13">
        <v>1</v>
      </c>
      <c r="AZ801" s="13">
        <v>2000</v>
      </c>
      <c r="BA801" s="13">
        <v>278.38190517616357</v>
      </c>
      <c r="BB801" s="13">
        <v>240.47722612315914</v>
      </c>
      <c r="BC801">
        <v>261.60442428385011</v>
      </c>
      <c r="BD801" s="13">
        <v>11.877184965250953</v>
      </c>
      <c r="BE801" s="13">
        <v>10.256062270902552</v>
      </c>
      <c r="BF801" s="13">
        <f t="shared" si="232"/>
        <v>1.6211226943484007</v>
      </c>
      <c r="BG801" s="13">
        <v>11.147663417046209</v>
      </c>
    </row>
    <row r="802" spans="1:59" x14ac:dyDescent="0.25">
      <c r="A802" s="2" t="s">
        <v>18</v>
      </c>
      <c r="B802" s="1" t="s">
        <v>520</v>
      </c>
      <c r="C802" s="1" t="s">
        <v>545</v>
      </c>
      <c r="D802" s="13" t="s">
        <v>990</v>
      </c>
      <c r="E802" s="11">
        <v>2200</v>
      </c>
      <c r="F802" s="11">
        <v>311</v>
      </c>
      <c r="G802" s="11">
        <f t="shared" si="216"/>
        <v>1</v>
      </c>
      <c r="H802" s="11">
        <f t="shared" si="217"/>
        <v>1</v>
      </c>
      <c r="I802" s="13">
        <v>1</v>
      </c>
      <c r="J802" s="4">
        <v>2.7</v>
      </c>
      <c r="K802" s="3">
        <v>4</v>
      </c>
      <c r="L802" s="13">
        <v>0.67500000000000004</v>
      </c>
      <c r="M802" s="13" t="s">
        <v>885</v>
      </c>
      <c r="N802" s="13">
        <v>1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1</v>
      </c>
      <c r="U802" s="13">
        <v>0</v>
      </c>
      <c r="V802" s="13">
        <v>0</v>
      </c>
      <c r="W802" s="13">
        <v>0</v>
      </c>
      <c r="X802" s="13">
        <v>0</v>
      </c>
      <c r="Y802" s="13">
        <v>1</v>
      </c>
      <c r="Z802" s="13" t="s">
        <v>1721</v>
      </c>
      <c r="AA802" s="13">
        <f t="shared" si="218"/>
        <v>1</v>
      </c>
      <c r="AB802" s="13">
        <f t="shared" si="219"/>
        <v>0</v>
      </c>
      <c r="AC802" s="13">
        <f t="shared" si="220"/>
        <v>0</v>
      </c>
      <c r="AD802" s="13">
        <f t="shared" si="221"/>
        <v>0</v>
      </c>
      <c r="AE802" s="13">
        <f t="shared" si="222"/>
        <v>0</v>
      </c>
      <c r="AF802" s="13">
        <f t="shared" si="223"/>
        <v>1</v>
      </c>
      <c r="AG802" s="7">
        <v>1900</v>
      </c>
      <c r="AH802" s="8" t="s">
        <v>1714</v>
      </c>
      <c r="AI802" s="13">
        <f t="shared" si="224"/>
        <v>1</v>
      </c>
      <c r="AJ802" s="13">
        <f t="shared" si="225"/>
        <v>0</v>
      </c>
      <c r="AK802" s="13">
        <f t="shared" si="226"/>
        <v>0</v>
      </c>
      <c r="AL802" s="13">
        <f t="shared" si="227"/>
        <v>0</v>
      </c>
      <c r="AM802" s="13">
        <v>1</v>
      </c>
      <c r="AN802" s="9">
        <v>2</v>
      </c>
      <c r="AO802" s="9">
        <v>2</v>
      </c>
      <c r="AP802" s="10" t="s">
        <v>857</v>
      </c>
      <c r="AQ802" s="13" t="s">
        <v>1704</v>
      </c>
      <c r="AR802" s="13">
        <v>1</v>
      </c>
      <c r="AS802" s="13">
        <f t="shared" si="228"/>
        <v>0</v>
      </c>
      <c r="AT802" s="13">
        <f t="shared" si="229"/>
        <v>0</v>
      </c>
      <c r="AU802" s="13">
        <f t="shared" si="233"/>
        <v>1</v>
      </c>
      <c r="AV802" s="13">
        <f t="shared" si="230"/>
        <v>0</v>
      </c>
      <c r="AW802" s="13">
        <f t="shared" si="231"/>
        <v>0</v>
      </c>
      <c r="AX802" s="13">
        <v>1</v>
      </c>
      <c r="AY802" s="13">
        <v>1</v>
      </c>
      <c r="AZ802" s="13">
        <v>2500</v>
      </c>
      <c r="BA802" s="13">
        <v>293.91660970608342</v>
      </c>
      <c r="BB802" s="13">
        <v>251.04082520350462</v>
      </c>
      <c r="BC802">
        <v>274.65357608898279</v>
      </c>
      <c r="BD802" s="13">
        <v>12.524671505121553</v>
      </c>
      <c r="BE802" s="13">
        <v>10.766792698687345</v>
      </c>
      <c r="BF802" s="13">
        <f t="shared" si="232"/>
        <v>1.7578788064342081</v>
      </c>
      <c r="BG802" s="13">
        <v>11.733624494085328</v>
      </c>
    </row>
    <row r="803" spans="1:59" x14ac:dyDescent="0.25">
      <c r="A803" s="2" t="s">
        <v>18</v>
      </c>
      <c r="B803" s="1" t="s">
        <v>520</v>
      </c>
      <c r="C803" s="1" t="s">
        <v>545</v>
      </c>
      <c r="D803" s="13" t="s">
        <v>990</v>
      </c>
      <c r="E803" s="11">
        <v>2200</v>
      </c>
      <c r="F803" s="11">
        <v>285</v>
      </c>
      <c r="G803" s="11">
        <f t="shared" si="216"/>
        <v>1</v>
      </c>
      <c r="H803" s="11">
        <f t="shared" si="217"/>
        <v>1</v>
      </c>
      <c r="I803" s="13">
        <v>1</v>
      </c>
      <c r="J803" s="4">
        <v>4.3</v>
      </c>
      <c r="K803" s="3">
        <v>6</v>
      </c>
      <c r="L803" s="13">
        <v>0.71666666666666667</v>
      </c>
      <c r="M803" s="13" t="s">
        <v>885</v>
      </c>
      <c r="N803" s="13">
        <v>1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1</v>
      </c>
      <c r="U803" s="13">
        <v>0</v>
      </c>
      <c r="V803" s="13">
        <v>0</v>
      </c>
      <c r="W803" s="13">
        <v>0</v>
      </c>
      <c r="X803" s="13">
        <v>0</v>
      </c>
      <c r="Y803" s="13">
        <v>1</v>
      </c>
      <c r="Z803" s="13" t="s">
        <v>1723</v>
      </c>
      <c r="AA803" s="13">
        <f t="shared" si="218"/>
        <v>0</v>
      </c>
      <c r="AB803" s="13">
        <f t="shared" si="219"/>
        <v>0</v>
      </c>
      <c r="AC803" s="13">
        <f t="shared" si="220"/>
        <v>1</v>
      </c>
      <c r="AD803" s="13">
        <f t="shared" si="221"/>
        <v>0</v>
      </c>
      <c r="AE803" s="13">
        <f t="shared" si="222"/>
        <v>0</v>
      </c>
      <c r="AF803" s="13">
        <f t="shared" si="223"/>
        <v>0</v>
      </c>
      <c r="AG803" s="7">
        <v>2250</v>
      </c>
      <c r="AH803" s="8" t="s">
        <v>1714</v>
      </c>
      <c r="AI803" s="13">
        <f t="shared" si="224"/>
        <v>1</v>
      </c>
      <c r="AJ803" s="13">
        <f t="shared" si="225"/>
        <v>0</v>
      </c>
      <c r="AK803" s="13">
        <f t="shared" si="226"/>
        <v>0</v>
      </c>
      <c r="AL803" s="13">
        <f t="shared" si="227"/>
        <v>0</v>
      </c>
      <c r="AM803" s="13">
        <v>0</v>
      </c>
      <c r="AN803" s="9">
        <v>1</v>
      </c>
      <c r="AO803" s="9">
        <v>1</v>
      </c>
      <c r="AP803" s="10" t="s">
        <v>857</v>
      </c>
      <c r="AQ803" s="13" t="s">
        <v>1704</v>
      </c>
      <c r="AR803" s="13">
        <v>1</v>
      </c>
      <c r="AS803" s="13">
        <f t="shared" si="228"/>
        <v>0</v>
      </c>
      <c r="AT803" s="13">
        <f t="shared" si="229"/>
        <v>0</v>
      </c>
      <c r="AU803" s="13">
        <f t="shared" si="233"/>
        <v>1</v>
      </c>
      <c r="AV803" s="13">
        <f t="shared" si="230"/>
        <v>0</v>
      </c>
      <c r="AW803" s="13">
        <f t="shared" si="231"/>
        <v>0</v>
      </c>
      <c r="AX803" s="13">
        <v>1</v>
      </c>
      <c r="AY803" s="13">
        <v>1</v>
      </c>
      <c r="AZ803" s="13">
        <v>4250</v>
      </c>
      <c r="BA803" s="13">
        <v>354.19126328217237</v>
      </c>
      <c r="BB803" s="13">
        <v>269.68247063940845</v>
      </c>
      <c r="BC803">
        <v>316.28658422916794</v>
      </c>
      <c r="BD803" s="13">
        <v>15.093531958401243</v>
      </c>
      <c r="BE803" s="13">
        <v>11.468008255933951</v>
      </c>
      <c r="BF803" s="13">
        <f t="shared" si="232"/>
        <v>3.6255237024672926</v>
      </c>
      <c r="BG803" s="13">
        <v>13.462064932884623</v>
      </c>
    </row>
    <row r="804" spans="1:59" x14ac:dyDescent="0.25">
      <c r="A804" s="2" t="s">
        <v>18</v>
      </c>
      <c r="B804" s="1" t="s">
        <v>520</v>
      </c>
      <c r="C804" s="1" t="s">
        <v>545</v>
      </c>
      <c r="D804" s="13" t="s">
        <v>990</v>
      </c>
      <c r="E804" s="11">
        <v>2200</v>
      </c>
      <c r="F804" s="11">
        <v>355</v>
      </c>
      <c r="G804" s="11">
        <f t="shared" si="216"/>
        <v>1</v>
      </c>
      <c r="H804" s="11">
        <f t="shared" si="217"/>
        <v>1</v>
      </c>
      <c r="I804" s="13">
        <v>1</v>
      </c>
      <c r="J804" s="4">
        <v>5.3</v>
      </c>
      <c r="K804" s="3">
        <v>8</v>
      </c>
      <c r="L804" s="13">
        <v>0.66249999999999998</v>
      </c>
      <c r="M804" s="13" t="s">
        <v>885</v>
      </c>
      <c r="N804" s="13">
        <v>1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1</v>
      </c>
      <c r="U804" s="13">
        <v>0</v>
      </c>
      <c r="V804" s="13">
        <v>0</v>
      </c>
      <c r="W804" s="13">
        <v>0</v>
      </c>
      <c r="X804" s="13">
        <v>0</v>
      </c>
      <c r="Y804" s="13">
        <v>1</v>
      </c>
      <c r="Z804" s="13" t="s">
        <v>1723</v>
      </c>
      <c r="AA804" s="13">
        <f t="shared" si="218"/>
        <v>0</v>
      </c>
      <c r="AB804" s="13">
        <f t="shared" si="219"/>
        <v>0</v>
      </c>
      <c r="AC804" s="13">
        <f t="shared" si="220"/>
        <v>1</v>
      </c>
      <c r="AD804" s="13">
        <f t="shared" si="221"/>
        <v>0</v>
      </c>
      <c r="AE804" s="13">
        <f t="shared" si="222"/>
        <v>0</v>
      </c>
      <c r="AF804" s="13">
        <f t="shared" si="223"/>
        <v>0</v>
      </c>
      <c r="AG804" s="7">
        <v>2250</v>
      </c>
      <c r="AH804" s="8" t="s">
        <v>1714</v>
      </c>
      <c r="AI804" s="13">
        <f t="shared" si="224"/>
        <v>1</v>
      </c>
      <c r="AJ804" s="13">
        <f t="shared" si="225"/>
        <v>0</v>
      </c>
      <c r="AK804" s="13">
        <f t="shared" si="226"/>
        <v>0</v>
      </c>
      <c r="AL804" s="13">
        <f t="shared" si="227"/>
        <v>0</v>
      </c>
      <c r="AM804" s="13">
        <v>0</v>
      </c>
      <c r="AN804" s="9">
        <v>1</v>
      </c>
      <c r="AO804" s="9">
        <v>1</v>
      </c>
      <c r="AP804" s="10" t="s">
        <v>857</v>
      </c>
      <c r="AQ804" s="13" t="s">
        <v>1704</v>
      </c>
      <c r="AR804" s="13">
        <v>1</v>
      </c>
      <c r="AS804" s="13">
        <f t="shared" si="228"/>
        <v>0</v>
      </c>
      <c r="AT804" s="13">
        <f t="shared" si="229"/>
        <v>0</v>
      </c>
      <c r="AU804" s="13">
        <f t="shared" si="233"/>
        <v>1</v>
      </c>
      <c r="AV804" s="13">
        <f t="shared" si="230"/>
        <v>0</v>
      </c>
      <c r="AW804" s="13">
        <f t="shared" si="231"/>
        <v>0</v>
      </c>
      <c r="AX804" s="13">
        <v>1</v>
      </c>
      <c r="AY804" s="13">
        <v>1</v>
      </c>
      <c r="AZ804" s="13">
        <v>4250</v>
      </c>
      <c r="BA804" s="13">
        <v>369.10457963089544</v>
      </c>
      <c r="BB804" s="13">
        <v>278.38190517616357</v>
      </c>
      <c r="BC804">
        <v>328.71434785310385</v>
      </c>
      <c r="BD804" s="13">
        <v>15.712082144869061</v>
      </c>
      <c r="BE804" s="13">
        <v>11.871789759870252</v>
      </c>
      <c r="BF804" s="13">
        <f t="shared" si="232"/>
        <v>3.8402923849988095</v>
      </c>
      <c r="BG804" s="13">
        <v>13.983970757556838</v>
      </c>
    </row>
    <row r="805" spans="1:59" x14ac:dyDescent="0.25">
      <c r="A805" s="2" t="s">
        <v>18</v>
      </c>
      <c r="B805" s="1" t="s">
        <v>520</v>
      </c>
      <c r="C805" s="1" t="s">
        <v>545</v>
      </c>
      <c r="D805" s="13" t="s">
        <v>990</v>
      </c>
      <c r="E805" s="11">
        <v>2200</v>
      </c>
      <c r="F805" s="11">
        <v>355</v>
      </c>
      <c r="G805" s="11">
        <f t="shared" si="216"/>
        <v>1</v>
      </c>
      <c r="H805" s="11">
        <f t="shared" si="217"/>
        <v>1</v>
      </c>
      <c r="I805" s="13">
        <v>1</v>
      </c>
      <c r="J805" s="4">
        <v>5.3</v>
      </c>
      <c r="K805" s="3">
        <v>8</v>
      </c>
      <c r="L805" s="13">
        <v>0.66249999999999998</v>
      </c>
      <c r="M805" s="13" t="s">
        <v>885</v>
      </c>
      <c r="N805" s="13">
        <v>1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1</v>
      </c>
      <c r="U805" s="13">
        <v>0</v>
      </c>
      <c r="V805" s="13">
        <v>0</v>
      </c>
      <c r="W805" s="13">
        <v>0</v>
      </c>
      <c r="X805" s="13">
        <v>0</v>
      </c>
      <c r="Y805" s="13">
        <v>1</v>
      </c>
      <c r="Z805" s="13" t="s">
        <v>1723</v>
      </c>
      <c r="AA805" s="13">
        <f t="shared" si="218"/>
        <v>0</v>
      </c>
      <c r="AB805" s="13">
        <f t="shared" si="219"/>
        <v>0</v>
      </c>
      <c r="AC805" s="13">
        <f t="shared" si="220"/>
        <v>1</v>
      </c>
      <c r="AD805" s="13">
        <f t="shared" si="221"/>
        <v>0</v>
      </c>
      <c r="AE805" s="13">
        <f t="shared" si="222"/>
        <v>0</v>
      </c>
      <c r="AF805" s="13">
        <f t="shared" si="223"/>
        <v>0</v>
      </c>
      <c r="AG805" s="7">
        <v>2250</v>
      </c>
      <c r="AH805" s="8" t="s">
        <v>1714</v>
      </c>
      <c r="AI805" s="13">
        <f t="shared" si="224"/>
        <v>1</v>
      </c>
      <c r="AJ805" s="13">
        <f t="shared" si="225"/>
        <v>0</v>
      </c>
      <c r="AK805" s="13">
        <f t="shared" si="226"/>
        <v>0</v>
      </c>
      <c r="AL805" s="13">
        <f t="shared" si="227"/>
        <v>0</v>
      </c>
      <c r="AM805" s="13">
        <v>0</v>
      </c>
      <c r="AN805" s="9">
        <v>1</v>
      </c>
      <c r="AO805" s="9">
        <v>1</v>
      </c>
      <c r="AP805" s="10" t="s">
        <v>857</v>
      </c>
      <c r="AQ805" s="13" t="s">
        <v>1704</v>
      </c>
      <c r="AR805" s="13">
        <v>1</v>
      </c>
      <c r="AS805" s="13">
        <f t="shared" si="228"/>
        <v>0</v>
      </c>
      <c r="AT805" s="13">
        <f t="shared" si="229"/>
        <v>0</v>
      </c>
      <c r="AU805" s="13">
        <f t="shared" si="233"/>
        <v>1</v>
      </c>
      <c r="AV805" s="13">
        <f t="shared" si="230"/>
        <v>0</v>
      </c>
      <c r="AW805" s="13">
        <f t="shared" si="231"/>
        <v>0</v>
      </c>
      <c r="AX805" s="13">
        <v>1</v>
      </c>
      <c r="AY805" s="13">
        <v>1</v>
      </c>
      <c r="AZ805" s="13">
        <v>4250</v>
      </c>
      <c r="BA805" s="13">
        <v>372.21152053687939</v>
      </c>
      <c r="BB805" s="13">
        <v>268.43969427701484</v>
      </c>
      <c r="BC805">
        <v>325.6074069471199</v>
      </c>
      <c r="BD805" s="13">
        <v>15.873357312854012</v>
      </c>
      <c r="BE805" s="13">
        <v>11.434280459546608</v>
      </c>
      <c r="BF805" s="13">
        <f t="shared" si="232"/>
        <v>4.4390768533074034</v>
      </c>
      <c r="BG805" s="13">
        <v>13.875738626866845</v>
      </c>
    </row>
    <row r="806" spans="1:59" x14ac:dyDescent="0.25">
      <c r="A806" s="2" t="s">
        <v>18</v>
      </c>
      <c r="B806" s="1" t="s">
        <v>520</v>
      </c>
      <c r="C806" s="1" t="s">
        <v>545</v>
      </c>
      <c r="D806" s="13" t="s">
        <v>990</v>
      </c>
      <c r="E806" s="11">
        <v>2200</v>
      </c>
      <c r="F806" s="11">
        <v>355</v>
      </c>
      <c r="G806" s="11">
        <f t="shared" si="216"/>
        <v>1</v>
      </c>
      <c r="H806" s="11">
        <f t="shared" si="217"/>
        <v>1</v>
      </c>
      <c r="I806" s="13">
        <v>1</v>
      </c>
      <c r="J806" s="4">
        <v>5.3</v>
      </c>
      <c r="K806" s="3">
        <v>8</v>
      </c>
      <c r="L806" s="13">
        <v>0.66249999999999998</v>
      </c>
      <c r="M806" s="13" t="s">
        <v>885</v>
      </c>
      <c r="N806" s="13">
        <v>1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1</v>
      </c>
      <c r="U806" s="13">
        <v>0</v>
      </c>
      <c r="V806" s="13">
        <v>0</v>
      </c>
      <c r="W806" s="13">
        <v>0</v>
      </c>
      <c r="X806" s="13">
        <v>0</v>
      </c>
      <c r="Y806" s="13">
        <v>1</v>
      </c>
      <c r="Z806" s="13" t="s">
        <v>1723</v>
      </c>
      <c r="AA806" s="13">
        <f t="shared" si="218"/>
        <v>0</v>
      </c>
      <c r="AB806" s="13">
        <f t="shared" si="219"/>
        <v>0</v>
      </c>
      <c r="AC806" s="13">
        <f t="shared" si="220"/>
        <v>1</v>
      </c>
      <c r="AD806" s="13">
        <f t="shared" si="221"/>
        <v>0</v>
      </c>
      <c r="AE806" s="13">
        <f t="shared" si="222"/>
        <v>0</v>
      </c>
      <c r="AF806" s="13">
        <f t="shared" si="223"/>
        <v>0</v>
      </c>
      <c r="AG806" s="7">
        <v>2000</v>
      </c>
      <c r="AH806" s="8" t="s">
        <v>1714</v>
      </c>
      <c r="AI806" s="13">
        <f t="shared" si="224"/>
        <v>1</v>
      </c>
      <c r="AJ806" s="13">
        <f t="shared" si="225"/>
        <v>0</v>
      </c>
      <c r="AK806" s="13">
        <f t="shared" si="226"/>
        <v>0</v>
      </c>
      <c r="AL806" s="13">
        <f t="shared" si="227"/>
        <v>0</v>
      </c>
      <c r="AM806" s="13">
        <v>1</v>
      </c>
      <c r="AN806" s="9">
        <v>1</v>
      </c>
      <c r="AO806" s="9">
        <v>1</v>
      </c>
      <c r="AP806" s="10" t="s">
        <v>857</v>
      </c>
      <c r="AQ806" s="13" t="s">
        <v>1704</v>
      </c>
      <c r="AR806" s="13">
        <v>1</v>
      </c>
      <c r="AS806" s="13">
        <f t="shared" si="228"/>
        <v>0</v>
      </c>
      <c r="AT806" s="13">
        <f t="shared" si="229"/>
        <v>0</v>
      </c>
      <c r="AU806" s="13">
        <f t="shared" si="233"/>
        <v>1</v>
      </c>
      <c r="AV806" s="13">
        <f t="shared" si="230"/>
        <v>0</v>
      </c>
      <c r="AW806" s="13">
        <f t="shared" si="231"/>
        <v>0</v>
      </c>
      <c r="AX806" s="13">
        <v>1</v>
      </c>
      <c r="AY806" s="13">
        <v>1</v>
      </c>
      <c r="AZ806" s="13">
        <v>3000</v>
      </c>
      <c r="BA806" s="13">
        <v>323.12185422233273</v>
      </c>
      <c r="BB806" s="13">
        <v>234.26334431119122</v>
      </c>
      <c r="BC806">
        <v>283.35301062573791</v>
      </c>
      <c r="BD806" s="13">
        <v>13.773200333378224</v>
      </c>
      <c r="BE806" s="13">
        <v>9.9774157606812945</v>
      </c>
      <c r="BF806" s="13">
        <f t="shared" si="232"/>
        <v>3.7957845726969293</v>
      </c>
      <c r="BG806" s="13">
        <v>12.065070571841364</v>
      </c>
    </row>
    <row r="807" spans="1:59" x14ac:dyDescent="0.25">
      <c r="A807" s="2" t="s">
        <v>18</v>
      </c>
      <c r="B807" s="1" t="s">
        <v>520</v>
      </c>
      <c r="C807" s="1" t="s">
        <v>545</v>
      </c>
      <c r="D807" s="13" t="s">
        <v>990</v>
      </c>
      <c r="E807" s="11">
        <v>2200</v>
      </c>
      <c r="F807" s="11">
        <v>355</v>
      </c>
      <c r="G807" s="11">
        <f t="shared" si="216"/>
        <v>1</v>
      </c>
      <c r="H807" s="11">
        <f t="shared" si="217"/>
        <v>1</v>
      </c>
      <c r="I807" s="13">
        <v>1</v>
      </c>
      <c r="J807" s="4">
        <v>5.3</v>
      </c>
      <c r="K807" s="3">
        <v>8</v>
      </c>
      <c r="L807" s="13">
        <v>0.66249999999999998</v>
      </c>
      <c r="M807" s="13" t="s">
        <v>885</v>
      </c>
      <c r="N807" s="13">
        <v>1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1</v>
      </c>
      <c r="U807" s="13">
        <v>0</v>
      </c>
      <c r="V807" s="13">
        <v>0</v>
      </c>
      <c r="W807" s="13">
        <v>0</v>
      </c>
      <c r="X807" s="13">
        <v>0</v>
      </c>
      <c r="Y807" s="13">
        <v>1</v>
      </c>
      <c r="Z807" s="13" t="s">
        <v>1723</v>
      </c>
      <c r="AA807" s="13">
        <f t="shared" si="218"/>
        <v>0</v>
      </c>
      <c r="AB807" s="13">
        <f t="shared" si="219"/>
        <v>0</v>
      </c>
      <c r="AC807" s="13">
        <f t="shared" si="220"/>
        <v>1</v>
      </c>
      <c r="AD807" s="13">
        <f t="shared" si="221"/>
        <v>0</v>
      </c>
      <c r="AE807" s="13">
        <f t="shared" si="222"/>
        <v>0</v>
      </c>
      <c r="AF807" s="13">
        <f t="shared" si="223"/>
        <v>0</v>
      </c>
      <c r="AG807" s="7">
        <v>2000</v>
      </c>
      <c r="AH807" s="8" t="s">
        <v>1714</v>
      </c>
      <c r="AI807" s="13">
        <f t="shared" si="224"/>
        <v>1</v>
      </c>
      <c r="AJ807" s="13">
        <f t="shared" si="225"/>
        <v>0</v>
      </c>
      <c r="AK807" s="13">
        <f t="shared" si="226"/>
        <v>0</v>
      </c>
      <c r="AL807" s="13">
        <f t="shared" si="227"/>
        <v>0</v>
      </c>
      <c r="AM807" s="13">
        <v>1</v>
      </c>
      <c r="AN807" s="9">
        <v>1</v>
      </c>
      <c r="AO807" s="9">
        <v>1</v>
      </c>
      <c r="AP807" s="10" t="s">
        <v>857</v>
      </c>
      <c r="AQ807" s="13" t="s">
        <v>1704</v>
      </c>
      <c r="AR807" s="13">
        <v>1</v>
      </c>
      <c r="AS807" s="13">
        <f t="shared" si="228"/>
        <v>0</v>
      </c>
      <c r="AT807" s="13">
        <f t="shared" si="229"/>
        <v>0</v>
      </c>
      <c r="AU807" s="13">
        <f t="shared" si="233"/>
        <v>1</v>
      </c>
      <c r="AV807" s="13">
        <f t="shared" si="230"/>
        <v>0</v>
      </c>
      <c r="AW807" s="13">
        <f t="shared" si="231"/>
        <v>0</v>
      </c>
      <c r="AX807" s="13">
        <v>1</v>
      </c>
      <c r="AY807" s="13">
        <v>1</v>
      </c>
      <c r="AZ807" s="13">
        <v>3000</v>
      </c>
      <c r="BA807" s="13">
        <v>334.30684148387496</v>
      </c>
      <c r="BB807" s="13">
        <v>241.72000248555273</v>
      </c>
      <c r="BC807">
        <v>292.67383334368981</v>
      </c>
      <c r="BD807" s="13">
        <v>14.254219843972834</v>
      </c>
      <c r="BE807" s="13">
        <v>10.321318139001514</v>
      </c>
      <c r="BF807" s="13">
        <f t="shared" si="232"/>
        <v>3.9329017049713197</v>
      </c>
      <c r="BG807" s="13">
        <v>12.48438663814685</v>
      </c>
    </row>
    <row r="808" spans="1:59" x14ac:dyDescent="0.25">
      <c r="A808" s="2" t="s">
        <v>18</v>
      </c>
      <c r="B808" s="1" t="s">
        <v>520</v>
      </c>
      <c r="C808" s="1" t="s">
        <v>546</v>
      </c>
      <c r="D808" s="13" t="s">
        <v>991</v>
      </c>
      <c r="E808" s="11">
        <v>2200</v>
      </c>
      <c r="F808" s="11">
        <v>355</v>
      </c>
      <c r="G808" s="11">
        <f t="shared" si="216"/>
        <v>1</v>
      </c>
      <c r="H808" s="11">
        <f t="shared" si="217"/>
        <v>1</v>
      </c>
      <c r="I808" s="13">
        <v>1</v>
      </c>
      <c r="J808" s="4">
        <v>5.3</v>
      </c>
      <c r="K808" s="3">
        <v>8</v>
      </c>
      <c r="L808" s="13">
        <v>0.66249999999999998</v>
      </c>
      <c r="M808" s="13" t="s">
        <v>885</v>
      </c>
      <c r="N808" s="13">
        <v>1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1</v>
      </c>
      <c r="U808" s="13">
        <v>0</v>
      </c>
      <c r="V808" s="13">
        <v>0</v>
      </c>
      <c r="W808" s="13">
        <v>0</v>
      </c>
      <c r="X808" s="13">
        <v>0</v>
      </c>
      <c r="Y808" s="13">
        <v>1</v>
      </c>
      <c r="Z808" s="13" t="s">
        <v>1723</v>
      </c>
      <c r="AA808" s="13">
        <f t="shared" si="218"/>
        <v>0</v>
      </c>
      <c r="AB808" s="13">
        <f t="shared" si="219"/>
        <v>0</v>
      </c>
      <c r="AC808" s="13">
        <f t="shared" si="220"/>
        <v>1</v>
      </c>
      <c r="AD808" s="13">
        <f t="shared" si="221"/>
        <v>0</v>
      </c>
      <c r="AE808" s="13">
        <f t="shared" si="222"/>
        <v>0</v>
      </c>
      <c r="AF808" s="13">
        <f t="shared" si="223"/>
        <v>0</v>
      </c>
      <c r="AG808" s="7">
        <v>2250</v>
      </c>
      <c r="AH808" s="8" t="s">
        <v>1714</v>
      </c>
      <c r="AI808" s="13">
        <f t="shared" si="224"/>
        <v>1</v>
      </c>
      <c r="AJ808" s="13">
        <f t="shared" si="225"/>
        <v>0</v>
      </c>
      <c r="AK808" s="13">
        <f t="shared" si="226"/>
        <v>0</v>
      </c>
      <c r="AL808" s="13">
        <f t="shared" si="227"/>
        <v>0</v>
      </c>
      <c r="AM808" s="13">
        <v>0</v>
      </c>
      <c r="AN808" s="9">
        <v>1</v>
      </c>
      <c r="AO808" s="9">
        <v>1</v>
      </c>
      <c r="AP808" s="10" t="s">
        <v>857</v>
      </c>
      <c r="AQ808" s="13" t="s">
        <v>1704</v>
      </c>
      <c r="AR808" s="13">
        <v>1</v>
      </c>
      <c r="AS808" s="13">
        <f t="shared" si="228"/>
        <v>0</v>
      </c>
      <c r="AT808" s="13">
        <f t="shared" si="229"/>
        <v>0</v>
      </c>
      <c r="AU808" s="13">
        <f t="shared" si="233"/>
        <v>1</v>
      </c>
      <c r="AV808" s="13">
        <f t="shared" si="230"/>
        <v>0</v>
      </c>
      <c r="AW808" s="13">
        <f t="shared" si="231"/>
        <v>0</v>
      </c>
      <c r="AX808" s="13">
        <v>1</v>
      </c>
      <c r="AY808" s="13">
        <v>1</v>
      </c>
      <c r="AZ808" s="13">
        <v>4250</v>
      </c>
      <c r="BA808" s="13">
        <v>367.24041508730505</v>
      </c>
      <c r="BB808" s="13">
        <v>254.76915429068541</v>
      </c>
      <c r="BC808">
        <v>316.90797241036478</v>
      </c>
      <c r="BD808" s="13">
        <v>15.632823126991088</v>
      </c>
      <c r="BE808" s="13">
        <v>10.866372387327662</v>
      </c>
      <c r="BF808" s="13">
        <f t="shared" si="232"/>
        <v>4.7664507396634264</v>
      </c>
      <c r="BG808" s="13">
        <v>13.487925461659469</v>
      </c>
    </row>
    <row r="809" spans="1:59" x14ac:dyDescent="0.25">
      <c r="A809" s="2" t="s">
        <v>63</v>
      </c>
      <c r="B809" s="1" t="s">
        <v>64</v>
      </c>
      <c r="C809" s="1" t="s">
        <v>547</v>
      </c>
      <c r="D809" s="13" t="s">
        <v>992</v>
      </c>
      <c r="E809" s="11">
        <v>2285</v>
      </c>
      <c r="F809" s="11">
        <v>317</v>
      </c>
      <c r="G809" s="11">
        <f t="shared" si="216"/>
        <v>1</v>
      </c>
      <c r="H809" s="11">
        <f t="shared" si="217"/>
        <v>1</v>
      </c>
      <c r="I809" s="13">
        <v>1</v>
      </c>
      <c r="J809" s="4">
        <v>5.6</v>
      </c>
      <c r="K809" s="3">
        <v>8</v>
      </c>
      <c r="L809" s="13">
        <v>0.7</v>
      </c>
      <c r="M809" s="13" t="s">
        <v>883</v>
      </c>
      <c r="N809" s="13">
        <v>1</v>
      </c>
      <c r="O809" s="13">
        <v>0</v>
      </c>
      <c r="P809" s="13">
        <v>0</v>
      </c>
      <c r="Q809" s="13">
        <v>0</v>
      </c>
      <c r="R809" s="13">
        <v>1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1</v>
      </c>
      <c r="Z809" s="13" t="s">
        <v>1723</v>
      </c>
      <c r="AA809" s="13">
        <f t="shared" si="218"/>
        <v>0</v>
      </c>
      <c r="AB809" s="13">
        <f t="shared" si="219"/>
        <v>0</v>
      </c>
      <c r="AC809" s="13">
        <f t="shared" si="220"/>
        <v>1</v>
      </c>
      <c r="AD809" s="13">
        <f t="shared" si="221"/>
        <v>0</v>
      </c>
      <c r="AE809" s="13">
        <f t="shared" si="222"/>
        <v>0</v>
      </c>
      <c r="AF809" s="13">
        <f t="shared" si="223"/>
        <v>0</v>
      </c>
      <c r="AG809" s="7">
        <v>2100</v>
      </c>
      <c r="AH809" s="8" t="s">
        <v>1714</v>
      </c>
      <c r="AI809" s="13">
        <f t="shared" si="224"/>
        <v>1</v>
      </c>
      <c r="AJ809" s="13">
        <f t="shared" si="225"/>
        <v>0</v>
      </c>
      <c r="AK809" s="13">
        <f t="shared" si="226"/>
        <v>0</v>
      </c>
      <c r="AL809" s="13">
        <f t="shared" si="227"/>
        <v>0</v>
      </c>
      <c r="AM809" s="13">
        <v>0</v>
      </c>
      <c r="AN809" s="9">
        <v>2</v>
      </c>
      <c r="AO809" s="9">
        <v>2</v>
      </c>
      <c r="AP809" s="10" t="s">
        <v>857</v>
      </c>
      <c r="AQ809" s="13" t="s">
        <v>1704</v>
      </c>
      <c r="AR809" s="13">
        <v>1</v>
      </c>
      <c r="AS809" s="13">
        <f t="shared" si="228"/>
        <v>0</v>
      </c>
      <c r="AT809" s="13">
        <f t="shared" si="229"/>
        <v>0</v>
      </c>
      <c r="AU809" s="13">
        <f t="shared" si="233"/>
        <v>1</v>
      </c>
      <c r="AV809" s="13">
        <f t="shared" si="230"/>
        <v>0</v>
      </c>
      <c r="AW809" s="13">
        <f t="shared" si="231"/>
        <v>0</v>
      </c>
      <c r="AX809" s="13">
        <v>0</v>
      </c>
      <c r="AY809" s="13">
        <v>1</v>
      </c>
      <c r="AZ809" s="13">
        <v>3500</v>
      </c>
      <c r="BA809" s="13">
        <v>359.16236873174671</v>
      </c>
      <c r="BB809" s="13">
        <v>259.11887155906294</v>
      </c>
      <c r="BC809">
        <v>313.80103150438077</v>
      </c>
      <c r="BD809" s="13">
        <v>15.236177416185704</v>
      </c>
      <c r="BE809" s="13">
        <v>11.008620232389795</v>
      </c>
      <c r="BF809" s="13">
        <f t="shared" si="232"/>
        <v>4.2275571837959092</v>
      </c>
      <c r="BG809" s="13">
        <v>13.333782111240232</v>
      </c>
    </row>
    <row r="810" spans="1:59" x14ac:dyDescent="0.25">
      <c r="A810" s="2" t="s">
        <v>5</v>
      </c>
      <c r="B810" s="1" t="s">
        <v>548</v>
      </c>
      <c r="C810" s="1" t="s">
        <v>549</v>
      </c>
      <c r="D810" s="13" t="s">
        <v>993</v>
      </c>
      <c r="E810" s="11">
        <v>2437</v>
      </c>
      <c r="F810" s="11">
        <v>305</v>
      </c>
      <c r="G810" s="11">
        <f t="shared" si="216"/>
        <v>1</v>
      </c>
      <c r="H810" s="11">
        <f t="shared" si="217"/>
        <v>1</v>
      </c>
      <c r="I810" s="13">
        <v>1</v>
      </c>
      <c r="J810" s="4">
        <v>3.6</v>
      </c>
      <c r="K810" s="3">
        <v>6</v>
      </c>
      <c r="L810" s="13">
        <v>0.6</v>
      </c>
      <c r="M810" s="13" t="s">
        <v>885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1</v>
      </c>
      <c r="U810" s="13">
        <v>0</v>
      </c>
      <c r="V810" s="13">
        <v>0</v>
      </c>
      <c r="W810" s="13">
        <v>0</v>
      </c>
      <c r="X810" s="13">
        <v>0</v>
      </c>
      <c r="Y810" s="13">
        <v>1</v>
      </c>
      <c r="Z810" s="13" t="s">
        <v>1723</v>
      </c>
      <c r="AA810" s="13">
        <f t="shared" si="218"/>
        <v>0</v>
      </c>
      <c r="AB810" s="13">
        <f t="shared" si="219"/>
        <v>0</v>
      </c>
      <c r="AC810" s="13">
        <f t="shared" si="220"/>
        <v>1</v>
      </c>
      <c r="AD810" s="13">
        <f t="shared" si="221"/>
        <v>0</v>
      </c>
      <c r="AE810" s="13">
        <f t="shared" si="222"/>
        <v>0</v>
      </c>
      <c r="AF810" s="13">
        <f t="shared" si="223"/>
        <v>0</v>
      </c>
      <c r="AG810" s="7">
        <v>1750</v>
      </c>
      <c r="AH810" s="8" t="s">
        <v>1715</v>
      </c>
      <c r="AI810" s="13">
        <f t="shared" si="224"/>
        <v>0</v>
      </c>
      <c r="AJ810" s="13">
        <f t="shared" si="225"/>
        <v>1</v>
      </c>
      <c r="AK810" s="13">
        <f t="shared" si="226"/>
        <v>0</v>
      </c>
      <c r="AL810" s="13">
        <f t="shared" si="227"/>
        <v>0</v>
      </c>
      <c r="AM810" s="13">
        <v>1</v>
      </c>
      <c r="AN810" s="9">
        <v>2</v>
      </c>
      <c r="AO810" s="9">
        <v>2</v>
      </c>
      <c r="AP810" s="10" t="s">
        <v>857</v>
      </c>
      <c r="AQ810" s="13" t="s">
        <v>1704</v>
      </c>
      <c r="AR810" s="13">
        <v>1</v>
      </c>
      <c r="AS810" s="13">
        <f t="shared" si="228"/>
        <v>0</v>
      </c>
      <c r="AT810" s="13">
        <f t="shared" si="229"/>
        <v>0</v>
      </c>
      <c r="AU810" s="13">
        <f t="shared" si="233"/>
        <v>1</v>
      </c>
      <c r="AV810" s="13">
        <f t="shared" si="230"/>
        <v>0</v>
      </c>
      <c r="AW810" s="13">
        <f t="shared" si="231"/>
        <v>0</v>
      </c>
      <c r="AX810" s="13">
        <v>0</v>
      </c>
      <c r="AY810" s="13">
        <v>1</v>
      </c>
      <c r="AZ810" s="13">
        <v>1750</v>
      </c>
      <c r="BA810" s="13">
        <v>280.24606971975396</v>
      </c>
      <c r="BB810" s="13">
        <v>219.35002796246815</v>
      </c>
      <c r="BC810">
        <v>252.90498974709502</v>
      </c>
      <c r="BD810" s="13">
        <v>11.943464168443857</v>
      </c>
      <c r="BE810" s="13">
        <v>9.3768146851799425</v>
      </c>
      <c r="BF810" s="13">
        <f t="shared" si="232"/>
        <v>2.5666494832639142</v>
      </c>
      <c r="BG810" s="13">
        <v>10.788472064237574</v>
      </c>
    </row>
    <row r="811" spans="1:59" x14ac:dyDescent="0.25">
      <c r="A811" s="2" t="s">
        <v>5</v>
      </c>
      <c r="B811" s="1" t="s">
        <v>548</v>
      </c>
      <c r="C811" s="1" t="s">
        <v>549</v>
      </c>
      <c r="D811" s="13" t="s">
        <v>993</v>
      </c>
      <c r="E811" s="11">
        <v>2437</v>
      </c>
      <c r="F811" s="11">
        <v>390</v>
      </c>
      <c r="G811" s="11">
        <f t="shared" si="216"/>
        <v>1</v>
      </c>
      <c r="H811" s="11">
        <f t="shared" si="217"/>
        <v>1</v>
      </c>
      <c r="I811" s="13">
        <v>1</v>
      </c>
      <c r="J811" s="4">
        <v>5.7</v>
      </c>
      <c r="K811" s="3">
        <v>8</v>
      </c>
      <c r="L811" s="13">
        <v>0.71250000000000002</v>
      </c>
      <c r="M811" s="13" t="s">
        <v>885</v>
      </c>
      <c r="N811" s="13">
        <v>1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1</v>
      </c>
      <c r="U811" s="13">
        <v>0</v>
      </c>
      <c r="V811" s="13">
        <v>0</v>
      </c>
      <c r="W811" s="13">
        <v>0</v>
      </c>
      <c r="X811" s="13">
        <v>0</v>
      </c>
      <c r="Y811" s="13">
        <v>1</v>
      </c>
      <c r="Z811" s="13" t="s">
        <v>1723</v>
      </c>
      <c r="AA811" s="13">
        <f t="shared" si="218"/>
        <v>0</v>
      </c>
      <c r="AB811" s="13">
        <f t="shared" si="219"/>
        <v>0</v>
      </c>
      <c r="AC811" s="13">
        <f t="shared" si="220"/>
        <v>1</v>
      </c>
      <c r="AD811" s="13">
        <f t="shared" si="221"/>
        <v>0</v>
      </c>
      <c r="AE811" s="13">
        <f t="shared" si="222"/>
        <v>0</v>
      </c>
      <c r="AF811" s="13">
        <f t="shared" si="223"/>
        <v>0</v>
      </c>
      <c r="AG811" s="7">
        <v>2200</v>
      </c>
      <c r="AH811" s="8" t="s">
        <v>1715</v>
      </c>
      <c r="AI811" s="13">
        <f t="shared" si="224"/>
        <v>0</v>
      </c>
      <c r="AJ811" s="13">
        <f t="shared" si="225"/>
        <v>1</v>
      </c>
      <c r="AK811" s="13">
        <f t="shared" si="226"/>
        <v>0</v>
      </c>
      <c r="AL811" s="13">
        <f t="shared" si="227"/>
        <v>0</v>
      </c>
      <c r="AM811" s="13">
        <v>1</v>
      </c>
      <c r="AN811" s="9">
        <v>1</v>
      </c>
      <c r="AO811" s="9">
        <v>1</v>
      </c>
      <c r="AP811" s="10" t="s">
        <v>857</v>
      </c>
      <c r="AQ811" s="13" t="s">
        <v>1704</v>
      </c>
      <c r="AR811" s="13">
        <v>1</v>
      </c>
      <c r="AS811" s="13">
        <f t="shared" si="228"/>
        <v>0</v>
      </c>
      <c r="AT811" s="13">
        <f t="shared" si="229"/>
        <v>0</v>
      </c>
      <c r="AU811" s="13">
        <f t="shared" si="233"/>
        <v>1</v>
      </c>
      <c r="AV811" s="13">
        <f t="shared" si="230"/>
        <v>0</v>
      </c>
      <c r="AW811" s="13">
        <f t="shared" si="231"/>
        <v>0</v>
      </c>
      <c r="AX811" s="13">
        <v>1</v>
      </c>
      <c r="AY811" s="13">
        <v>1</v>
      </c>
      <c r="AZ811" s="13">
        <v>4000</v>
      </c>
      <c r="BA811" s="13">
        <v>329.95712421549746</v>
      </c>
      <c r="BB811" s="13">
        <v>241.72000248555273</v>
      </c>
      <c r="BC811">
        <v>290.18828061890264</v>
      </c>
      <c r="BD811" s="13">
        <v>14.081164218180657</v>
      </c>
      <c r="BE811" s="13">
        <v>10.280672194225055</v>
      </c>
      <c r="BF811" s="13">
        <f t="shared" si="232"/>
        <v>3.8004920239556021</v>
      </c>
      <c r="BG811" s="13">
        <v>12.370925044485933</v>
      </c>
    </row>
    <row r="812" spans="1:59" x14ac:dyDescent="0.25">
      <c r="A812" s="2" t="s">
        <v>5</v>
      </c>
      <c r="B812" s="1" t="s">
        <v>548</v>
      </c>
      <c r="C812" s="1" t="s">
        <v>549</v>
      </c>
      <c r="D812" s="13" t="s">
        <v>993</v>
      </c>
      <c r="E812" s="11">
        <v>2437</v>
      </c>
      <c r="F812" s="11">
        <v>390</v>
      </c>
      <c r="G812" s="11">
        <f t="shared" si="216"/>
        <v>1</v>
      </c>
      <c r="H812" s="11">
        <f t="shared" si="217"/>
        <v>1</v>
      </c>
      <c r="I812" s="13">
        <v>1</v>
      </c>
      <c r="J812" s="4">
        <v>5.7</v>
      </c>
      <c r="K812" s="3">
        <v>8</v>
      </c>
      <c r="L812" s="13">
        <v>0.71250000000000002</v>
      </c>
      <c r="M812" s="13" t="s">
        <v>885</v>
      </c>
      <c r="N812" s="13">
        <v>1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1</v>
      </c>
      <c r="U812" s="13">
        <v>0</v>
      </c>
      <c r="V812" s="13">
        <v>0</v>
      </c>
      <c r="W812" s="13">
        <v>0</v>
      </c>
      <c r="X812" s="13">
        <v>0</v>
      </c>
      <c r="Y812" s="13">
        <v>1</v>
      </c>
      <c r="Z812" s="13" t="s">
        <v>1723</v>
      </c>
      <c r="AA812" s="13">
        <f t="shared" si="218"/>
        <v>0</v>
      </c>
      <c r="AB812" s="13">
        <f t="shared" si="219"/>
        <v>0</v>
      </c>
      <c r="AC812" s="13">
        <f t="shared" si="220"/>
        <v>1</v>
      </c>
      <c r="AD812" s="13">
        <f t="shared" si="221"/>
        <v>0</v>
      </c>
      <c r="AE812" s="13">
        <f t="shared" si="222"/>
        <v>0</v>
      </c>
      <c r="AF812" s="13">
        <f t="shared" si="223"/>
        <v>0</v>
      </c>
      <c r="AG812" s="7">
        <v>2450</v>
      </c>
      <c r="AH812" s="8" t="s">
        <v>1715</v>
      </c>
      <c r="AI812" s="13">
        <f t="shared" si="224"/>
        <v>0</v>
      </c>
      <c r="AJ812" s="13">
        <f t="shared" si="225"/>
        <v>1</v>
      </c>
      <c r="AK812" s="13">
        <f t="shared" si="226"/>
        <v>0</v>
      </c>
      <c r="AL812" s="13">
        <f t="shared" si="227"/>
        <v>0</v>
      </c>
      <c r="AM812" s="13">
        <v>0</v>
      </c>
      <c r="AN812" s="9">
        <v>1</v>
      </c>
      <c r="AO812" s="9">
        <v>1</v>
      </c>
      <c r="AP812" s="10" t="s">
        <v>857</v>
      </c>
      <c r="AQ812" s="13" t="s">
        <v>1704</v>
      </c>
      <c r="AR812" s="13">
        <v>1</v>
      </c>
      <c r="AS812" s="13">
        <f t="shared" si="228"/>
        <v>0</v>
      </c>
      <c r="AT812" s="13">
        <f t="shared" si="229"/>
        <v>0</v>
      </c>
      <c r="AU812" s="13">
        <f t="shared" si="233"/>
        <v>1</v>
      </c>
      <c r="AV812" s="13">
        <f t="shared" si="230"/>
        <v>0</v>
      </c>
      <c r="AW812" s="13">
        <f t="shared" si="231"/>
        <v>0</v>
      </c>
      <c r="AX812" s="13">
        <v>1</v>
      </c>
      <c r="AY812" s="13">
        <v>1</v>
      </c>
      <c r="AZ812" s="13">
        <v>5250</v>
      </c>
      <c r="BA812" s="13">
        <v>380.28956689243773</v>
      </c>
      <c r="BB812" s="13">
        <v>245.44833157273348</v>
      </c>
      <c r="BC812">
        <v>319.39352513515195</v>
      </c>
      <c r="BD812" s="13">
        <v>16.206494827839634</v>
      </c>
      <c r="BE812" s="13">
        <v>10.463049457678135</v>
      </c>
      <c r="BF812" s="13">
        <f t="shared" si="232"/>
        <v>5.7434453701614991</v>
      </c>
      <c r="BG812" s="13">
        <v>13.621966568793809</v>
      </c>
    </row>
    <row r="813" spans="1:59" x14ac:dyDescent="0.25">
      <c r="A813" s="2" t="s">
        <v>5</v>
      </c>
      <c r="B813" s="1" t="s">
        <v>548</v>
      </c>
      <c r="C813" s="1" t="s">
        <v>550</v>
      </c>
      <c r="D813" s="13" t="s">
        <v>1474</v>
      </c>
      <c r="E813" s="11">
        <v>2437</v>
      </c>
      <c r="F813" s="11">
        <v>241</v>
      </c>
      <c r="G813" s="11">
        <f t="shared" si="216"/>
        <v>1</v>
      </c>
      <c r="H813" s="11">
        <f t="shared" si="217"/>
        <v>1</v>
      </c>
      <c r="I813" s="13">
        <v>1</v>
      </c>
      <c r="J813" s="4">
        <v>3</v>
      </c>
      <c r="K813" s="3">
        <v>6</v>
      </c>
      <c r="L813" s="13">
        <v>0.5</v>
      </c>
      <c r="M813" s="13" t="s">
        <v>885</v>
      </c>
      <c r="N813" s="13">
        <v>1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1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 t="s">
        <v>1721</v>
      </c>
      <c r="AA813" s="13">
        <f t="shared" si="218"/>
        <v>1</v>
      </c>
      <c r="AB813" s="13">
        <f t="shared" si="219"/>
        <v>0</v>
      </c>
      <c r="AC813" s="13">
        <f t="shared" si="220"/>
        <v>0</v>
      </c>
      <c r="AD813" s="13">
        <f t="shared" si="221"/>
        <v>0</v>
      </c>
      <c r="AE813" s="13">
        <f t="shared" si="222"/>
        <v>0</v>
      </c>
      <c r="AF813" s="13">
        <f t="shared" si="223"/>
        <v>1</v>
      </c>
      <c r="AG813" s="7">
        <v>1850</v>
      </c>
      <c r="AH813" s="8" t="s">
        <v>1717</v>
      </c>
      <c r="AI813" s="13">
        <f t="shared" si="224"/>
        <v>0</v>
      </c>
      <c r="AJ813" s="13">
        <f t="shared" si="225"/>
        <v>0</v>
      </c>
      <c r="AK813" s="13">
        <f t="shared" si="226"/>
        <v>0</v>
      </c>
      <c r="AL813" s="13">
        <f t="shared" si="227"/>
        <v>1</v>
      </c>
      <c r="AM813" s="13">
        <v>0</v>
      </c>
      <c r="AN813" s="9">
        <v>2</v>
      </c>
      <c r="AO813" s="9">
        <v>2</v>
      </c>
      <c r="AP813" s="10" t="s">
        <v>857</v>
      </c>
      <c r="AQ813" s="13" t="s">
        <v>1704</v>
      </c>
      <c r="AR813" s="13">
        <v>1</v>
      </c>
      <c r="AS813" s="13">
        <f t="shared" si="228"/>
        <v>0</v>
      </c>
      <c r="AT813" s="13">
        <f t="shared" si="229"/>
        <v>0</v>
      </c>
      <c r="AU813" s="13">
        <f t="shared" si="233"/>
        <v>1</v>
      </c>
      <c r="AV813" s="13">
        <f t="shared" si="230"/>
        <v>0</v>
      </c>
      <c r="AW813" s="13">
        <f t="shared" si="231"/>
        <v>0</v>
      </c>
      <c r="AX813" s="13">
        <v>0</v>
      </c>
      <c r="AY813" s="13">
        <v>0</v>
      </c>
      <c r="AZ813" s="13">
        <v>2250</v>
      </c>
      <c r="BA813" s="13">
        <v>317.52936059156156</v>
      </c>
      <c r="BB813" s="13">
        <v>229.91362704281366</v>
      </c>
      <c r="BC813">
        <v>278.38190517616357</v>
      </c>
      <c r="BD813" s="13">
        <v>11.833683827462973</v>
      </c>
      <c r="BE813" s="13">
        <v>8.5578943985407836</v>
      </c>
      <c r="BF813" s="13">
        <f t="shared" si="232"/>
        <v>3.2757894289221898</v>
      </c>
      <c r="BG813" s="13">
        <v>10.359594068854143</v>
      </c>
    </row>
    <row r="814" spans="1:59" x14ac:dyDescent="0.25">
      <c r="A814" s="2" t="s">
        <v>5</v>
      </c>
      <c r="B814" s="1" t="s">
        <v>548</v>
      </c>
      <c r="C814" s="1" t="s">
        <v>550</v>
      </c>
      <c r="D814" s="13" t="s">
        <v>1474</v>
      </c>
      <c r="E814" s="11">
        <v>2437</v>
      </c>
      <c r="F814" s="11">
        <v>305</v>
      </c>
      <c r="G814" s="11">
        <f t="shared" si="216"/>
        <v>1</v>
      </c>
      <c r="H814" s="11">
        <f t="shared" si="217"/>
        <v>1</v>
      </c>
      <c r="I814" s="13">
        <v>1</v>
      </c>
      <c r="J814" s="4">
        <v>3.6</v>
      </c>
      <c r="K814" s="3">
        <v>6</v>
      </c>
      <c r="L814" s="13">
        <v>0.6</v>
      </c>
      <c r="M814" s="13" t="s">
        <v>885</v>
      </c>
      <c r="N814" s="13">
        <v>1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1</v>
      </c>
      <c r="U814" s="13">
        <v>0</v>
      </c>
      <c r="V814" s="13">
        <v>0</v>
      </c>
      <c r="W814" s="13">
        <v>0</v>
      </c>
      <c r="X814" s="13">
        <v>0</v>
      </c>
      <c r="Y814" s="13">
        <v>1</v>
      </c>
      <c r="Z814" s="13" t="s">
        <v>1723</v>
      </c>
      <c r="AA814" s="13">
        <f t="shared" si="218"/>
        <v>0</v>
      </c>
      <c r="AB814" s="13">
        <f t="shared" si="219"/>
        <v>0</v>
      </c>
      <c r="AC814" s="13">
        <f t="shared" si="220"/>
        <v>1</v>
      </c>
      <c r="AD814" s="13">
        <f t="shared" si="221"/>
        <v>0</v>
      </c>
      <c r="AE814" s="13">
        <f t="shared" si="222"/>
        <v>0</v>
      </c>
      <c r="AF814" s="13">
        <f t="shared" si="223"/>
        <v>0</v>
      </c>
      <c r="AG814" s="7">
        <v>1900</v>
      </c>
      <c r="AH814" s="8" t="s">
        <v>1715</v>
      </c>
      <c r="AI814" s="13">
        <f t="shared" si="224"/>
        <v>0</v>
      </c>
      <c r="AJ814" s="13">
        <f t="shared" si="225"/>
        <v>1</v>
      </c>
      <c r="AK814" s="13">
        <f t="shared" si="226"/>
        <v>0</v>
      </c>
      <c r="AL814" s="13">
        <f t="shared" si="227"/>
        <v>0</v>
      </c>
      <c r="AM814" s="13">
        <v>0</v>
      </c>
      <c r="AN814" s="9">
        <v>2</v>
      </c>
      <c r="AO814" s="9">
        <v>2</v>
      </c>
      <c r="AP814" s="10" t="s">
        <v>857</v>
      </c>
      <c r="AQ814" s="13" t="s">
        <v>1704</v>
      </c>
      <c r="AR814" s="13">
        <v>1</v>
      </c>
      <c r="AS814" s="13">
        <f t="shared" si="228"/>
        <v>0</v>
      </c>
      <c r="AT814" s="13">
        <f t="shared" si="229"/>
        <v>0</v>
      </c>
      <c r="AU814" s="13">
        <f t="shared" si="233"/>
        <v>1</v>
      </c>
      <c r="AV814" s="13">
        <f t="shared" si="230"/>
        <v>0</v>
      </c>
      <c r="AW814" s="13">
        <f t="shared" si="231"/>
        <v>0</v>
      </c>
      <c r="AX814" s="13">
        <v>0</v>
      </c>
      <c r="AY814" s="13">
        <v>1</v>
      </c>
      <c r="AZ814" s="13">
        <v>2500</v>
      </c>
      <c r="BA814" s="13">
        <v>324.36463058472629</v>
      </c>
      <c r="BB814" s="13">
        <v>224.94252159323929</v>
      </c>
      <c r="BC814">
        <v>279.62468153855713</v>
      </c>
      <c r="BD814" s="13">
        <v>13.864124871554568</v>
      </c>
      <c r="BE814" s="13">
        <v>9.5634733476722324</v>
      </c>
      <c r="BF814" s="13">
        <f t="shared" si="232"/>
        <v>4.3006515238823351</v>
      </c>
      <c r="BG814" s="13">
        <v>11.928806043824148</v>
      </c>
    </row>
    <row r="815" spans="1:59" x14ac:dyDescent="0.25">
      <c r="A815" s="2" t="s">
        <v>5</v>
      </c>
      <c r="B815" s="1" t="s">
        <v>548</v>
      </c>
      <c r="C815" s="1" t="s">
        <v>550</v>
      </c>
      <c r="D815" s="13" t="s">
        <v>1474</v>
      </c>
      <c r="E815" s="11">
        <v>2437</v>
      </c>
      <c r="F815" s="11">
        <v>390</v>
      </c>
      <c r="G815" s="11">
        <f t="shared" si="216"/>
        <v>1</v>
      </c>
      <c r="H815" s="11">
        <f t="shared" si="217"/>
        <v>1</v>
      </c>
      <c r="I815" s="13">
        <v>1</v>
      </c>
      <c r="J815" s="4">
        <v>5.7</v>
      </c>
      <c r="K815" s="3">
        <v>8</v>
      </c>
      <c r="L815" s="13">
        <v>0.71250000000000002</v>
      </c>
      <c r="M815" s="13" t="s">
        <v>885</v>
      </c>
      <c r="N815" s="13">
        <v>1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1</v>
      </c>
      <c r="U815" s="13">
        <v>0</v>
      </c>
      <c r="V815" s="13">
        <v>0</v>
      </c>
      <c r="W815" s="13">
        <v>0</v>
      </c>
      <c r="X815" s="13">
        <v>0</v>
      </c>
      <c r="Y815" s="13">
        <v>1</v>
      </c>
      <c r="Z815" s="13" t="s">
        <v>1723</v>
      </c>
      <c r="AA815" s="13">
        <f t="shared" si="218"/>
        <v>0</v>
      </c>
      <c r="AB815" s="13">
        <f t="shared" si="219"/>
        <v>0</v>
      </c>
      <c r="AC815" s="13">
        <f t="shared" si="220"/>
        <v>1</v>
      </c>
      <c r="AD815" s="13">
        <f t="shared" si="221"/>
        <v>0</v>
      </c>
      <c r="AE815" s="13">
        <f t="shared" si="222"/>
        <v>0</v>
      </c>
      <c r="AF815" s="13">
        <f t="shared" si="223"/>
        <v>0</v>
      </c>
      <c r="AG815" s="7">
        <v>2450</v>
      </c>
      <c r="AH815" s="8" t="s">
        <v>1715</v>
      </c>
      <c r="AI815" s="13">
        <f t="shared" si="224"/>
        <v>0</v>
      </c>
      <c r="AJ815" s="13">
        <f t="shared" si="225"/>
        <v>1</v>
      </c>
      <c r="AK815" s="13">
        <f t="shared" si="226"/>
        <v>0</v>
      </c>
      <c r="AL815" s="13">
        <f t="shared" si="227"/>
        <v>0</v>
      </c>
      <c r="AM815" s="13">
        <v>0</v>
      </c>
      <c r="AN815" s="9">
        <v>1</v>
      </c>
      <c r="AO815" s="9">
        <v>1</v>
      </c>
      <c r="AP815" s="10" t="s">
        <v>857</v>
      </c>
      <c r="AQ815" s="13" t="s">
        <v>1704</v>
      </c>
      <c r="AR815" s="13">
        <v>1</v>
      </c>
      <c r="AS815" s="13">
        <f t="shared" si="228"/>
        <v>0</v>
      </c>
      <c r="AT815" s="13">
        <f t="shared" si="229"/>
        <v>0</v>
      </c>
      <c r="AU815" s="13">
        <f t="shared" si="233"/>
        <v>1</v>
      </c>
      <c r="AV815" s="13">
        <f t="shared" si="230"/>
        <v>0</v>
      </c>
      <c r="AW815" s="13">
        <f t="shared" si="231"/>
        <v>0</v>
      </c>
      <c r="AX815" s="13">
        <v>1</v>
      </c>
      <c r="AY815" s="13">
        <v>1</v>
      </c>
      <c r="AZ815" s="13">
        <v>5250</v>
      </c>
      <c r="BA815" s="13">
        <v>368.48319144969867</v>
      </c>
      <c r="BB815" s="13">
        <v>256.63331883427577</v>
      </c>
      <c r="BC815">
        <v>318.15074877275833</v>
      </c>
      <c r="BD815" s="13">
        <v>15.69153785771308</v>
      </c>
      <c r="BE815" s="13">
        <v>10.912348622973584</v>
      </c>
      <c r="BF815" s="13">
        <f t="shared" si="232"/>
        <v>4.779189234739496</v>
      </c>
      <c r="BG815" s="13">
        <v>13.540881100550543</v>
      </c>
    </row>
    <row r="816" spans="1:59" x14ac:dyDescent="0.25">
      <c r="A816" s="2" t="s">
        <v>5</v>
      </c>
      <c r="B816" s="1" t="s">
        <v>548</v>
      </c>
      <c r="C816" s="1" t="s">
        <v>551</v>
      </c>
      <c r="D816" s="13" t="s">
        <v>994</v>
      </c>
      <c r="E816" s="11">
        <v>2437</v>
      </c>
      <c r="F816" s="11">
        <v>305</v>
      </c>
      <c r="G816" s="11">
        <f t="shared" si="216"/>
        <v>1</v>
      </c>
      <c r="H816" s="11">
        <f t="shared" si="217"/>
        <v>1</v>
      </c>
      <c r="I816" s="13">
        <v>1</v>
      </c>
      <c r="J816" s="4">
        <v>3.6</v>
      </c>
      <c r="K816" s="3">
        <v>6</v>
      </c>
      <c r="L816" s="13">
        <v>0.6</v>
      </c>
      <c r="M816" s="13" t="s">
        <v>885</v>
      </c>
      <c r="N816" s="13">
        <v>1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1</v>
      </c>
      <c r="U816" s="13">
        <v>0</v>
      </c>
      <c r="V816" s="13">
        <v>0</v>
      </c>
      <c r="W816" s="13">
        <v>0</v>
      </c>
      <c r="X816" s="13">
        <v>0</v>
      </c>
      <c r="Y816" s="13">
        <v>1</v>
      </c>
      <c r="Z816" s="13" t="s">
        <v>1723</v>
      </c>
      <c r="AA816" s="13">
        <f t="shared" si="218"/>
        <v>0</v>
      </c>
      <c r="AB816" s="13">
        <f t="shared" si="219"/>
        <v>0</v>
      </c>
      <c r="AC816" s="13">
        <f t="shared" si="220"/>
        <v>1</v>
      </c>
      <c r="AD816" s="13">
        <f t="shared" si="221"/>
        <v>0</v>
      </c>
      <c r="AE816" s="13">
        <f t="shared" si="222"/>
        <v>0</v>
      </c>
      <c r="AF816" s="13">
        <f t="shared" si="223"/>
        <v>0</v>
      </c>
      <c r="AG816" s="7">
        <v>1650</v>
      </c>
      <c r="AH816" s="8" t="s">
        <v>1715</v>
      </c>
      <c r="AI816" s="13">
        <f t="shared" si="224"/>
        <v>0</v>
      </c>
      <c r="AJ816" s="13">
        <f t="shared" si="225"/>
        <v>1</v>
      </c>
      <c r="AK816" s="13">
        <f t="shared" si="226"/>
        <v>0</v>
      </c>
      <c r="AL816" s="13">
        <f t="shared" si="227"/>
        <v>0</v>
      </c>
      <c r="AM816" s="13">
        <v>1</v>
      </c>
      <c r="AN816" s="9">
        <v>2</v>
      </c>
      <c r="AO816" s="9">
        <v>2</v>
      </c>
      <c r="AP816" s="10" t="s">
        <v>857</v>
      </c>
      <c r="AQ816" s="13" t="s">
        <v>1704</v>
      </c>
      <c r="AR816" s="13">
        <v>1</v>
      </c>
      <c r="AS816" s="13">
        <f t="shared" si="228"/>
        <v>0</v>
      </c>
      <c r="AT816" s="13">
        <f t="shared" si="229"/>
        <v>0</v>
      </c>
      <c r="AU816" s="13">
        <f t="shared" si="233"/>
        <v>1</v>
      </c>
      <c r="AV816" s="13">
        <f t="shared" si="230"/>
        <v>0</v>
      </c>
      <c r="AW816" s="13">
        <f t="shared" si="231"/>
        <v>0</v>
      </c>
      <c r="AX816" s="13">
        <v>0</v>
      </c>
      <c r="AY816" s="13">
        <v>1</v>
      </c>
      <c r="AZ816" s="13">
        <v>1250</v>
      </c>
      <c r="BA816" s="13">
        <v>273.41079972658923</v>
      </c>
      <c r="BB816" s="13">
        <v>211.27198160690983</v>
      </c>
      <c r="BC816">
        <v>245.44833157273348</v>
      </c>
      <c r="BD816" s="13">
        <v>11.621331297750153</v>
      </c>
      <c r="BE816" s="13">
        <v>8.9799179691576239</v>
      </c>
      <c r="BF816" s="13">
        <f t="shared" si="232"/>
        <v>2.6414133285925292</v>
      </c>
      <c r="BG816" s="13">
        <v>10.432698775978485</v>
      </c>
    </row>
    <row r="817" spans="1:59" x14ac:dyDescent="0.25">
      <c r="A817" s="2" t="s">
        <v>183</v>
      </c>
      <c r="B817" s="1" t="s">
        <v>183</v>
      </c>
      <c r="C817" s="1" t="s">
        <v>552</v>
      </c>
      <c r="D817" s="13" t="s">
        <v>1475</v>
      </c>
      <c r="E817" s="11">
        <v>2200</v>
      </c>
      <c r="F817" s="11">
        <v>650</v>
      </c>
      <c r="G817" s="11">
        <f t="shared" si="216"/>
        <v>1</v>
      </c>
      <c r="H817" s="11">
        <f t="shared" si="217"/>
        <v>1</v>
      </c>
      <c r="I817" s="13">
        <v>1</v>
      </c>
      <c r="J817" s="4">
        <v>5</v>
      </c>
      <c r="K817" s="3">
        <v>8</v>
      </c>
      <c r="L817" s="13">
        <v>0.625</v>
      </c>
      <c r="M817" s="13" t="s">
        <v>883</v>
      </c>
      <c r="N817" s="13">
        <v>1</v>
      </c>
      <c r="O817" s="13">
        <v>0</v>
      </c>
      <c r="P817" s="13">
        <v>0</v>
      </c>
      <c r="Q817" s="13">
        <v>0</v>
      </c>
      <c r="R817" s="13">
        <v>1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1</v>
      </c>
      <c r="Z817" s="13" t="s">
        <v>1722</v>
      </c>
      <c r="AA817" s="13">
        <f t="shared" si="218"/>
        <v>0</v>
      </c>
      <c r="AB817" s="13">
        <f t="shared" si="219"/>
        <v>1</v>
      </c>
      <c r="AC817" s="13">
        <f t="shared" si="220"/>
        <v>0</v>
      </c>
      <c r="AD817" s="13">
        <f t="shared" si="221"/>
        <v>0</v>
      </c>
      <c r="AE817" s="13">
        <f t="shared" si="222"/>
        <v>0</v>
      </c>
      <c r="AF817" s="13">
        <f t="shared" si="223"/>
        <v>1</v>
      </c>
      <c r="AG817" s="7">
        <v>3750</v>
      </c>
      <c r="AH817" s="8" t="s">
        <v>1715</v>
      </c>
      <c r="AI817" s="13">
        <f t="shared" si="224"/>
        <v>0</v>
      </c>
      <c r="AJ817" s="13">
        <f t="shared" si="225"/>
        <v>1</v>
      </c>
      <c r="AK817" s="13">
        <f t="shared" si="226"/>
        <v>0</v>
      </c>
      <c r="AL817" s="13">
        <f t="shared" si="227"/>
        <v>0</v>
      </c>
      <c r="AM817" s="13">
        <v>0</v>
      </c>
      <c r="AN817" s="9">
        <v>2</v>
      </c>
      <c r="AO817" s="9">
        <v>2</v>
      </c>
      <c r="AP817" s="10" t="s">
        <v>857</v>
      </c>
      <c r="AQ817" s="13" t="s">
        <v>1704</v>
      </c>
      <c r="AR817" s="13">
        <v>1</v>
      </c>
      <c r="AS817" s="13">
        <f t="shared" si="228"/>
        <v>0</v>
      </c>
      <c r="AT817" s="13">
        <f t="shared" si="229"/>
        <v>0</v>
      </c>
      <c r="AU817" s="13">
        <f t="shared" si="233"/>
        <v>1</v>
      </c>
      <c r="AV817" s="13">
        <f t="shared" si="230"/>
        <v>0</v>
      </c>
      <c r="AW817" s="13">
        <f t="shared" si="231"/>
        <v>0</v>
      </c>
      <c r="AX817" s="13">
        <v>0</v>
      </c>
      <c r="AY817" s="13">
        <v>1</v>
      </c>
      <c r="AZ817" s="13">
        <v>11750</v>
      </c>
      <c r="BA817" s="13">
        <v>515.13080221214193</v>
      </c>
      <c r="BB817" s="13">
        <v>381.53234325483129</v>
      </c>
      <c r="BC817">
        <v>454.85614863605298</v>
      </c>
      <c r="BD817" s="13">
        <v>21.906102346315993</v>
      </c>
      <c r="BE817" s="13">
        <v>16.175734006363527</v>
      </c>
      <c r="BF817" s="13">
        <f t="shared" si="232"/>
        <v>5.7303683399524665</v>
      </c>
      <c r="BG817" s="13">
        <v>19.32741029854834</v>
      </c>
    </row>
    <row r="818" spans="1:59" x14ac:dyDescent="0.25">
      <c r="A818" s="2" t="s">
        <v>113</v>
      </c>
      <c r="B818" s="1" t="s">
        <v>114</v>
      </c>
      <c r="C818" s="1" t="s">
        <v>553</v>
      </c>
      <c r="D818" s="13" t="s">
        <v>995</v>
      </c>
      <c r="E818" s="11">
        <v>1801</v>
      </c>
      <c r="F818" s="11">
        <v>311</v>
      </c>
      <c r="G818" s="11">
        <f t="shared" si="216"/>
        <v>1</v>
      </c>
      <c r="H818" s="11">
        <f t="shared" si="217"/>
        <v>1</v>
      </c>
      <c r="I818" s="13">
        <v>1</v>
      </c>
      <c r="J818" s="4">
        <v>4.5999999999999996</v>
      </c>
      <c r="K818" s="3">
        <v>8</v>
      </c>
      <c r="L818" s="13">
        <v>0.57499999999999996</v>
      </c>
      <c r="M818" s="13" t="s">
        <v>883</v>
      </c>
      <c r="N818" s="13">
        <v>1</v>
      </c>
      <c r="O818" s="13">
        <v>0</v>
      </c>
      <c r="P818" s="13">
        <v>0</v>
      </c>
      <c r="Q818" s="13">
        <v>0</v>
      </c>
      <c r="R818" s="13">
        <v>1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1</v>
      </c>
      <c r="Z818" s="13" t="s">
        <v>1723</v>
      </c>
      <c r="AA818" s="13">
        <f t="shared" si="218"/>
        <v>0</v>
      </c>
      <c r="AB818" s="13">
        <f t="shared" si="219"/>
        <v>0</v>
      </c>
      <c r="AC818" s="13">
        <f t="shared" si="220"/>
        <v>1</v>
      </c>
      <c r="AD818" s="13">
        <f t="shared" si="221"/>
        <v>0</v>
      </c>
      <c r="AE818" s="13">
        <f t="shared" si="222"/>
        <v>0</v>
      </c>
      <c r="AF818" s="13">
        <f t="shared" si="223"/>
        <v>0</v>
      </c>
      <c r="AG818" s="7">
        <v>2400</v>
      </c>
      <c r="AH818" s="8" t="s">
        <v>1715</v>
      </c>
      <c r="AI818" s="13">
        <f t="shared" si="224"/>
        <v>0</v>
      </c>
      <c r="AJ818" s="13">
        <f t="shared" si="225"/>
        <v>1</v>
      </c>
      <c r="AK818" s="13">
        <f t="shared" si="226"/>
        <v>0</v>
      </c>
      <c r="AL818" s="13">
        <f t="shared" si="227"/>
        <v>0</v>
      </c>
      <c r="AM818" s="13">
        <v>0</v>
      </c>
      <c r="AN818" s="9">
        <v>2</v>
      </c>
      <c r="AO818" s="9">
        <v>2</v>
      </c>
      <c r="AP818" s="10" t="s">
        <v>857</v>
      </c>
      <c r="AQ818" s="13" t="s">
        <v>1704</v>
      </c>
      <c r="AR818" s="13">
        <v>1</v>
      </c>
      <c r="AS818" s="13">
        <f t="shared" si="228"/>
        <v>0</v>
      </c>
      <c r="AT818" s="13">
        <f t="shared" si="229"/>
        <v>0</v>
      </c>
      <c r="AU818" s="13">
        <f t="shared" si="233"/>
        <v>1</v>
      </c>
      <c r="AV818" s="13">
        <f t="shared" si="230"/>
        <v>0</v>
      </c>
      <c r="AW818" s="13">
        <f t="shared" si="231"/>
        <v>0</v>
      </c>
      <c r="AX818" s="13">
        <v>0</v>
      </c>
      <c r="AY818" s="13">
        <v>1</v>
      </c>
      <c r="AZ818" s="13">
        <v>5000</v>
      </c>
      <c r="BA818" s="13">
        <v>369.10457963089544</v>
      </c>
      <c r="BB818" s="13">
        <v>287.70272789411547</v>
      </c>
      <c r="BC818">
        <v>344.2490523830237</v>
      </c>
      <c r="BD818" s="13">
        <v>15.792254978974057</v>
      </c>
      <c r="BE818" s="13">
        <v>12.284092946659076</v>
      </c>
      <c r="BF818" s="13">
        <f t="shared" si="232"/>
        <v>3.5081620323149814</v>
      </c>
      <c r="BG818" s="13">
        <v>14.700911458333332</v>
      </c>
    </row>
    <row r="819" spans="1:59" x14ac:dyDescent="0.25">
      <c r="A819" s="2" t="s">
        <v>113</v>
      </c>
      <c r="B819" s="1" t="s">
        <v>114</v>
      </c>
      <c r="C819" s="1" t="s">
        <v>553</v>
      </c>
      <c r="D819" s="13" t="s">
        <v>995</v>
      </c>
      <c r="E819" s="11">
        <v>1801</v>
      </c>
      <c r="F819" s="11">
        <v>381</v>
      </c>
      <c r="G819" s="11">
        <f t="shared" si="216"/>
        <v>1</v>
      </c>
      <c r="H819" s="11">
        <f t="shared" si="217"/>
        <v>1</v>
      </c>
      <c r="I819" s="13">
        <v>1</v>
      </c>
      <c r="J819" s="4">
        <v>5.7</v>
      </c>
      <c r="K819" s="3">
        <v>8</v>
      </c>
      <c r="L819" s="13">
        <v>0.71250000000000002</v>
      </c>
      <c r="M819" s="13" t="s">
        <v>883</v>
      </c>
      <c r="N819" s="13">
        <v>1</v>
      </c>
      <c r="O819" s="13">
        <v>0</v>
      </c>
      <c r="P819" s="13">
        <v>0</v>
      </c>
      <c r="Q819" s="13">
        <v>0</v>
      </c>
      <c r="R819" s="13">
        <v>1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1</v>
      </c>
      <c r="Z819" s="13" t="s">
        <v>1723</v>
      </c>
      <c r="AA819" s="13">
        <f t="shared" si="218"/>
        <v>0</v>
      </c>
      <c r="AB819" s="13">
        <f t="shared" si="219"/>
        <v>0</v>
      </c>
      <c r="AC819" s="13">
        <f t="shared" si="220"/>
        <v>1</v>
      </c>
      <c r="AD819" s="13">
        <f t="shared" si="221"/>
        <v>0</v>
      </c>
      <c r="AE819" s="13">
        <f t="shared" si="222"/>
        <v>0</v>
      </c>
      <c r="AF819" s="13">
        <f t="shared" si="223"/>
        <v>0</v>
      </c>
      <c r="AG819" s="7">
        <v>2550</v>
      </c>
      <c r="AH819" s="8" t="s">
        <v>1715</v>
      </c>
      <c r="AI819" s="13">
        <f t="shared" si="224"/>
        <v>0</v>
      </c>
      <c r="AJ819" s="13">
        <f t="shared" si="225"/>
        <v>1</v>
      </c>
      <c r="AK819" s="13">
        <f t="shared" si="226"/>
        <v>0</v>
      </c>
      <c r="AL819" s="13">
        <f t="shared" si="227"/>
        <v>0</v>
      </c>
      <c r="AM819" s="13">
        <v>0</v>
      </c>
      <c r="AN819" s="9">
        <v>2</v>
      </c>
      <c r="AO819" s="9">
        <v>2</v>
      </c>
      <c r="AP819" s="10" t="s">
        <v>857</v>
      </c>
      <c r="AQ819" s="13" t="s">
        <v>1704</v>
      </c>
      <c r="AR819" s="13">
        <v>1</v>
      </c>
      <c r="AS819" s="13">
        <f t="shared" si="228"/>
        <v>0</v>
      </c>
      <c r="AT819" s="13">
        <f t="shared" si="229"/>
        <v>0</v>
      </c>
      <c r="AU819" s="13">
        <f t="shared" si="233"/>
        <v>1</v>
      </c>
      <c r="AV819" s="13">
        <f t="shared" si="230"/>
        <v>0</v>
      </c>
      <c r="AW819" s="13">
        <f t="shared" si="231"/>
        <v>0</v>
      </c>
      <c r="AX819" s="13">
        <v>0</v>
      </c>
      <c r="AY819" s="13">
        <v>1</v>
      </c>
      <c r="AZ819" s="13">
        <v>5750</v>
      </c>
      <c r="BA819" s="13">
        <v>418.19424594544211</v>
      </c>
      <c r="BB819" s="13">
        <v>311.93686696079044</v>
      </c>
      <c r="BC819">
        <v>370.347355993289</v>
      </c>
      <c r="BD819" s="13">
        <v>17.828606114812541</v>
      </c>
      <c r="BE819" s="13">
        <v>13.26946763699274</v>
      </c>
      <c r="BF819" s="13">
        <f t="shared" si="232"/>
        <v>4.5591384778198005</v>
      </c>
      <c r="BG819" s="13">
        <v>15.777001571789176</v>
      </c>
    </row>
    <row r="820" spans="1:59" x14ac:dyDescent="0.25">
      <c r="A820" s="2" t="s">
        <v>18</v>
      </c>
      <c r="B820" s="1" t="s">
        <v>19</v>
      </c>
      <c r="C820" s="1" t="s">
        <v>554</v>
      </c>
      <c r="D820" s="13" t="s">
        <v>1476</v>
      </c>
      <c r="E820" s="11">
        <v>2404</v>
      </c>
      <c r="F820" s="11">
        <v>311</v>
      </c>
      <c r="G820" s="11">
        <f t="shared" si="216"/>
        <v>1</v>
      </c>
      <c r="H820" s="11">
        <f t="shared" si="217"/>
        <v>1</v>
      </c>
      <c r="I820" s="13">
        <v>1</v>
      </c>
      <c r="J820" s="4">
        <v>2.7</v>
      </c>
      <c r="K820" s="3">
        <v>4</v>
      </c>
      <c r="L820" s="13">
        <v>0.67500000000000004</v>
      </c>
      <c r="M820" s="13" t="s">
        <v>885</v>
      </c>
      <c r="N820" s="13">
        <v>1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1</v>
      </c>
      <c r="U820" s="13">
        <v>0</v>
      </c>
      <c r="V820" s="13">
        <v>0</v>
      </c>
      <c r="W820" s="13">
        <v>0</v>
      </c>
      <c r="X820" s="13">
        <v>0</v>
      </c>
      <c r="Y820" s="13">
        <v>1</v>
      </c>
      <c r="Z820" s="13" t="s">
        <v>1721</v>
      </c>
      <c r="AA820" s="13">
        <f t="shared" si="218"/>
        <v>1</v>
      </c>
      <c r="AB820" s="13">
        <f t="shared" si="219"/>
        <v>0</v>
      </c>
      <c r="AC820" s="13">
        <f t="shared" si="220"/>
        <v>0</v>
      </c>
      <c r="AD820" s="13">
        <f t="shared" si="221"/>
        <v>0</v>
      </c>
      <c r="AE820" s="13">
        <f t="shared" si="222"/>
        <v>0</v>
      </c>
      <c r="AF820" s="13">
        <f t="shared" si="223"/>
        <v>1</v>
      </c>
      <c r="AG820" s="7">
        <v>1900</v>
      </c>
      <c r="AH820" s="8" t="s">
        <v>1714</v>
      </c>
      <c r="AI820" s="13">
        <f t="shared" si="224"/>
        <v>1</v>
      </c>
      <c r="AJ820" s="13">
        <f t="shared" si="225"/>
        <v>0</v>
      </c>
      <c r="AK820" s="13">
        <f t="shared" si="226"/>
        <v>0</v>
      </c>
      <c r="AL820" s="13">
        <f t="shared" si="227"/>
        <v>0</v>
      </c>
      <c r="AM820" s="13">
        <v>1</v>
      </c>
      <c r="AN820" s="9">
        <v>2</v>
      </c>
      <c r="AO820" s="9">
        <v>2</v>
      </c>
      <c r="AP820" s="10" t="s">
        <v>858</v>
      </c>
      <c r="AQ820" s="13" t="s">
        <v>1707</v>
      </c>
      <c r="AR820" s="13">
        <v>0</v>
      </c>
      <c r="AS820" s="13">
        <f t="shared" si="228"/>
        <v>0</v>
      </c>
      <c r="AT820" s="13">
        <f t="shared" si="229"/>
        <v>1</v>
      </c>
      <c r="AU820" s="13">
        <f t="shared" si="233"/>
        <v>0</v>
      </c>
      <c r="AV820" s="13">
        <f t="shared" si="230"/>
        <v>0</v>
      </c>
      <c r="AW820" s="13">
        <f t="shared" si="231"/>
        <v>0</v>
      </c>
      <c r="AX820" s="13">
        <v>1</v>
      </c>
      <c r="AY820" s="13">
        <v>1</v>
      </c>
      <c r="AZ820" s="13">
        <v>2500</v>
      </c>
      <c r="BA820" s="13">
        <v>293.91660970608342</v>
      </c>
      <c r="BB820" s="13">
        <v>251.04082520350462</v>
      </c>
      <c r="BC820">
        <v>274.65357608898279</v>
      </c>
      <c r="BD820" s="13">
        <v>12.524671505121553</v>
      </c>
      <c r="BE820" s="13">
        <v>10.766792698687345</v>
      </c>
      <c r="BF820" s="13">
        <f t="shared" si="232"/>
        <v>1.7578788064342081</v>
      </c>
      <c r="BG820" s="13">
        <v>11.733624494085328</v>
      </c>
    </row>
    <row r="821" spans="1:59" x14ac:dyDescent="0.25">
      <c r="A821" s="2" t="s">
        <v>18</v>
      </c>
      <c r="B821" s="1" t="s">
        <v>19</v>
      </c>
      <c r="C821" s="1" t="s">
        <v>554</v>
      </c>
      <c r="D821" s="13" t="s">
        <v>1476</v>
      </c>
      <c r="E821" s="11">
        <v>2404</v>
      </c>
      <c r="F821" s="11">
        <v>311</v>
      </c>
      <c r="G821" s="11">
        <f t="shared" si="216"/>
        <v>1</v>
      </c>
      <c r="H821" s="11">
        <f t="shared" si="217"/>
        <v>1</v>
      </c>
      <c r="I821" s="13">
        <v>1</v>
      </c>
      <c r="J821" s="4">
        <v>2.7</v>
      </c>
      <c r="K821" s="3">
        <v>4</v>
      </c>
      <c r="L821" s="13">
        <v>0.67500000000000004</v>
      </c>
      <c r="M821" s="13" t="s">
        <v>885</v>
      </c>
      <c r="N821" s="13">
        <v>1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1</v>
      </c>
      <c r="U821" s="13">
        <v>0</v>
      </c>
      <c r="V821" s="13">
        <v>0</v>
      </c>
      <c r="W821" s="13">
        <v>0</v>
      </c>
      <c r="X821" s="13">
        <v>0</v>
      </c>
      <c r="Y821" s="13">
        <v>1</v>
      </c>
      <c r="Z821" s="13" t="s">
        <v>1721</v>
      </c>
      <c r="AA821" s="13">
        <f t="shared" si="218"/>
        <v>1</v>
      </c>
      <c r="AB821" s="13">
        <f t="shared" si="219"/>
        <v>0</v>
      </c>
      <c r="AC821" s="13">
        <f t="shared" si="220"/>
        <v>0</v>
      </c>
      <c r="AD821" s="13">
        <f t="shared" si="221"/>
        <v>0</v>
      </c>
      <c r="AE821" s="13">
        <f t="shared" si="222"/>
        <v>0</v>
      </c>
      <c r="AF821" s="13">
        <f t="shared" si="223"/>
        <v>1</v>
      </c>
      <c r="AG821" s="7">
        <v>2000</v>
      </c>
      <c r="AH821" s="8" t="s">
        <v>1714</v>
      </c>
      <c r="AI821" s="13">
        <f t="shared" si="224"/>
        <v>1</v>
      </c>
      <c r="AJ821" s="13">
        <f t="shared" si="225"/>
        <v>0</v>
      </c>
      <c r="AK821" s="13">
        <f t="shared" si="226"/>
        <v>0</v>
      </c>
      <c r="AL821" s="13">
        <f t="shared" si="227"/>
        <v>0</v>
      </c>
      <c r="AM821" s="13">
        <v>1</v>
      </c>
      <c r="AN821" s="9">
        <v>2</v>
      </c>
      <c r="AO821" s="9">
        <v>2</v>
      </c>
      <c r="AP821" s="10" t="s">
        <v>858</v>
      </c>
      <c r="AQ821" s="13" t="s">
        <v>1707</v>
      </c>
      <c r="AR821" s="13">
        <v>0</v>
      </c>
      <c r="AS821" s="13">
        <f t="shared" si="228"/>
        <v>0</v>
      </c>
      <c r="AT821" s="13">
        <f t="shared" si="229"/>
        <v>1</v>
      </c>
      <c r="AU821" s="13">
        <f t="shared" si="233"/>
        <v>0</v>
      </c>
      <c r="AV821" s="13">
        <f t="shared" si="230"/>
        <v>0</v>
      </c>
      <c r="AW821" s="13">
        <f t="shared" si="231"/>
        <v>0</v>
      </c>
      <c r="AX821" s="13">
        <v>1</v>
      </c>
      <c r="AY821" s="13">
        <v>1</v>
      </c>
      <c r="AZ821" s="13">
        <v>3000</v>
      </c>
      <c r="BA821" s="13">
        <v>305.10159696762571</v>
      </c>
      <c r="BB821" s="13">
        <v>267.19691791462128</v>
      </c>
      <c r="BC821">
        <v>288.32411607531225</v>
      </c>
      <c r="BD821" s="13">
        <v>12.983086787731594</v>
      </c>
      <c r="BE821" s="13">
        <v>11.436671091294825</v>
      </c>
      <c r="BF821" s="13">
        <f t="shared" si="232"/>
        <v>1.5464156964367692</v>
      </c>
      <c r="BG821" s="13">
        <v>12.287173098052735</v>
      </c>
    </row>
    <row r="822" spans="1:59" x14ac:dyDescent="0.25">
      <c r="A822" s="2" t="s">
        <v>18</v>
      </c>
      <c r="B822" s="1" t="s">
        <v>19</v>
      </c>
      <c r="C822" s="1" t="s">
        <v>554</v>
      </c>
      <c r="D822" s="13" t="s">
        <v>1476</v>
      </c>
      <c r="E822" s="11">
        <v>2404</v>
      </c>
      <c r="F822" s="11">
        <v>285</v>
      </c>
      <c r="G822" s="11">
        <f t="shared" si="216"/>
        <v>1</v>
      </c>
      <c r="H822" s="11">
        <f t="shared" si="217"/>
        <v>1</v>
      </c>
      <c r="I822" s="13">
        <v>1</v>
      </c>
      <c r="J822" s="4">
        <v>4.3</v>
      </c>
      <c r="K822" s="3">
        <v>6</v>
      </c>
      <c r="L822" s="13">
        <v>0.71666666666666667</v>
      </c>
      <c r="M822" s="13" t="s">
        <v>885</v>
      </c>
      <c r="N822" s="13">
        <v>1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1</v>
      </c>
      <c r="U822" s="13">
        <v>0</v>
      </c>
      <c r="V822" s="13">
        <v>0</v>
      </c>
      <c r="W822" s="13">
        <v>0</v>
      </c>
      <c r="X822" s="13">
        <v>0</v>
      </c>
      <c r="Y822" s="13">
        <v>1</v>
      </c>
      <c r="Z822" s="13" t="s">
        <v>1723</v>
      </c>
      <c r="AA822" s="13">
        <f t="shared" si="218"/>
        <v>0</v>
      </c>
      <c r="AB822" s="13">
        <f t="shared" si="219"/>
        <v>0</v>
      </c>
      <c r="AC822" s="13">
        <f t="shared" si="220"/>
        <v>1</v>
      </c>
      <c r="AD822" s="13">
        <f t="shared" si="221"/>
        <v>0</v>
      </c>
      <c r="AE822" s="13">
        <f t="shared" si="222"/>
        <v>0</v>
      </c>
      <c r="AF822" s="13">
        <f t="shared" si="223"/>
        <v>0</v>
      </c>
      <c r="AG822" s="7">
        <v>2250</v>
      </c>
      <c r="AH822" s="8" t="s">
        <v>1714</v>
      </c>
      <c r="AI822" s="13">
        <f t="shared" si="224"/>
        <v>1</v>
      </c>
      <c r="AJ822" s="13">
        <f t="shared" si="225"/>
        <v>0</v>
      </c>
      <c r="AK822" s="13">
        <f t="shared" si="226"/>
        <v>0</v>
      </c>
      <c r="AL822" s="13">
        <f t="shared" si="227"/>
        <v>0</v>
      </c>
      <c r="AM822" s="13">
        <v>0</v>
      </c>
      <c r="AN822" s="9">
        <v>1</v>
      </c>
      <c r="AO822" s="9">
        <v>1</v>
      </c>
      <c r="AP822" s="10" t="s">
        <v>858</v>
      </c>
      <c r="AQ822" s="13" t="s">
        <v>1707</v>
      </c>
      <c r="AR822" s="13">
        <v>0</v>
      </c>
      <c r="AS822" s="13">
        <f t="shared" si="228"/>
        <v>0</v>
      </c>
      <c r="AT822" s="13">
        <f t="shared" si="229"/>
        <v>1</v>
      </c>
      <c r="AU822" s="13">
        <f t="shared" si="233"/>
        <v>0</v>
      </c>
      <c r="AV822" s="13">
        <f t="shared" si="230"/>
        <v>0</v>
      </c>
      <c r="AW822" s="13">
        <f t="shared" si="231"/>
        <v>0</v>
      </c>
      <c r="AX822" s="13">
        <v>1</v>
      </c>
      <c r="AY822" s="13">
        <v>1</v>
      </c>
      <c r="AZ822" s="13">
        <v>4250</v>
      </c>
      <c r="BA822" s="13">
        <v>370.347355993289</v>
      </c>
      <c r="BB822" s="13">
        <v>279.62468153855713</v>
      </c>
      <c r="BC822">
        <v>329.33573603430062</v>
      </c>
      <c r="BD822" s="13">
        <v>15.792254978974057</v>
      </c>
      <c r="BE822" s="13">
        <v>11.901042457237496</v>
      </c>
      <c r="BF822" s="13">
        <f t="shared" si="232"/>
        <v>3.891212521736561</v>
      </c>
      <c r="BG822" s="13">
        <v>14.041236610811639</v>
      </c>
    </row>
    <row r="823" spans="1:59" x14ac:dyDescent="0.25">
      <c r="A823" s="2" t="s">
        <v>18</v>
      </c>
      <c r="B823" s="1" t="s">
        <v>19</v>
      </c>
      <c r="C823" s="1" t="s">
        <v>554</v>
      </c>
      <c r="D823" s="13" t="s">
        <v>1476</v>
      </c>
      <c r="E823" s="11">
        <v>2404</v>
      </c>
      <c r="F823" s="11">
        <v>355</v>
      </c>
      <c r="G823" s="11">
        <f t="shared" si="216"/>
        <v>1</v>
      </c>
      <c r="H823" s="11">
        <f t="shared" si="217"/>
        <v>1</v>
      </c>
      <c r="I823" s="13">
        <v>1</v>
      </c>
      <c r="J823" s="4">
        <v>5.3</v>
      </c>
      <c r="K823" s="3">
        <v>8</v>
      </c>
      <c r="L823" s="13">
        <v>0.66249999999999998</v>
      </c>
      <c r="M823" s="13" t="s">
        <v>885</v>
      </c>
      <c r="N823" s="13">
        <v>1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1</v>
      </c>
      <c r="U823" s="13">
        <v>0</v>
      </c>
      <c r="V823" s="13">
        <v>0</v>
      </c>
      <c r="W823" s="13">
        <v>0</v>
      </c>
      <c r="X823" s="13">
        <v>0</v>
      </c>
      <c r="Y823" s="13">
        <v>1</v>
      </c>
      <c r="Z823" s="13" t="s">
        <v>1723</v>
      </c>
      <c r="AA823" s="13">
        <f t="shared" si="218"/>
        <v>0</v>
      </c>
      <c r="AB823" s="13">
        <f t="shared" si="219"/>
        <v>0</v>
      </c>
      <c r="AC823" s="13">
        <f t="shared" si="220"/>
        <v>1</v>
      </c>
      <c r="AD823" s="13">
        <f t="shared" si="221"/>
        <v>0</v>
      </c>
      <c r="AE823" s="13">
        <f t="shared" si="222"/>
        <v>0</v>
      </c>
      <c r="AF823" s="13">
        <f t="shared" si="223"/>
        <v>0</v>
      </c>
      <c r="AG823" s="7">
        <v>2400</v>
      </c>
      <c r="AH823" s="8" t="s">
        <v>1714</v>
      </c>
      <c r="AI823" s="13">
        <f t="shared" si="224"/>
        <v>1</v>
      </c>
      <c r="AJ823" s="13">
        <f t="shared" si="225"/>
        <v>0</v>
      </c>
      <c r="AK823" s="13">
        <f t="shared" si="226"/>
        <v>0</v>
      </c>
      <c r="AL823" s="13">
        <f t="shared" si="227"/>
        <v>0</v>
      </c>
      <c r="AM823" s="13">
        <v>0</v>
      </c>
      <c r="AN823" s="9">
        <v>1</v>
      </c>
      <c r="AO823" s="9">
        <v>1</v>
      </c>
      <c r="AP823" s="10" t="s">
        <v>858</v>
      </c>
      <c r="AQ823" s="13" t="s">
        <v>1707</v>
      </c>
      <c r="AR823" s="13">
        <v>0</v>
      </c>
      <c r="AS823" s="13">
        <f t="shared" si="228"/>
        <v>0</v>
      </c>
      <c r="AT823" s="13">
        <f t="shared" si="229"/>
        <v>1</v>
      </c>
      <c r="AU823" s="13">
        <f t="shared" si="233"/>
        <v>0</v>
      </c>
      <c r="AV823" s="13">
        <f t="shared" si="230"/>
        <v>0</v>
      </c>
      <c r="AW823" s="13">
        <f t="shared" si="231"/>
        <v>0</v>
      </c>
      <c r="AX823" s="13">
        <v>1</v>
      </c>
      <c r="AY823" s="13">
        <v>1</v>
      </c>
      <c r="AZ823" s="13">
        <v>5000</v>
      </c>
      <c r="BA823" s="13">
        <v>380.28956689243773</v>
      </c>
      <c r="BB823" s="13">
        <v>290.80966880009942</v>
      </c>
      <c r="BC823">
        <v>339.89933511464614</v>
      </c>
      <c r="BD823" s="13">
        <v>16.159065094827859</v>
      </c>
      <c r="BE823" s="13">
        <v>12.386625345368117</v>
      </c>
      <c r="BF823" s="13">
        <f t="shared" si="232"/>
        <v>3.7724397494597426</v>
      </c>
      <c r="BG823" s="13">
        <v>14.461483521775929</v>
      </c>
    </row>
    <row r="824" spans="1:59" x14ac:dyDescent="0.25">
      <c r="A824" s="2" t="s">
        <v>18</v>
      </c>
      <c r="B824" s="1" t="s">
        <v>19</v>
      </c>
      <c r="C824" s="1" t="s">
        <v>554</v>
      </c>
      <c r="D824" s="13" t="s">
        <v>1476</v>
      </c>
      <c r="E824" s="11">
        <v>2404</v>
      </c>
      <c r="F824" s="11">
        <v>355</v>
      </c>
      <c r="G824" s="11">
        <f t="shared" si="216"/>
        <v>1</v>
      </c>
      <c r="H824" s="11">
        <f t="shared" si="217"/>
        <v>1</v>
      </c>
      <c r="I824" s="13">
        <v>1</v>
      </c>
      <c r="J824" s="4">
        <v>5.3</v>
      </c>
      <c r="K824" s="3">
        <v>8</v>
      </c>
      <c r="L824" s="13">
        <v>0.66249999999999998</v>
      </c>
      <c r="M824" s="13" t="s">
        <v>885</v>
      </c>
      <c r="N824" s="13">
        <v>1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1</v>
      </c>
      <c r="U824" s="13">
        <v>0</v>
      </c>
      <c r="V824" s="13">
        <v>0</v>
      </c>
      <c r="W824" s="13">
        <v>0</v>
      </c>
      <c r="X824" s="13">
        <v>0</v>
      </c>
      <c r="Y824" s="13">
        <v>1</v>
      </c>
      <c r="Z824" s="13" t="s">
        <v>1723</v>
      </c>
      <c r="AA824" s="13">
        <f t="shared" si="218"/>
        <v>0</v>
      </c>
      <c r="AB824" s="13">
        <f t="shared" si="219"/>
        <v>0</v>
      </c>
      <c r="AC824" s="13">
        <f t="shared" si="220"/>
        <v>1</v>
      </c>
      <c r="AD824" s="13">
        <f t="shared" si="221"/>
        <v>0</v>
      </c>
      <c r="AE824" s="13">
        <f t="shared" si="222"/>
        <v>0</v>
      </c>
      <c r="AF824" s="13">
        <f t="shared" si="223"/>
        <v>0</v>
      </c>
      <c r="AG824" s="7">
        <v>2250</v>
      </c>
      <c r="AH824" s="8" t="s">
        <v>1714</v>
      </c>
      <c r="AI824" s="13">
        <f t="shared" si="224"/>
        <v>1</v>
      </c>
      <c r="AJ824" s="13">
        <f t="shared" si="225"/>
        <v>0</v>
      </c>
      <c r="AK824" s="13">
        <f t="shared" si="226"/>
        <v>0</v>
      </c>
      <c r="AL824" s="13">
        <f t="shared" si="227"/>
        <v>0</v>
      </c>
      <c r="AM824" s="13">
        <v>0</v>
      </c>
      <c r="AN824" s="9">
        <v>1</v>
      </c>
      <c r="AO824" s="9">
        <v>1</v>
      </c>
      <c r="AP824" s="10" t="s">
        <v>858</v>
      </c>
      <c r="AQ824" s="13" t="s">
        <v>1707</v>
      </c>
      <c r="AR824" s="13">
        <v>0</v>
      </c>
      <c r="AS824" s="13">
        <f t="shared" si="228"/>
        <v>0</v>
      </c>
      <c r="AT824" s="13">
        <f t="shared" si="229"/>
        <v>1</v>
      </c>
      <c r="AU824" s="13">
        <f t="shared" si="233"/>
        <v>0</v>
      </c>
      <c r="AV824" s="13">
        <f t="shared" si="230"/>
        <v>0</v>
      </c>
      <c r="AW824" s="13">
        <f t="shared" si="231"/>
        <v>0</v>
      </c>
      <c r="AX824" s="13">
        <v>1</v>
      </c>
      <c r="AY824" s="13">
        <v>1</v>
      </c>
      <c r="AZ824" s="13">
        <v>4250</v>
      </c>
      <c r="BA824" s="13">
        <v>364.13347418132111</v>
      </c>
      <c r="BB824" s="13">
        <v>276.51774063257318</v>
      </c>
      <c r="BC824">
        <v>321.25768967874234</v>
      </c>
      <c r="BD824" s="13">
        <v>15.497175718204318</v>
      </c>
      <c r="BE824" s="13">
        <v>11.760729166666666</v>
      </c>
      <c r="BF824" s="13">
        <f t="shared" si="232"/>
        <v>3.7364465515376519</v>
      </c>
      <c r="BG824" s="13">
        <v>13.675584509717279</v>
      </c>
    </row>
    <row r="825" spans="1:59" x14ac:dyDescent="0.25">
      <c r="A825" s="2" t="s">
        <v>18</v>
      </c>
      <c r="B825" s="1" t="s">
        <v>19</v>
      </c>
      <c r="C825" s="1" t="s">
        <v>554</v>
      </c>
      <c r="D825" s="13" t="s">
        <v>1476</v>
      </c>
      <c r="E825" s="11">
        <v>2404</v>
      </c>
      <c r="F825" s="11">
        <v>355</v>
      </c>
      <c r="G825" s="11">
        <f t="shared" si="216"/>
        <v>1</v>
      </c>
      <c r="H825" s="11">
        <f t="shared" si="217"/>
        <v>1</v>
      </c>
      <c r="I825" s="13">
        <v>1</v>
      </c>
      <c r="J825" s="4">
        <v>5.3</v>
      </c>
      <c r="K825" s="3">
        <v>8</v>
      </c>
      <c r="L825" s="13">
        <v>0.66249999999999998</v>
      </c>
      <c r="M825" s="13" t="s">
        <v>885</v>
      </c>
      <c r="N825" s="13">
        <v>1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1</v>
      </c>
      <c r="U825" s="13">
        <v>0</v>
      </c>
      <c r="V825" s="13">
        <v>0</v>
      </c>
      <c r="W825" s="13">
        <v>0</v>
      </c>
      <c r="X825" s="13">
        <v>0</v>
      </c>
      <c r="Y825" s="13">
        <v>1</v>
      </c>
      <c r="Z825" s="13" t="s">
        <v>1723</v>
      </c>
      <c r="AA825" s="13">
        <f t="shared" si="218"/>
        <v>0</v>
      </c>
      <c r="AB825" s="13">
        <f t="shared" si="219"/>
        <v>0</v>
      </c>
      <c r="AC825" s="13">
        <f t="shared" si="220"/>
        <v>1</v>
      </c>
      <c r="AD825" s="13">
        <f t="shared" si="221"/>
        <v>0</v>
      </c>
      <c r="AE825" s="13">
        <f t="shared" si="222"/>
        <v>0</v>
      </c>
      <c r="AF825" s="13">
        <f t="shared" si="223"/>
        <v>0</v>
      </c>
      <c r="AG825" s="7">
        <v>2100</v>
      </c>
      <c r="AH825" s="8" t="s">
        <v>1714</v>
      </c>
      <c r="AI825" s="13">
        <f t="shared" si="224"/>
        <v>1</v>
      </c>
      <c r="AJ825" s="13">
        <f t="shared" si="225"/>
        <v>0</v>
      </c>
      <c r="AK825" s="13">
        <f t="shared" si="226"/>
        <v>0</v>
      </c>
      <c r="AL825" s="13">
        <f t="shared" si="227"/>
        <v>0</v>
      </c>
      <c r="AM825" s="13">
        <v>1</v>
      </c>
      <c r="AN825" s="9">
        <v>1</v>
      </c>
      <c r="AO825" s="9">
        <v>1</v>
      </c>
      <c r="AP825" s="10" t="s">
        <v>858</v>
      </c>
      <c r="AQ825" s="13" t="s">
        <v>1707</v>
      </c>
      <c r="AR825" s="13">
        <v>0</v>
      </c>
      <c r="AS825" s="13">
        <f t="shared" si="228"/>
        <v>0</v>
      </c>
      <c r="AT825" s="13">
        <f t="shared" si="229"/>
        <v>1</v>
      </c>
      <c r="AU825" s="13">
        <f t="shared" si="233"/>
        <v>0</v>
      </c>
      <c r="AV825" s="13">
        <f t="shared" si="230"/>
        <v>0</v>
      </c>
      <c r="AW825" s="13">
        <f t="shared" si="231"/>
        <v>0</v>
      </c>
      <c r="AX825" s="13">
        <v>1</v>
      </c>
      <c r="AY825" s="13">
        <v>1</v>
      </c>
      <c r="AZ825" s="13">
        <v>3500</v>
      </c>
      <c r="BA825" s="13">
        <v>347.97738147020442</v>
      </c>
      <c r="BB825" s="13">
        <v>252.28360156589824</v>
      </c>
      <c r="BC825">
        <v>305.10159696762571</v>
      </c>
      <c r="BD825" s="13">
        <v>14.849124280053617</v>
      </c>
      <c r="BE825" s="13">
        <v>10.76772918154462</v>
      </c>
      <c r="BF825" s="13">
        <f t="shared" si="232"/>
        <v>4.0813950985089971</v>
      </c>
      <c r="BG825" s="13">
        <v>13.012463049736022</v>
      </c>
    </row>
    <row r="826" spans="1:59" x14ac:dyDescent="0.25">
      <c r="A826" s="2" t="s">
        <v>18</v>
      </c>
      <c r="B826" s="1" t="s">
        <v>19</v>
      </c>
      <c r="C826" s="1" t="s">
        <v>554</v>
      </c>
      <c r="D826" s="13" t="s">
        <v>1476</v>
      </c>
      <c r="E826" s="11">
        <v>2404</v>
      </c>
      <c r="F826" s="11">
        <v>420</v>
      </c>
      <c r="G826" s="11">
        <f t="shared" si="216"/>
        <v>1</v>
      </c>
      <c r="H826" s="11">
        <f t="shared" si="217"/>
        <v>1</v>
      </c>
      <c r="I826" s="13">
        <v>1</v>
      </c>
      <c r="J826" s="4">
        <v>6.2</v>
      </c>
      <c r="K826" s="3">
        <v>8</v>
      </c>
      <c r="L826" s="13">
        <v>0.77500000000000002</v>
      </c>
      <c r="M826" s="13" t="s">
        <v>885</v>
      </c>
      <c r="N826" s="13">
        <v>1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1</v>
      </c>
      <c r="U826" s="13">
        <v>0</v>
      </c>
      <c r="V826" s="13">
        <v>0</v>
      </c>
      <c r="W826" s="13">
        <v>0</v>
      </c>
      <c r="X826" s="13">
        <v>0</v>
      </c>
      <c r="Y826" s="13">
        <v>1</v>
      </c>
      <c r="Z826" s="13" t="s">
        <v>1723</v>
      </c>
      <c r="AA826" s="13">
        <f t="shared" si="218"/>
        <v>0</v>
      </c>
      <c r="AB826" s="13">
        <f t="shared" si="219"/>
        <v>0</v>
      </c>
      <c r="AC826" s="13">
        <f t="shared" si="220"/>
        <v>1</v>
      </c>
      <c r="AD826" s="13">
        <f t="shared" si="221"/>
        <v>0</v>
      </c>
      <c r="AE826" s="13">
        <f t="shared" si="222"/>
        <v>0</v>
      </c>
      <c r="AF826" s="13">
        <f t="shared" si="223"/>
        <v>0</v>
      </c>
      <c r="AG826" s="7">
        <v>2650</v>
      </c>
      <c r="AH826" s="8" t="s">
        <v>1714</v>
      </c>
      <c r="AI826" s="13">
        <f t="shared" si="224"/>
        <v>1</v>
      </c>
      <c r="AJ826" s="13">
        <f t="shared" si="225"/>
        <v>0</v>
      </c>
      <c r="AK826" s="13">
        <f t="shared" si="226"/>
        <v>0</v>
      </c>
      <c r="AL826" s="13">
        <f t="shared" si="227"/>
        <v>0</v>
      </c>
      <c r="AM826" s="13">
        <v>1</v>
      </c>
      <c r="AN826" s="9">
        <v>1</v>
      </c>
      <c r="AO826" s="9">
        <v>1</v>
      </c>
      <c r="AP826" s="10" t="s">
        <v>858</v>
      </c>
      <c r="AQ826" s="13" t="s">
        <v>1707</v>
      </c>
      <c r="AR826" s="13">
        <v>0</v>
      </c>
      <c r="AS826" s="13">
        <f t="shared" si="228"/>
        <v>0</v>
      </c>
      <c r="AT826" s="13">
        <f t="shared" si="229"/>
        <v>1</v>
      </c>
      <c r="AU826" s="13">
        <f t="shared" si="233"/>
        <v>0</v>
      </c>
      <c r="AV826" s="13">
        <f t="shared" si="230"/>
        <v>0</v>
      </c>
      <c r="AW826" s="13">
        <f t="shared" si="231"/>
        <v>0</v>
      </c>
      <c r="AX826" s="13">
        <v>1</v>
      </c>
      <c r="AY826" s="13">
        <v>1</v>
      </c>
      <c r="AZ826" s="13">
        <v>6250</v>
      </c>
      <c r="BA826" s="13">
        <v>352.94848691977882</v>
      </c>
      <c r="BB826" s="13">
        <v>281.48884608214752</v>
      </c>
      <c r="BC826">
        <v>320.6363014975455</v>
      </c>
      <c r="BD826" s="13">
        <v>15.017594992742795</v>
      </c>
      <c r="BE826" s="13">
        <v>12.001172660928365</v>
      </c>
      <c r="BF826" s="13">
        <f t="shared" si="232"/>
        <v>3.0164223318144305</v>
      </c>
      <c r="BG826" s="13">
        <v>13.660176742745413</v>
      </c>
    </row>
    <row r="827" spans="1:59" x14ac:dyDescent="0.25">
      <c r="A827" s="2" t="s">
        <v>18</v>
      </c>
      <c r="B827" s="1" t="s">
        <v>19</v>
      </c>
      <c r="C827" s="1" t="s">
        <v>555</v>
      </c>
      <c r="D827" s="13" t="s">
        <v>1477</v>
      </c>
      <c r="E827" s="11">
        <v>2404</v>
      </c>
      <c r="F827" s="11">
        <v>285</v>
      </c>
      <c r="G827" s="11">
        <f t="shared" si="216"/>
        <v>1</v>
      </c>
      <c r="H827" s="11">
        <f t="shared" si="217"/>
        <v>1</v>
      </c>
      <c r="I827" s="13">
        <v>1</v>
      </c>
      <c r="J827" s="4">
        <v>4.3</v>
      </c>
      <c r="K827" s="3">
        <v>6</v>
      </c>
      <c r="L827" s="13">
        <v>0.71666666666666667</v>
      </c>
      <c r="M827" s="13" t="s">
        <v>885</v>
      </c>
      <c r="N827" s="13">
        <v>1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1</v>
      </c>
      <c r="U827" s="13">
        <v>0</v>
      </c>
      <c r="V827" s="13">
        <v>0</v>
      </c>
      <c r="W827" s="13">
        <v>0</v>
      </c>
      <c r="X827" s="13">
        <v>0</v>
      </c>
      <c r="Y827" s="13">
        <v>1</v>
      </c>
      <c r="Z827" s="13" t="s">
        <v>1723</v>
      </c>
      <c r="AA827" s="13">
        <f t="shared" si="218"/>
        <v>0</v>
      </c>
      <c r="AB827" s="13">
        <f t="shared" si="219"/>
        <v>0</v>
      </c>
      <c r="AC827" s="13">
        <f t="shared" si="220"/>
        <v>1</v>
      </c>
      <c r="AD827" s="13">
        <f t="shared" si="221"/>
        <v>0</v>
      </c>
      <c r="AE827" s="13">
        <f t="shared" si="222"/>
        <v>0</v>
      </c>
      <c r="AF827" s="13">
        <f t="shared" si="223"/>
        <v>0</v>
      </c>
      <c r="AG827" s="7">
        <v>2400</v>
      </c>
      <c r="AH827" s="8" t="s">
        <v>1714</v>
      </c>
      <c r="AI827" s="13">
        <f t="shared" si="224"/>
        <v>1</v>
      </c>
      <c r="AJ827" s="13">
        <f t="shared" si="225"/>
        <v>0</v>
      </c>
      <c r="AK827" s="13">
        <f t="shared" si="226"/>
        <v>0</v>
      </c>
      <c r="AL827" s="13">
        <f t="shared" si="227"/>
        <v>0</v>
      </c>
      <c r="AM827" s="13">
        <v>0</v>
      </c>
      <c r="AN827" s="9">
        <v>1</v>
      </c>
      <c r="AO827" s="9">
        <v>1</v>
      </c>
      <c r="AP827" s="10" t="s">
        <v>858</v>
      </c>
      <c r="AQ827" s="13" t="s">
        <v>1707</v>
      </c>
      <c r="AR827" s="13">
        <v>0</v>
      </c>
      <c r="AS827" s="13">
        <f t="shared" si="228"/>
        <v>0</v>
      </c>
      <c r="AT827" s="13">
        <f t="shared" si="229"/>
        <v>1</v>
      </c>
      <c r="AU827" s="13">
        <f t="shared" si="233"/>
        <v>0</v>
      </c>
      <c r="AV827" s="13">
        <f t="shared" si="230"/>
        <v>0</v>
      </c>
      <c r="AW827" s="13">
        <f t="shared" si="231"/>
        <v>0</v>
      </c>
      <c r="AX827" s="13">
        <v>1</v>
      </c>
      <c r="AY827" s="13">
        <v>1</v>
      </c>
      <c r="AZ827" s="13">
        <v>5000</v>
      </c>
      <c r="BA827" s="13">
        <v>381.53234325483129</v>
      </c>
      <c r="BB827" s="13">
        <v>304.48020878642888</v>
      </c>
      <c r="BC827">
        <v>346.73460510781086</v>
      </c>
      <c r="BD827" s="13">
        <v>16.292144883969531</v>
      </c>
      <c r="BE827" s="13">
        <v>12.950205546073517</v>
      </c>
      <c r="BF827" s="13">
        <f t="shared" si="232"/>
        <v>3.3419393378960134</v>
      </c>
      <c r="BG827" s="13">
        <v>14.788254586987728</v>
      </c>
    </row>
    <row r="828" spans="1:59" x14ac:dyDescent="0.25">
      <c r="A828" s="2" t="s">
        <v>18</v>
      </c>
      <c r="B828" s="1" t="s">
        <v>19</v>
      </c>
      <c r="C828" s="1" t="s">
        <v>555</v>
      </c>
      <c r="D828" s="13" t="s">
        <v>1477</v>
      </c>
      <c r="E828" s="11">
        <v>2404</v>
      </c>
      <c r="F828" s="11">
        <v>355</v>
      </c>
      <c r="G828" s="11">
        <f t="shared" si="216"/>
        <v>1</v>
      </c>
      <c r="H828" s="11">
        <f t="shared" si="217"/>
        <v>1</v>
      </c>
      <c r="I828" s="13">
        <v>1</v>
      </c>
      <c r="J828" s="4">
        <v>5.3</v>
      </c>
      <c r="K828" s="3">
        <v>8</v>
      </c>
      <c r="L828" s="13">
        <v>0.66249999999999998</v>
      </c>
      <c r="M828" s="13" t="s">
        <v>885</v>
      </c>
      <c r="N828" s="13">
        <v>1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1</v>
      </c>
      <c r="U828" s="13">
        <v>0</v>
      </c>
      <c r="V828" s="13">
        <v>0</v>
      </c>
      <c r="W828" s="13">
        <v>0</v>
      </c>
      <c r="X828" s="13">
        <v>0</v>
      </c>
      <c r="Y828" s="13">
        <v>1</v>
      </c>
      <c r="Z828" s="13" t="s">
        <v>1723</v>
      </c>
      <c r="AA828" s="13">
        <f t="shared" si="218"/>
        <v>0</v>
      </c>
      <c r="AB828" s="13">
        <f t="shared" si="219"/>
        <v>0</v>
      </c>
      <c r="AC828" s="13">
        <f t="shared" si="220"/>
        <v>1</v>
      </c>
      <c r="AD828" s="13">
        <f t="shared" si="221"/>
        <v>0</v>
      </c>
      <c r="AE828" s="13">
        <f t="shared" si="222"/>
        <v>0</v>
      </c>
      <c r="AF828" s="13">
        <f t="shared" si="223"/>
        <v>0</v>
      </c>
      <c r="AG828" s="7">
        <v>2400</v>
      </c>
      <c r="AH828" s="8" t="s">
        <v>1714</v>
      </c>
      <c r="AI828" s="13">
        <f t="shared" si="224"/>
        <v>1</v>
      </c>
      <c r="AJ828" s="13">
        <f t="shared" si="225"/>
        <v>0</v>
      </c>
      <c r="AK828" s="13">
        <f t="shared" si="226"/>
        <v>0</v>
      </c>
      <c r="AL828" s="13">
        <f t="shared" si="227"/>
        <v>0</v>
      </c>
      <c r="AM828" s="13">
        <v>0</v>
      </c>
      <c r="AN828" s="9">
        <v>1</v>
      </c>
      <c r="AO828" s="9">
        <v>1</v>
      </c>
      <c r="AP828" s="10" t="s">
        <v>858</v>
      </c>
      <c r="AQ828" s="13" t="s">
        <v>1707</v>
      </c>
      <c r="AR828" s="13">
        <v>0</v>
      </c>
      <c r="AS828" s="13">
        <f t="shared" si="228"/>
        <v>0</v>
      </c>
      <c r="AT828" s="13">
        <f t="shared" si="229"/>
        <v>1</v>
      </c>
      <c r="AU828" s="13">
        <f t="shared" si="233"/>
        <v>0</v>
      </c>
      <c r="AV828" s="13">
        <f t="shared" si="230"/>
        <v>0</v>
      </c>
      <c r="AW828" s="13">
        <f t="shared" si="231"/>
        <v>0</v>
      </c>
      <c r="AX828" s="13">
        <v>1</v>
      </c>
      <c r="AY828" s="13">
        <v>1</v>
      </c>
      <c r="AZ828" s="13">
        <v>5000</v>
      </c>
      <c r="BA828" s="13">
        <v>394.58149505996397</v>
      </c>
      <c r="BB828" s="13">
        <v>306.96576151121604</v>
      </c>
      <c r="BC828">
        <v>345.49182874541725</v>
      </c>
      <c r="BD828" s="13">
        <v>16.801041666666663</v>
      </c>
      <c r="BE828" s="13">
        <v>13.06747685185185</v>
      </c>
      <c r="BF828" s="13">
        <f t="shared" si="232"/>
        <v>3.7335648148148124</v>
      </c>
      <c r="BG828" s="13">
        <v>14.700911458333332</v>
      </c>
    </row>
    <row r="829" spans="1:59" x14ac:dyDescent="0.25">
      <c r="A829" s="2" t="s">
        <v>18</v>
      </c>
      <c r="B829" s="1" t="s">
        <v>19</v>
      </c>
      <c r="C829" s="1" t="s">
        <v>555</v>
      </c>
      <c r="D829" s="13" t="s">
        <v>1477</v>
      </c>
      <c r="E829" s="11">
        <v>2404</v>
      </c>
      <c r="F829" s="11">
        <v>355</v>
      </c>
      <c r="G829" s="11">
        <f t="shared" si="216"/>
        <v>1</v>
      </c>
      <c r="H829" s="11">
        <f t="shared" si="217"/>
        <v>1</v>
      </c>
      <c r="I829" s="13">
        <v>1</v>
      </c>
      <c r="J829" s="4">
        <v>5.3</v>
      </c>
      <c r="K829" s="3">
        <v>8</v>
      </c>
      <c r="L829" s="13">
        <v>0.66249999999999998</v>
      </c>
      <c r="M829" s="13" t="s">
        <v>885</v>
      </c>
      <c r="N829" s="13">
        <v>1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1</v>
      </c>
      <c r="U829" s="13">
        <v>0</v>
      </c>
      <c r="V829" s="13">
        <v>0</v>
      </c>
      <c r="W829" s="13">
        <v>0</v>
      </c>
      <c r="X829" s="13">
        <v>0</v>
      </c>
      <c r="Y829" s="13">
        <v>1</v>
      </c>
      <c r="Z829" s="13" t="s">
        <v>1723</v>
      </c>
      <c r="AA829" s="13">
        <f t="shared" si="218"/>
        <v>0</v>
      </c>
      <c r="AB829" s="13">
        <f t="shared" si="219"/>
        <v>0</v>
      </c>
      <c r="AC829" s="13">
        <f t="shared" si="220"/>
        <v>1</v>
      </c>
      <c r="AD829" s="13">
        <f t="shared" si="221"/>
        <v>0</v>
      </c>
      <c r="AE829" s="13">
        <f t="shared" si="222"/>
        <v>0</v>
      </c>
      <c r="AF829" s="13">
        <f t="shared" si="223"/>
        <v>0</v>
      </c>
      <c r="AG829" s="7">
        <v>2250</v>
      </c>
      <c r="AH829" s="8" t="s">
        <v>1714</v>
      </c>
      <c r="AI829" s="13">
        <f t="shared" si="224"/>
        <v>1</v>
      </c>
      <c r="AJ829" s="13">
        <f t="shared" si="225"/>
        <v>0</v>
      </c>
      <c r="AK829" s="13">
        <f t="shared" si="226"/>
        <v>0</v>
      </c>
      <c r="AL829" s="13">
        <f t="shared" si="227"/>
        <v>0</v>
      </c>
      <c r="AM829" s="13">
        <v>1</v>
      </c>
      <c r="AN829" s="9">
        <v>1</v>
      </c>
      <c r="AO829" s="9">
        <v>1</v>
      </c>
      <c r="AP829" s="10" t="s">
        <v>858</v>
      </c>
      <c r="AQ829" s="13" t="s">
        <v>1707</v>
      </c>
      <c r="AR829" s="13">
        <v>0</v>
      </c>
      <c r="AS829" s="13">
        <f t="shared" si="228"/>
        <v>0</v>
      </c>
      <c r="AT829" s="13">
        <f t="shared" si="229"/>
        <v>1</v>
      </c>
      <c r="AU829" s="13">
        <f t="shared" si="233"/>
        <v>0</v>
      </c>
      <c r="AV829" s="13">
        <f t="shared" si="230"/>
        <v>0</v>
      </c>
      <c r="AW829" s="13">
        <f t="shared" si="231"/>
        <v>0</v>
      </c>
      <c r="AX829" s="13">
        <v>1</v>
      </c>
      <c r="AY829" s="13">
        <v>1</v>
      </c>
      <c r="AZ829" s="13">
        <v>4250</v>
      </c>
      <c r="BA829" s="13">
        <v>358.54098055054993</v>
      </c>
      <c r="BB829" s="13">
        <v>275.8963524513764</v>
      </c>
      <c r="BC829">
        <v>315.66519604797116</v>
      </c>
      <c r="BD829" s="13">
        <v>15.323924774965521</v>
      </c>
      <c r="BE829" s="13">
        <v>11.760729166666666</v>
      </c>
      <c r="BF829" s="13">
        <f t="shared" si="232"/>
        <v>3.5631956082988552</v>
      </c>
      <c r="BG829" s="13">
        <v>13.474481037409607</v>
      </c>
    </row>
    <row r="830" spans="1:59" x14ac:dyDescent="0.25">
      <c r="A830" s="2" t="s">
        <v>18</v>
      </c>
      <c r="B830" s="1" t="s">
        <v>19</v>
      </c>
      <c r="C830" s="1" t="s">
        <v>556</v>
      </c>
      <c r="D830" s="13" t="s">
        <v>1478</v>
      </c>
      <c r="E830" s="11">
        <v>2404</v>
      </c>
      <c r="F830" s="11">
        <v>355</v>
      </c>
      <c r="G830" s="11">
        <f t="shared" si="216"/>
        <v>1</v>
      </c>
      <c r="H830" s="11">
        <f t="shared" si="217"/>
        <v>1</v>
      </c>
      <c r="I830" s="13">
        <v>1</v>
      </c>
      <c r="J830" s="4">
        <v>5.3</v>
      </c>
      <c r="K830" s="3">
        <v>8</v>
      </c>
      <c r="L830" s="13">
        <v>0.66249999999999998</v>
      </c>
      <c r="M830" s="13" t="s">
        <v>885</v>
      </c>
      <c r="N830" s="13">
        <v>1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1</v>
      </c>
      <c r="U830" s="13">
        <v>0</v>
      </c>
      <c r="V830" s="13">
        <v>0</v>
      </c>
      <c r="W830" s="13">
        <v>0</v>
      </c>
      <c r="X830" s="13">
        <v>0</v>
      </c>
      <c r="Y830" s="13">
        <v>1</v>
      </c>
      <c r="Z830" s="13" t="s">
        <v>1723</v>
      </c>
      <c r="AA830" s="13">
        <f t="shared" si="218"/>
        <v>0</v>
      </c>
      <c r="AB830" s="13">
        <f t="shared" si="219"/>
        <v>0</v>
      </c>
      <c r="AC830" s="13">
        <f t="shared" si="220"/>
        <v>1</v>
      </c>
      <c r="AD830" s="13">
        <f t="shared" si="221"/>
        <v>0</v>
      </c>
      <c r="AE830" s="13">
        <f t="shared" si="222"/>
        <v>0</v>
      </c>
      <c r="AF830" s="13">
        <f t="shared" si="223"/>
        <v>0</v>
      </c>
      <c r="AG830" s="7">
        <v>2250</v>
      </c>
      <c r="AH830" s="8" t="s">
        <v>1714</v>
      </c>
      <c r="AI830" s="13">
        <f t="shared" si="224"/>
        <v>1</v>
      </c>
      <c r="AJ830" s="13">
        <f t="shared" si="225"/>
        <v>0</v>
      </c>
      <c r="AK830" s="13">
        <f t="shared" si="226"/>
        <v>0</v>
      </c>
      <c r="AL830" s="13">
        <f t="shared" si="227"/>
        <v>0</v>
      </c>
      <c r="AM830" s="13">
        <v>0</v>
      </c>
      <c r="AN830" s="9">
        <v>1</v>
      </c>
      <c r="AO830" s="9">
        <v>1</v>
      </c>
      <c r="AP830" s="10" t="s">
        <v>858</v>
      </c>
      <c r="AQ830" s="13" t="s">
        <v>1707</v>
      </c>
      <c r="AR830" s="13">
        <v>0</v>
      </c>
      <c r="AS830" s="13">
        <f t="shared" si="228"/>
        <v>0</v>
      </c>
      <c r="AT830" s="13">
        <f t="shared" si="229"/>
        <v>1</v>
      </c>
      <c r="AU830" s="13">
        <f t="shared" si="233"/>
        <v>0</v>
      </c>
      <c r="AV830" s="13">
        <f t="shared" si="230"/>
        <v>0</v>
      </c>
      <c r="AW830" s="13">
        <f t="shared" si="231"/>
        <v>0</v>
      </c>
      <c r="AX830" s="13">
        <v>1</v>
      </c>
      <c r="AY830" s="13">
        <v>1</v>
      </c>
      <c r="AZ830" s="13">
        <v>4250</v>
      </c>
      <c r="BA830" s="13">
        <v>363.51208600012427</v>
      </c>
      <c r="BB830" s="13">
        <v>268.43969427701484</v>
      </c>
      <c r="BC830">
        <v>320.6363014975455</v>
      </c>
      <c r="BD830" s="13">
        <v>15.476781879952711</v>
      </c>
      <c r="BE830" s="13">
        <v>11.434280459546608</v>
      </c>
      <c r="BF830" s="13">
        <f t="shared" si="232"/>
        <v>4.0425014204061025</v>
      </c>
      <c r="BG830" s="13">
        <v>13.657638590501405</v>
      </c>
    </row>
    <row r="831" spans="1:59" x14ac:dyDescent="0.25">
      <c r="A831" s="2" t="s">
        <v>29</v>
      </c>
      <c r="B831" s="1" t="s">
        <v>30</v>
      </c>
      <c r="C831" s="1" t="s">
        <v>557</v>
      </c>
      <c r="D831" s="13" t="s">
        <v>1479</v>
      </c>
      <c r="E831" s="11">
        <v>2227</v>
      </c>
      <c r="F831" s="11">
        <v>325</v>
      </c>
      <c r="G831" s="11">
        <f t="shared" si="216"/>
        <v>1</v>
      </c>
      <c r="H831" s="11">
        <f t="shared" si="217"/>
        <v>1</v>
      </c>
      <c r="I831" s="13">
        <v>1</v>
      </c>
      <c r="J831" s="4">
        <v>2.7</v>
      </c>
      <c r="K831" s="3">
        <v>6</v>
      </c>
      <c r="L831" s="13">
        <v>0.45</v>
      </c>
      <c r="M831" s="13" t="s">
        <v>883</v>
      </c>
      <c r="N831" s="13">
        <v>1</v>
      </c>
      <c r="O831" s="13">
        <v>0</v>
      </c>
      <c r="P831" s="13">
        <v>0</v>
      </c>
      <c r="Q831" s="13">
        <v>0</v>
      </c>
      <c r="R831" s="13">
        <v>1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1</v>
      </c>
      <c r="Z831" s="13" t="s">
        <v>1721</v>
      </c>
      <c r="AA831" s="13">
        <f t="shared" si="218"/>
        <v>1</v>
      </c>
      <c r="AB831" s="13">
        <f t="shared" si="219"/>
        <v>0</v>
      </c>
      <c r="AC831" s="13">
        <f t="shared" si="220"/>
        <v>0</v>
      </c>
      <c r="AD831" s="13">
        <f t="shared" si="221"/>
        <v>0</v>
      </c>
      <c r="AE831" s="13">
        <f t="shared" si="222"/>
        <v>0</v>
      </c>
      <c r="AF831" s="13">
        <f t="shared" si="223"/>
        <v>1</v>
      </c>
      <c r="AG831" s="7">
        <v>1900</v>
      </c>
      <c r="AH831" s="8" t="s">
        <v>1716</v>
      </c>
      <c r="AI831" s="13">
        <f t="shared" si="224"/>
        <v>0</v>
      </c>
      <c r="AJ831" s="13">
        <f t="shared" si="225"/>
        <v>0</v>
      </c>
      <c r="AK831" s="13">
        <f t="shared" si="226"/>
        <v>1</v>
      </c>
      <c r="AL831" s="13">
        <f t="shared" si="227"/>
        <v>0</v>
      </c>
      <c r="AM831" s="13">
        <v>1</v>
      </c>
      <c r="AN831" s="9">
        <v>2</v>
      </c>
      <c r="AO831" s="9">
        <v>2</v>
      </c>
      <c r="AP831" s="10" t="s">
        <v>858</v>
      </c>
      <c r="AQ831" s="13" t="s">
        <v>1705</v>
      </c>
      <c r="AR831" s="13">
        <v>0</v>
      </c>
      <c r="AS831" s="13">
        <f t="shared" si="228"/>
        <v>0</v>
      </c>
      <c r="AT831" s="13">
        <f t="shared" si="229"/>
        <v>0</v>
      </c>
      <c r="AU831" s="13">
        <f t="shared" si="233"/>
        <v>0</v>
      </c>
      <c r="AV831" s="13">
        <f t="shared" si="230"/>
        <v>0</v>
      </c>
      <c r="AW831" s="13">
        <f t="shared" si="231"/>
        <v>1</v>
      </c>
      <c r="AX831" s="13">
        <v>0</v>
      </c>
      <c r="AY831" s="13">
        <v>1</v>
      </c>
      <c r="AZ831" s="13">
        <v>2500</v>
      </c>
      <c r="BA831" s="13">
        <v>306.96576151121604</v>
      </c>
      <c r="BB831" s="13">
        <v>239.85583794196236</v>
      </c>
      <c r="BC831">
        <v>275.8963524513764</v>
      </c>
      <c r="BD831" s="13">
        <v>13.06747685185185</v>
      </c>
      <c r="BE831" s="13">
        <v>10.226721014492753</v>
      </c>
      <c r="BF831" s="13">
        <f t="shared" si="232"/>
        <v>2.8407558373590973</v>
      </c>
      <c r="BG831" s="13">
        <v>11.760729166666666</v>
      </c>
    </row>
    <row r="832" spans="1:59" x14ac:dyDescent="0.25">
      <c r="A832" s="2" t="s">
        <v>29</v>
      </c>
      <c r="B832" s="1" t="s">
        <v>30</v>
      </c>
      <c r="C832" s="1" t="s">
        <v>558</v>
      </c>
      <c r="D832" s="13" t="s">
        <v>1480</v>
      </c>
      <c r="E832" s="11">
        <v>2200</v>
      </c>
      <c r="F832" s="11">
        <v>375</v>
      </c>
      <c r="G832" s="11">
        <f t="shared" si="216"/>
        <v>1</v>
      </c>
      <c r="H832" s="11">
        <f t="shared" si="217"/>
        <v>1</v>
      </c>
      <c r="I832" s="13">
        <v>1</v>
      </c>
      <c r="J832" s="4">
        <v>3.5</v>
      </c>
      <c r="K832" s="3">
        <v>6</v>
      </c>
      <c r="L832" s="13">
        <v>0.58333333333333337</v>
      </c>
      <c r="M832" s="13" t="s">
        <v>883</v>
      </c>
      <c r="N832" s="13">
        <v>1</v>
      </c>
      <c r="O832" s="13">
        <v>0</v>
      </c>
      <c r="P832" s="13">
        <v>0</v>
      </c>
      <c r="Q832" s="13">
        <v>0</v>
      </c>
      <c r="R832" s="13">
        <v>1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1</v>
      </c>
      <c r="Z832" s="13" t="s">
        <v>1721</v>
      </c>
      <c r="AA832" s="13">
        <f t="shared" si="218"/>
        <v>1</v>
      </c>
      <c r="AB832" s="13">
        <f t="shared" si="219"/>
        <v>0</v>
      </c>
      <c r="AC832" s="13">
        <f t="shared" si="220"/>
        <v>0</v>
      </c>
      <c r="AD832" s="13">
        <f t="shared" si="221"/>
        <v>0</v>
      </c>
      <c r="AE832" s="13">
        <f t="shared" si="222"/>
        <v>0</v>
      </c>
      <c r="AF832" s="13">
        <f t="shared" si="223"/>
        <v>1</v>
      </c>
      <c r="AG832" s="7">
        <v>2100</v>
      </c>
      <c r="AH832" s="8" t="s">
        <v>1716</v>
      </c>
      <c r="AI832" s="13">
        <f t="shared" si="224"/>
        <v>0</v>
      </c>
      <c r="AJ832" s="13">
        <f t="shared" si="225"/>
        <v>0</v>
      </c>
      <c r="AK832" s="13">
        <f t="shared" si="226"/>
        <v>1</v>
      </c>
      <c r="AL832" s="13">
        <f t="shared" si="227"/>
        <v>0</v>
      </c>
      <c r="AM832" s="13">
        <v>1</v>
      </c>
      <c r="AN832" s="9">
        <v>2</v>
      </c>
      <c r="AO832" s="9">
        <v>2</v>
      </c>
      <c r="AP832" s="10" t="s">
        <v>858</v>
      </c>
      <c r="AQ832" s="13" t="s">
        <v>1705</v>
      </c>
      <c r="AR832" s="13">
        <v>0</v>
      </c>
      <c r="AS832" s="13">
        <f t="shared" si="228"/>
        <v>0</v>
      </c>
      <c r="AT832" s="13">
        <f t="shared" si="229"/>
        <v>0</v>
      </c>
      <c r="AU832" s="13">
        <f t="shared" si="233"/>
        <v>0</v>
      </c>
      <c r="AV832" s="13">
        <f t="shared" si="230"/>
        <v>0</v>
      </c>
      <c r="AW832" s="13">
        <f t="shared" si="231"/>
        <v>1</v>
      </c>
      <c r="AX832" s="13">
        <v>0</v>
      </c>
      <c r="AY832" s="13">
        <v>1</v>
      </c>
      <c r="AZ832" s="13">
        <v>3500</v>
      </c>
      <c r="BA832" s="13">
        <v>337.41378238985897</v>
      </c>
      <c r="BB832" s="13">
        <v>262.84720064624372</v>
      </c>
      <c r="BC832">
        <v>306.96576151121604</v>
      </c>
      <c r="BD832" s="13">
        <v>14.369865677781441</v>
      </c>
      <c r="BE832" s="13">
        <v>11.200694444444443</v>
      </c>
      <c r="BF832" s="13">
        <f t="shared" si="232"/>
        <v>3.1691712333369981</v>
      </c>
      <c r="BG832" s="13">
        <v>13.06747685185185</v>
      </c>
    </row>
    <row r="833" spans="1:59" x14ac:dyDescent="0.25">
      <c r="A833" s="2" t="s">
        <v>29</v>
      </c>
      <c r="B833" s="1" t="s">
        <v>30</v>
      </c>
      <c r="C833" s="1" t="s">
        <v>559</v>
      </c>
      <c r="D833" s="13" t="s">
        <v>1481</v>
      </c>
      <c r="E833" s="11">
        <v>2227</v>
      </c>
      <c r="F833" s="11">
        <v>325</v>
      </c>
      <c r="G833" s="11">
        <f t="shared" si="216"/>
        <v>1</v>
      </c>
      <c r="H833" s="11">
        <f t="shared" si="217"/>
        <v>1</v>
      </c>
      <c r="I833" s="13">
        <v>1</v>
      </c>
      <c r="J833" s="4">
        <v>2.7</v>
      </c>
      <c r="K833" s="3">
        <v>6</v>
      </c>
      <c r="L833" s="13">
        <v>0.45</v>
      </c>
      <c r="M833" s="13" t="s">
        <v>883</v>
      </c>
      <c r="N833" s="13">
        <v>1</v>
      </c>
      <c r="O833" s="13">
        <v>0</v>
      </c>
      <c r="P833" s="13">
        <v>0</v>
      </c>
      <c r="Q833" s="13">
        <v>0</v>
      </c>
      <c r="R833" s="13">
        <v>1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1</v>
      </c>
      <c r="Z833" s="13" t="s">
        <v>1721</v>
      </c>
      <c r="AA833" s="13">
        <f t="shared" si="218"/>
        <v>1</v>
      </c>
      <c r="AB833" s="13">
        <f t="shared" si="219"/>
        <v>0</v>
      </c>
      <c r="AC833" s="13">
        <f t="shared" si="220"/>
        <v>0</v>
      </c>
      <c r="AD833" s="13">
        <f t="shared" si="221"/>
        <v>0</v>
      </c>
      <c r="AE833" s="13">
        <f t="shared" si="222"/>
        <v>0</v>
      </c>
      <c r="AF833" s="13">
        <f t="shared" si="223"/>
        <v>1</v>
      </c>
      <c r="AG833" s="7">
        <v>1900</v>
      </c>
      <c r="AH833" s="8" t="s">
        <v>1716</v>
      </c>
      <c r="AI833" s="13">
        <f t="shared" si="224"/>
        <v>0</v>
      </c>
      <c r="AJ833" s="13">
        <f t="shared" si="225"/>
        <v>0</v>
      </c>
      <c r="AK833" s="13">
        <f t="shared" si="226"/>
        <v>1</v>
      </c>
      <c r="AL833" s="13">
        <f t="shared" si="227"/>
        <v>0</v>
      </c>
      <c r="AM833" s="13">
        <v>1</v>
      </c>
      <c r="AN833" s="9">
        <v>2</v>
      </c>
      <c r="AO833" s="9">
        <v>2</v>
      </c>
      <c r="AP833" s="10" t="s">
        <v>858</v>
      </c>
      <c r="AQ833" s="13" t="s">
        <v>1705</v>
      </c>
      <c r="AR833" s="13">
        <v>0</v>
      </c>
      <c r="AS833" s="13">
        <f t="shared" si="228"/>
        <v>0</v>
      </c>
      <c r="AT833" s="13">
        <f t="shared" si="229"/>
        <v>0</v>
      </c>
      <c r="AU833" s="13">
        <f t="shared" si="233"/>
        <v>0</v>
      </c>
      <c r="AV833" s="13">
        <f t="shared" si="230"/>
        <v>0</v>
      </c>
      <c r="AW833" s="13">
        <f t="shared" si="231"/>
        <v>1</v>
      </c>
      <c r="AX833" s="13">
        <v>0</v>
      </c>
      <c r="AY833" s="13">
        <v>1</v>
      </c>
      <c r="AZ833" s="13">
        <v>2500</v>
      </c>
      <c r="BA833" s="13">
        <v>306.96576151121604</v>
      </c>
      <c r="BB833" s="13">
        <v>239.85583794196236</v>
      </c>
      <c r="BC833">
        <v>275.8963524513764</v>
      </c>
      <c r="BD833" s="13">
        <v>13.06747685185185</v>
      </c>
      <c r="BE833" s="13">
        <v>10.226721014492753</v>
      </c>
      <c r="BF833" s="13">
        <f t="shared" si="232"/>
        <v>2.8407558373590973</v>
      </c>
      <c r="BG833" s="13">
        <v>11.760729166666666</v>
      </c>
    </row>
    <row r="834" spans="1:59" x14ac:dyDescent="0.25">
      <c r="A834" s="2" t="s">
        <v>29</v>
      </c>
      <c r="B834" s="1" t="s">
        <v>30</v>
      </c>
      <c r="C834" s="1" t="s">
        <v>559</v>
      </c>
      <c r="D834" s="13" t="s">
        <v>1481</v>
      </c>
      <c r="E834" s="11">
        <v>2227</v>
      </c>
      <c r="F834" s="11">
        <v>250</v>
      </c>
      <c r="G834" s="11">
        <f t="shared" ref="G834:G897" si="234">IF(F834&gt;200,1,0)</f>
        <v>1</v>
      </c>
      <c r="H834" s="11">
        <f t="shared" ref="H834:H897" si="235">IF(E834&gt;1500,1,0)</f>
        <v>1</v>
      </c>
      <c r="I834" s="13">
        <v>1</v>
      </c>
      <c r="J834" s="4">
        <v>3</v>
      </c>
      <c r="K834" s="3">
        <v>6</v>
      </c>
      <c r="L834" s="13">
        <v>0.5</v>
      </c>
      <c r="M834" s="13" t="s">
        <v>883</v>
      </c>
      <c r="N834" s="13">
        <v>1</v>
      </c>
      <c r="O834" s="13">
        <v>0</v>
      </c>
      <c r="P834" s="13">
        <v>0</v>
      </c>
      <c r="Q834" s="13">
        <v>0</v>
      </c>
      <c r="R834" s="13">
        <v>1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 t="s">
        <v>1721</v>
      </c>
      <c r="AA834" s="13">
        <f t="shared" ref="AA834:AA897" si="236">IF($Z834="TC",1,0)</f>
        <v>1</v>
      </c>
      <c r="AB834" s="13">
        <f t="shared" ref="AB834:AB897" si="237">IF($Z834="SC",1,0)</f>
        <v>0</v>
      </c>
      <c r="AC834" s="13">
        <f t="shared" ref="AC834:AC897" si="238">IF($Z834="NA",1,0)</f>
        <v>0</v>
      </c>
      <c r="AD834" s="13">
        <f t="shared" ref="AD834:AD897" si="239">IF($Z834="OT",1,0)</f>
        <v>0</v>
      </c>
      <c r="AE834" s="13">
        <f t="shared" ref="AE834:AE897" si="240">IF($Z834="TS",1,0)</f>
        <v>0</v>
      </c>
      <c r="AF834" s="13">
        <f t="shared" ref="AF834:AF897" si="241">IF(Z834="NA",0,1)</f>
        <v>1</v>
      </c>
      <c r="AG834" s="7">
        <v>1950</v>
      </c>
      <c r="AH834" s="8" t="s">
        <v>1717</v>
      </c>
      <c r="AI834" s="13">
        <f t="shared" ref="AI834:AI897" si="242">IF($AH834="SIDI",1,0)</f>
        <v>0</v>
      </c>
      <c r="AJ834" s="13">
        <f t="shared" ref="AJ834:AJ897" si="243">IF($AH834="MSFI",1,0)</f>
        <v>0</v>
      </c>
      <c r="AK834" s="13">
        <f t="shared" ref="AK834:AK897" si="244">IF($AH834="SIDPI",1,0)</f>
        <v>0</v>
      </c>
      <c r="AL834" s="13">
        <f t="shared" ref="AL834:AL897" si="245">IF($AH834="CRDDI",1,0)</f>
        <v>1</v>
      </c>
      <c r="AM834" s="13">
        <v>1</v>
      </c>
      <c r="AN834" s="9">
        <v>2</v>
      </c>
      <c r="AO834" s="9">
        <v>2</v>
      </c>
      <c r="AP834" s="10" t="s">
        <v>858</v>
      </c>
      <c r="AQ834" s="13" t="s">
        <v>1705</v>
      </c>
      <c r="AR834" s="13">
        <v>0</v>
      </c>
      <c r="AS834" s="13">
        <f t="shared" ref="AS834:AS897" si="246">IF(AQ834="All Wheel Drive",1,0)</f>
        <v>0</v>
      </c>
      <c r="AT834" s="13">
        <f t="shared" ref="AT834:AT897" si="247">IF(AQ834="4-Wheel Drive",1,0)</f>
        <v>0</v>
      </c>
      <c r="AU834" s="13">
        <f t="shared" si="233"/>
        <v>0</v>
      </c>
      <c r="AV834" s="13">
        <f t="shared" ref="AV834:AV897" si="248">IF($AQ834="2-Wheel Drive, Front",1,0)</f>
        <v>0</v>
      </c>
      <c r="AW834" s="13">
        <f t="shared" ref="AW834:AW897" si="249">IF($AQ834="Part-time 4-Wheel Drive",1,0)</f>
        <v>1</v>
      </c>
      <c r="AX834" s="13">
        <v>0</v>
      </c>
      <c r="AY834" s="13">
        <v>0</v>
      </c>
      <c r="AZ834" s="13">
        <v>2750</v>
      </c>
      <c r="BA834" s="13">
        <v>318.77213695395517</v>
      </c>
      <c r="BB834" s="13">
        <v>249.17666065991426</v>
      </c>
      <c r="BC834">
        <v>287.70272789411547</v>
      </c>
      <c r="BD834" s="13">
        <v>11.834338753714771</v>
      </c>
      <c r="BE834" s="13">
        <v>9.2809883061010563</v>
      </c>
      <c r="BF834" s="13">
        <f t="shared" ref="BF834:BF897" si="250">BD834-BE834</f>
        <v>2.553350447613715</v>
      </c>
      <c r="BG834" s="13">
        <v>10.685355035857924</v>
      </c>
    </row>
    <row r="835" spans="1:59" x14ac:dyDescent="0.25">
      <c r="A835" s="2" t="s">
        <v>29</v>
      </c>
      <c r="B835" s="1" t="s">
        <v>30</v>
      </c>
      <c r="C835" s="1" t="s">
        <v>559</v>
      </c>
      <c r="D835" s="13" t="s">
        <v>1481</v>
      </c>
      <c r="E835" s="11">
        <v>2200</v>
      </c>
      <c r="F835" s="11">
        <v>375</v>
      </c>
      <c r="G835" s="11">
        <f t="shared" si="234"/>
        <v>1</v>
      </c>
      <c r="H835" s="11">
        <f t="shared" si="235"/>
        <v>1</v>
      </c>
      <c r="I835" s="13">
        <v>1</v>
      </c>
      <c r="J835" s="4">
        <v>3.5</v>
      </c>
      <c r="K835" s="3">
        <v>6</v>
      </c>
      <c r="L835" s="13">
        <v>0.58333333333333337</v>
      </c>
      <c r="M835" s="13" t="s">
        <v>883</v>
      </c>
      <c r="N835" s="13">
        <v>1</v>
      </c>
      <c r="O835" s="13">
        <v>0</v>
      </c>
      <c r="P835" s="13">
        <v>0</v>
      </c>
      <c r="Q835" s="13">
        <v>0</v>
      </c>
      <c r="R835" s="13">
        <v>1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1</v>
      </c>
      <c r="Z835" s="13" t="s">
        <v>1721</v>
      </c>
      <c r="AA835" s="13">
        <f t="shared" si="236"/>
        <v>1</v>
      </c>
      <c r="AB835" s="13">
        <f t="shared" si="237"/>
        <v>0</v>
      </c>
      <c r="AC835" s="13">
        <f t="shared" si="238"/>
        <v>0</v>
      </c>
      <c r="AD835" s="13">
        <f t="shared" si="239"/>
        <v>0</v>
      </c>
      <c r="AE835" s="13">
        <f t="shared" si="240"/>
        <v>0</v>
      </c>
      <c r="AF835" s="13">
        <f t="shared" si="241"/>
        <v>1</v>
      </c>
      <c r="AG835" s="7">
        <v>2100</v>
      </c>
      <c r="AH835" s="8" t="s">
        <v>1716</v>
      </c>
      <c r="AI835" s="13">
        <f t="shared" si="242"/>
        <v>0</v>
      </c>
      <c r="AJ835" s="13">
        <f t="shared" si="243"/>
        <v>0</v>
      </c>
      <c r="AK835" s="13">
        <f t="shared" si="244"/>
        <v>1</v>
      </c>
      <c r="AL835" s="13">
        <f t="shared" si="245"/>
        <v>0</v>
      </c>
      <c r="AM835" s="13">
        <v>1</v>
      </c>
      <c r="AN835" s="9">
        <v>2</v>
      </c>
      <c r="AO835" s="9">
        <v>2</v>
      </c>
      <c r="AP835" s="10" t="s">
        <v>858</v>
      </c>
      <c r="AQ835" s="13" t="s">
        <v>1705</v>
      </c>
      <c r="AR835" s="13">
        <v>0</v>
      </c>
      <c r="AS835" s="13">
        <f t="shared" si="246"/>
        <v>0</v>
      </c>
      <c r="AT835" s="13">
        <f t="shared" si="247"/>
        <v>0</v>
      </c>
      <c r="AU835" s="13">
        <f t="shared" ref="AU835:AU898" si="251">IF(AQ835="2-Wheel Drive, Rear",1,0)</f>
        <v>0</v>
      </c>
      <c r="AV835" s="13">
        <f t="shared" si="248"/>
        <v>0</v>
      </c>
      <c r="AW835" s="13">
        <f t="shared" si="249"/>
        <v>1</v>
      </c>
      <c r="AX835" s="13">
        <v>0</v>
      </c>
      <c r="AY835" s="13">
        <v>1</v>
      </c>
      <c r="AZ835" s="13">
        <v>3500</v>
      </c>
      <c r="BA835" s="13">
        <v>344.87044056422047</v>
      </c>
      <c r="BB835" s="13">
        <v>251.04082520350462</v>
      </c>
      <c r="BC835">
        <v>306.96576151121604</v>
      </c>
      <c r="BD835" s="13">
        <v>14.700911458333332</v>
      </c>
      <c r="BE835" s="13">
        <v>10.691571969696968</v>
      </c>
      <c r="BF835" s="13">
        <f t="shared" si="250"/>
        <v>4.009339488636364</v>
      </c>
      <c r="BG835" s="13">
        <v>13.06747685185185</v>
      </c>
    </row>
    <row r="836" spans="1:59" x14ac:dyDescent="0.25">
      <c r="A836" s="2" t="s">
        <v>29</v>
      </c>
      <c r="B836" s="1" t="s">
        <v>30</v>
      </c>
      <c r="C836" s="1" t="s">
        <v>560</v>
      </c>
      <c r="D836" s="13" t="s">
        <v>1482</v>
      </c>
      <c r="E836" s="11">
        <v>2200</v>
      </c>
      <c r="F836" s="11">
        <v>280</v>
      </c>
      <c r="G836" s="11">
        <f t="shared" si="234"/>
        <v>1</v>
      </c>
      <c r="H836" s="11">
        <f t="shared" si="235"/>
        <v>1</v>
      </c>
      <c r="I836" s="13">
        <v>1</v>
      </c>
      <c r="J836" s="4">
        <v>3.3</v>
      </c>
      <c r="K836" s="3">
        <v>6</v>
      </c>
      <c r="L836" s="13">
        <v>0.54999999999999993</v>
      </c>
      <c r="M836" s="13" t="s">
        <v>883</v>
      </c>
      <c r="N836" s="13">
        <v>1</v>
      </c>
      <c r="O836" s="13">
        <v>0</v>
      </c>
      <c r="P836" s="13">
        <v>0</v>
      </c>
      <c r="Q836" s="13">
        <v>0</v>
      </c>
      <c r="R836" s="13">
        <v>1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1</v>
      </c>
      <c r="Z836" s="13" t="s">
        <v>1723</v>
      </c>
      <c r="AA836" s="13">
        <f t="shared" si="236"/>
        <v>0</v>
      </c>
      <c r="AB836" s="13">
        <f t="shared" si="237"/>
        <v>0</v>
      </c>
      <c r="AC836" s="13">
        <f t="shared" si="238"/>
        <v>1</v>
      </c>
      <c r="AD836" s="13">
        <f t="shared" si="239"/>
        <v>0</v>
      </c>
      <c r="AE836" s="13">
        <f t="shared" si="240"/>
        <v>0</v>
      </c>
      <c r="AF836" s="13">
        <f t="shared" si="241"/>
        <v>0</v>
      </c>
      <c r="AG836" s="7">
        <v>2000</v>
      </c>
      <c r="AH836" s="8" t="s">
        <v>1715</v>
      </c>
      <c r="AI836" s="13">
        <f t="shared" si="242"/>
        <v>0</v>
      </c>
      <c r="AJ836" s="13">
        <f t="shared" si="243"/>
        <v>1</v>
      </c>
      <c r="AK836" s="13">
        <f t="shared" si="244"/>
        <v>0</v>
      </c>
      <c r="AL836" s="13">
        <f t="shared" si="245"/>
        <v>0</v>
      </c>
      <c r="AM836" s="13">
        <v>1</v>
      </c>
      <c r="AN836" s="9">
        <v>2</v>
      </c>
      <c r="AO836" s="9">
        <v>2</v>
      </c>
      <c r="AP836" s="10" t="s">
        <v>858</v>
      </c>
      <c r="AQ836" s="13" t="s">
        <v>1705</v>
      </c>
      <c r="AR836" s="13">
        <v>0</v>
      </c>
      <c r="AS836" s="13">
        <f t="shared" si="246"/>
        <v>0</v>
      </c>
      <c r="AT836" s="13">
        <f t="shared" si="247"/>
        <v>0</v>
      </c>
      <c r="AU836" s="13">
        <f t="shared" si="251"/>
        <v>0</v>
      </c>
      <c r="AV836" s="13">
        <f t="shared" si="248"/>
        <v>0</v>
      </c>
      <c r="AW836" s="13">
        <f t="shared" si="249"/>
        <v>1</v>
      </c>
      <c r="AX836" s="13">
        <v>0</v>
      </c>
      <c r="AY836" s="13">
        <v>1</v>
      </c>
      <c r="AZ836" s="13">
        <v>3000</v>
      </c>
      <c r="BA836" s="13">
        <v>324.36463058472629</v>
      </c>
      <c r="BB836" s="13">
        <v>251.04082520350462</v>
      </c>
      <c r="BC836">
        <v>290.80966880009942</v>
      </c>
      <c r="BD836" s="13">
        <v>13.836151960784312</v>
      </c>
      <c r="BE836" s="13">
        <v>10.691571969696968</v>
      </c>
      <c r="BF836" s="13">
        <f t="shared" si="250"/>
        <v>3.144579991087344</v>
      </c>
      <c r="BG836" s="13">
        <v>12.379714912280701</v>
      </c>
    </row>
    <row r="837" spans="1:59" x14ac:dyDescent="0.25">
      <c r="A837" s="2" t="s">
        <v>29</v>
      </c>
      <c r="B837" s="1" t="s">
        <v>30</v>
      </c>
      <c r="C837" s="1" t="s">
        <v>560</v>
      </c>
      <c r="D837" s="13" t="s">
        <v>1482</v>
      </c>
      <c r="E837" s="11">
        <v>2200</v>
      </c>
      <c r="F837" s="11">
        <v>401</v>
      </c>
      <c r="G837" s="11">
        <f t="shared" si="234"/>
        <v>1</v>
      </c>
      <c r="H837" s="11">
        <f t="shared" si="235"/>
        <v>1</v>
      </c>
      <c r="I837" s="13">
        <v>1</v>
      </c>
      <c r="J837" s="4">
        <v>5</v>
      </c>
      <c r="K837" s="3">
        <v>8</v>
      </c>
      <c r="L837" s="13">
        <v>0.625</v>
      </c>
      <c r="M837" s="13" t="s">
        <v>883</v>
      </c>
      <c r="N837" s="13">
        <v>1</v>
      </c>
      <c r="O837" s="13">
        <v>0</v>
      </c>
      <c r="P837" s="13">
        <v>0</v>
      </c>
      <c r="Q837" s="13">
        <v>0</v>
      </c>
      <c r="R837" s="13">
        <v>1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1</v>
      </c>
      <c r="Z837" s="13" t="s">
        <v>1723</v>
      </c>
      <c r="AA837" s="13">
        <f t="shared" si="236"/>
        <v>0</v>
      </c>
      <c r="AB837" s="13">
        <f t="shared" si="237"/>
        <v>0</v>
      </c>
      <c r="AC837" s="13">
        <f t="shared" si="238"/>
        <v>1</v>
      </c>
      <c r="AD837" s="13">
        <f t="shared" si="239"/>
        <v>0</v>
      </c>
      <c r="AE837" s="13">
        <f t="shared" si="240"/>
        <v>0</v>
      </c>
      <c r="AF837" s="13">
        <f t="shared" si="241"/>
        <v>0</v>
      </c>
      <c r="AG837" s="7">
        <v>2250</v>
      </c>
      <c r="AH837" s="8" t="s">
        <v>1716</v>
      </c>
      <c r="AI837" s="13">
        <f t="shared" si="242"/>
        <v>0</v>
      </c>
      <c r="AJ837" s="13">
        <f t="shared" si="243"/>
        <v>0</v>
      </c>
      <c r="AK837" s="13">
        <f t="shared" si="244"/>
        <v>1</v>
      </c>
      <c r="AL837" s="13">
        <f t="shared" si="245"/>
        <v>0</v>
      </c>
      <c r="AM837" s="13">
        <v>1</v>
      </c>
      <c r="AN837" s="9">
        <v>2</v>
      </c>
      <c r="AO837" s="9">
        <v>2</v>
      </c>
      <c r="AP837" s="10" t="s">
        <v>858</v>
      </c>
      <c r="AQ837" s="13" t="s">
        <v>1705</v>
      </c>
      <c r="AR837" s="13">
        <v>0</v>
      </c>
      <c r="AS837" s="13">
        <f t="shared" si="246"/>
        <v>0</v>
      </c>
      <c r="AT837" s="13">
        <f t="shared" si="247"/>
        <v>0</v>
      </c>
      <c r="AU837" s="13">
        <f t="shared" si="251"/>
        <v>0</v>
      </c>
      <c r="AV837" s="13">
        <f t="shared" si="248"/>
        <v>0</v>
      </c>
      <c r="AW837" s="13">
        <f t="shared" si="249"/>
        <v>1</v>
      </c>
      <c r="AX837" s="13">
        <v>0</v>
      </c>
      <c r="AY837" s="13">
        <v>0</v>
      </c>
      <c r="AZ837" s="13">
        <v>4250</v>
      </c>
      <c r="BA837" s="13">
        <v>367.86180326850183</v>
      </c>
      <c r="BB837" s="13">
        <v>275.8963524513764</v>
      </c>
      <c r="BC837">
        <v>324.98601876592306</v>
      </c>
      <c r="BD837" s="13">
        <v>15.68097222222222</v>
      </c>
      <c r="BE837" s="13">
        <v>11.760729166666666</v>
      </c>
      <c r="BF837" s="13">
        <f t="shared" si="250"/>
        <v>3.9202430555555541</v>
      </c>
      <c r="BG837" s="13">
        <v>13.836151960784312</v>
      </c>
    </row>
    <row r="838" spans="1:59" x14ac:dyDescent="0.25">
      <c r="A838" s="2" t="s">
        <v>29</v>
      </c>
      <c r="B838" s="1" t="s">
        <v>30</v>
      </c>
      <c r="C838" s="1" t="s">
        <v>561</v>
      </c>
      <c r="D838" s="13" t="s">
        <v>1483</v>
      </c>
      <c r="E838" s="11">
        <v>2227</v>
      </c>
      <c r="F838" s="11">
        <v>401</v>
      </c>
      <c r="G838" s="11">
        <f t="shared" si="234"/>
        <v>1</v>
      </c>
      <c r="H838" s="11">
        <f t="shared" si="235"/>
        <v>1</v>
      </c>
      <c r="I838" s="13">
        <v>1</v>
      </c>
      <c r="J838" s="4">
        <v>5</v>
      </c>
      <c r="K838" s="3">
        <v>8</v>
      </c>
      <c r="L838" s="13">
        <v>0.625</v>
      </c>
      <c r="M838" s="13" t="s">
        <v>883</v>
      </c>
      <c r="N838" s="13">
        <v>1</v>
      </c>
      <c r="O838" s="13">
        <v>0</v>
      </c>
      <c r="P838" s="13">
        <v>0</v>
      </c>
      <c r="Q838" s="13">
        <v>0</v>
      </c>
      <c r="R838" s="13">
        <v>1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1</v>
      </c>
      <c r="Z838" s="13" t="s">
        <v>1723</v>
      </c>
      <c r="AA838" s="13">
        <f t="shared" si="236"/>
        <v>0</v>
      </c>
      <c r="AB838" s="13">
        <f t="shared" si="237"/>
        <v>0</v>
      </c>
      <c r="AC838" s="13">
        <f t="shared" si="238"/>
        <v>1</v>
      </c>
      <c r="AD838" s="13">
        <f t="shared" si="239"/>
        <v>0</v>
      </c>
      <c r="AE838" s="13">
        <f t="shared" si="240"/>
        <v>0</v>
      </c>
      <c r="AF838" s="13">
        <f t="shared" si="241"/>
        <v>0</v>
      </c>
      <c r="AG838" s="7">
        <v>2400</v>
      </c>
      <c r="AH838" s="8" t="s">
        <v>1716</v>
      </c>
      <c r="AI838" s="13">
        <f t="shared" si="242"/>
        <v>0</v>
      </c>
      <c r="AJ838" s="13">
        <f t="shared" si="243"/>
        <v>0</v>
      </c>
      <c r="AK838" s="13">
        <f t="shared" si="244"/>
        <v>1</v>
      </c>
      <c r="AL838" s="13">
        <f t="shared" si="245"/>
        <v>0</v>
      </c>
      <c r="AM838" s="13">
        <v>1</v>
      </c>
      <c r="AN838" s="9">
        <v>2</v>
      </c>
      <c r="AO838" s="9">
        <v>2</v>
      </c>
      <c r="AP838" s="10" t="s">
        <v>858</v>
      </c>
      <c r="AQ838" s="13" t="s">
        <v>1705</v>
      </c>
      <c r="AR838" s="13">
        <v>0</v>
      </c>
      <c r="AS838" s="13">
        <f t="shared" si="246"/>
        <v>0</v>
      </c>
      <c r="AT838" s="13">
        <f t="shared" si="247"/>
        <v>0</v>
      </c>
      <c r="AU838" s="13">
        <f t="shared" si="251"/>
        <v>0</v>
      </c>
      <c r="AV838" s="13">
        <f t="shared" si="248"/>
        <v>0</v>
      </c>
      <c r="AW838" s="13">
        <f t="shared" si="249"/>
        <v>1</v>
      </c>
      <c r="AX838" s="13">
        <v>0</v>
      </c>
      <c r="AY838" s="13">
        <v>0</v>
      </c>
      <c r="AZ838" s="13">
        <v>5000</v>
      </c>
      <c r="BA838" s="13">
        <v>394.58149505996397</v>
      </c>
      <c r="BB838" s="13">
        <v>290.18828061890264</v>
      </c>
      <c r="BC838">
        <v>344.87044056422047</v>
      </c>
      <c r="BD838" s="13">
        <v>16.801041666666663</v>
      </c>
      <c r="BE838" s="13">
        <v>12.379714912280701</v>
      </c>
      <c r="BF838" s="13">
        <f t="shared" si="250"/>
        <v>4.4213267543859622</v>
      </c>
      <c r="BG838" s="13">
        <v>14.700911458333332</v>
      </c>
    </row>
    <row r="839" spans="1:59" x14ac:dyDescent="0.25">
      <c r="A839" s="2" t="s">
        <v>29</v>
      </c>
      <c r="B839" s="1" t="s">
        <v>30</v>
      </c>
      <c r="C839" s="1" t="s">
        <v>562</v>
      </c>
      <c r="D839" s="13" t="s">
        <v>1484</v>
      </c>
      <c r="E839" s="11">
        <v>2227</v>
      </c>
      <c r="F839" s="11">
        <v>325</v>
      </c>
      <c r="G839" s="11">
        <f t="shared" si="234"/>
        <v>1</v>
      </c>
      <c r="H839" s="11">
        <f t="shared" si="235"/>
        <v>1</v>
      </c>
      <c r="I839" s="13">
        <v>1</v>
      </c>
      <c r="J839" s="4">
        <v>2.7</v>
      </c>
      <c r="K839" s="3">
        <v>6</v>
      </c>
      <c r="L839" s="13">
        <v>0.45</v>
      </c>
      <c r="M839" s="13" t="s">
        <v>883</v>
      </c>
      <c r="N839" s="13">
        <v>1</v>
      </c>
      <c r="O839" s="13">
        <v>0</v>
      </c>
      <c r="P839" s="13">
        <v>0</v>
      </c>
      <c r="Q839" s="13">
        <v>0</v>
      </c>
      <c r="R839" s="13">
        <v>1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1</v>
      </c>
      <c r="Z839" s="13" t="s">
        <v>1721</v>
      </c>
      <c r="AA839" s="13">
        <f t="shared" si="236"/>
        <v>1</v>
      </c>
      <c r="AB839" s="13">
        <f t="shared" si="237"/>
        <v>0</v>
      </c>
      <c r="AC839" s="13">
        <f t="shared" si="238"/>
        <v>0</v>
      </c>
      <c r="AD839" s="13">
        <f t="shared" si="239"/>
        <v>0</v>
      </c>
      <c r="AE839" s="13">
        <f t="shared" si="240"/>
        <v>0</v>
      </c>
      <c r="AF839" s="13">
        <f t="shared" si="241"/>
        <v>1</v>
      </c>
      <c r="AG839" s="7">
        <v>1800</v>
      </c>
      <c r="AH839" s="8" t="s">
        <v>1716</v>
      </c>
      <c r="AI839" s="13">
        <f t="shared" si="242"/>
        <v>0</v>
      </c>
      <c r="AJ839" s="13">
        <f t="shared" si="243"/>
        <v>0</v>
      </c>
      <c r="AK839" s="13">
        <f t="shared" si="244"/>
        <v>1</v>
      </c>
      <c r="AL839" s="13">
        <f t="shared" si="245"/>
        <v>0</v>
      </c>
      <c r="AM839" s="13">
        <v>1</v>
      </c>
      <c r="AN839" s="9">
        <v>2</v>
      </c>
      <c r="AO839" s="9">
        <v>2</v>
      </c>
      <c r="AP839" s="10" t="s">
        <v>858</v>
      </c>
      <c r="AQ839" s="13" t="s">
        <v>1705</v>
      </c>
      <c r="AR839" s="13">
        <v>0</v>
      </c>
      <c r="AS839" s="13">
        <f t="shared" si="246"/>
        <v>0</v>
      </c>
      <c r="AT839" s="13">
        <f t="shared" si="247"/>
        <v>0</v>
      </c>
      <c r="AU839" s="13">
        <f t="shared" si="251"/>
        <v>0</v>
      </c>
      <c r="AV839" s="13">
        <f t="shared" si="248"/>
        <v>0</v>
      </c>
      <c r="AW839" s="13">
        <f t="shared" si="249"/>
        <v>1</v>
      </c>
      <c r="AX839" s="13">
        <v>0</v>
      </c>
      <c r="AY839" s="13">
        <v>1</v>
      </c>
      <c r="AZ839" s="13">
        <v>2000</v>
      </c>
      <c r="BA839" s="13">
        <v>297.02355061206737</v>
      </c>
      <c r="BB839" s="13">
        <v>229.91362704281366</v>
      </c>
      <c r="BC839">
        <v>262.84720064624372</v>
      </c>
      <c r="BD839" s="13">
        <v>12.650502241846972</v>
      </c>
      <c r="BE839" s="13">
        <v>9.8006076388888879</v>
      </c>
      <c r="BF839" s="13">
        <f t="shared" si="250"/>
        <v>2.8498946029580843</v>
      </c>
      <c r="BG839" s="13">
        <v>11.21356334332893</v>
      </c>
    </row>
    <row r="840" spans="1:59" x14ac:dyDescent="0.25">
      <c r="A840" s="2" t="s">
        <v>29</v>
      </c>
      <c r="B840" s="1" t="s">
        <v>30</v>
      </c>
      <c r="C840" s="1" t="s">
        <v>562</v>
      </c>
      <c r="D840" s="13" t="s">
        <v>1484</v>
      </c>
      <c r="E840" s="11">
        <v>2227</v>
      </c>
      <c r="F840" s="11">
        <v>250</v>
      </c>
      <c r="G840" s="11">
        <f t="shared" si="234"/>
        <v>1</v>
      </c>
      <c r="H840" s="11">
        <f t="shared" si="235"/>
        <v>1</v>
      </c>
      <c r="I840" s="13">
        <v>1</v>
      </c>
      <c r="J840" s="4">
        <v>3</v>
      </c>
      <c r="K840" s="3">
        <v>6</v>
      </c>
      <c r="L840" s="13">
        <v>0.5</v>
      </c>
      <c r="M840" s="13" t="s">
        <v>883</v>
      </c>
      <c r="N840" s="13">
        <v>1</v>
      </c>
      <c r="O840" s="13">
        <v>0</v>
      </c>
      <c r="P840" s="13">
        <v>0</v>
      </c>
      <c r="Q840" s="13">
        <v>0</v>
      </c>
      <c r="R840" s="13">
        <v>1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 t="s">
        <v>1721</v>
      </c>
      <c r="AA840" s="13">
        <f t="shared" si="236"/>
        <v>1</v>
      </c>
      <c r="AB840" s="13">
        <f t="shared" si="237"/>
        <v>0</v>
      </c>
      <c r="AC840" s="13">
        <f t="shared" si="238"/>
        <v>0</v>
      </c>
      <c r="AD840" s="13">
        <f t="shared" si="239"/>
        <v>0</v>
      </c>
      <c r="AE840" s="13">
        <f t="shared" si="240"/>
        <v>0</v>
      </c>
      <c r="AF840" s="13">
        <f t="shared" si="241"/>
        <v>1</v>
      </c>
      <c r="AG840" s="7">
        <v>1950</v>
      </c>
      <c r="AH840" s="8" t="s">
        <v>1717</v>
      </c>
      <c r="AI840" s="13">
        <f t="shared" si="242"/>
        <v>0</v>
      </c>
      <c r="AJ840" s="13">
        <f t="shared" si="243"/>
        <v>0</v>
      </c>
      <c r="AK840" s="13">
        <f t="shared" si="244"/>
        <v>0</v>
      </c>
      <c r="AL840" s="13">
        <f t="shared" si="245"/>
        <v>1</v>
      </c>
      <c r="AM840" s="13">
        <v>1</v>
      </c>
      <c r="AN840" s="9">
        <v>2</v>
      </c>
      <c r="AO840" s="9">
        <v>2</v>
      </c>
      <c r="AP840" s="10" t="s">
        <v>858</v>
      </c>
      <c r="AQ840" s="13" t="s">
        <v>1705</v>
      </c>
      <c r="AR840" s="13">
        <v>0</v>
      </c>
      <c r="AS840" s="13">
        <f t="shared" si="246"/>
        <v>0</v>
      </c>
      <c r="AT840" s="13">
        <f t="shared" si="247"/>
        <v>0</v>
      </c>
      <c r="AU840" s="13">
        <f t="shared" si="251"/>
        <v>0</v>
      </c>
      <c r="AV840" s="13">
        <f t="shared" si="248"/>
        <v>0</v>
      </c>
      <c r="AW840" s="13">
        <f t="shared" si="249"/>
        <v>1</v>
      </c>
      <c r="AX840" s="13">
        <v>0</v>
      </c>
      <c r="AY840" s="13">
        <v>0</v>
      </c>
      <c r="AZ840" s="13">
        <v>2750</v>
      </c>
      <c r="BA840" s="13">
        <v>318.77213695395517</v>
      </c>
      <c r="BB840" s="13">
        <v>249.17666065991426</v>
      </c>
      <c r="BC840">
        <v>287.70272789411547</v>
      </c>
      <c r="BD840" s="13">
        <v>11.834338753714771</v>
      </c>
      <c r="BE840" s="13">
        <v>9.2809883061010563</v>
      </c>
      <c r="BF840" s="13">
        <f t="shared" si="250"/>
        <v>2.553350447613715</v>
      </c>
      <c r="BG840" s="13">
        <v>10.685355035857924</v>
      </c>
    </row>
    <row r="841" spans="1:59" x14ac:dyDescent="0.25">
      <c r="A841" s="2" t="s">
        <v>29</v>
      </c>
      <c r="B841" s="1" t="s">
        <v>30</v>
      </c>
      <c r="C841" s="1" t="s">
        <v>562</v>
      </c>
      <c r="D841" s="13" t="s">
        <v>1484</v>
      </c>
      <c r="E841" s="11">
        <v>2200</v>
      </c>
      <c r="F841" s="11">
        <v>280</v>
      </c>
      <c r="G841" s="11">
        <f t="shared" si="234"/>
        <v>1</v>
      </c>
      <c r="H841" s="11">
        <f t="shared" si="235"/>
        <v>1</v>
      </c>
      <c r="I841" s="13">
        <v>1</v>
      </c>
      <c r="J841" s="4">
        <v>3.5</v>
      </c>
      <c r="K841" s="3">
        <v>6</v>
      </c>
      <c r="L841" s="13">
        <v>0.58333333333333337</v>
      </c>
      <c r="M841" s="13" t="s">
        <v>883</v>
      </c>
      <c r="N841" s="13">
        <v>1</v>
      </c>
      <c r="O841" s="13">
        <v>0</v>
      </c>
      <c r="P841" s="13">
        <v>0</v>
      </c>
      <c r="Q841" s="13">
        <v>0</v>
      </c>
      <c r="R841" s="13">
        <v>1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1</v>
      </c>
      <c r="Z841" s="13" t="s">
        <v>1721</v>
      </c>
      <c r="AA841" s="13">
        <f t="shared" si="236"/>
        <v>1</v>
      </c>
      <c r="AB841" s="13">
        <f t="shared" si="237"/>
        <v>0</v>
      </c>
      <c r="AC841" s="13">
        <f t="shared" si="238"/>
        <v>0</v>
      </c>
      <c r="AD841" s="13">
        <f t="shared" si="239"/>
        <v>0</v>
      </c>
      <c r="AE841" s="13">
        <f t="shared" si="240"/>
        <v>0</v>
      </c>
      <c r="AF841" s="13">
        <f t="shared" si="241"/>
        <v>1</v>
      </c>
      <c r="AG841" s="7">
        <v>2000</v>
      </c>
      <c r="AH841" s="8" t="s">
        <v>1716</v>
      </c>
      <c r="AI841" s="13">
        <f t="shared" si="242"/>
        <v>0</v>
      </c>
      <c r="AJ841" s="13">
        <f t="shared" si="243"/>
        <v>0</v>
      </c>
      <c r="AK841" s="13">
        <f t="shared" si="244"/>
        <v>1</v>
      </c>
      <c r="AL841" s="13">
        <f t="shared" si="245"/>
        <v>0</v>
      </c>
      <c r="AM841" s="13">
        <v>1</v>
      </c>
      <c r="AN841" s="9">
        <v>2</v>
      </c>
      <c r="AO841" s="9">
        <v>2</v>
      </c>
      <c r="AP841" s="10" t="s">
        <v>858</v>
      </c>
      <c r="AQ841" s="13" t="s">
        <v>1705</v>
      </c>
      <c r="AR841" s="13">
        <v>0</v>
      </c>
      <c r="AS841" s="13">
        <f t="shared" si="246"/>
        <v>0</v>
      </c>
      <c r="AT841" s="13">
        <f t="shared" si="247"/>
        <v>0</v>
      </c>
      <c r="AU841" s="13">
        <f t="shared" si="251"/>
        <v>0</v>
      </c>
      <c r="AV841" s="13">
        <f t="shared" si="248"/>
        <v>0</v>
      </c>
      <c r="AW841" s="13">
        <f t="shared" si="249"/>
        <v>1</v>
      </c>
      <c r="AX841" s="13">
        <v>0</v>
      </c>
      <c r="AY841" s="13">
        <v>1</v>
      </c>
      <c r="AZ841" s="13">
        <v>3000</v>
      </c>
      <c r="BA841" s="13">
        <v>333.06406512148141</v>
      </c>
      <c r="BB841" s="13">
        <v>245.44833157273348</v>
      </c>
      <c r="BC841">
        <v>293.29522152488659</v>
      </c>
      <c r="BD841" s="13">
        <v>14.184592298662034</v>
      </c>
      <c r="BE841" s="13">
        <v>10.431264505447395</v>
      </c>
      <c r="BF841" s="13">
        <f t="shared" si="250"/>
        <v>3.7533277932146394</v>
      </c>
      <c r="BG841" s="13">
        <v>12.49559511540355</v>
      </c>
    </row>
    <row r="842" spans="1:59" x14ac:dyDescent="0.25">
      <c r="A842" s="2" t="s">
        <v>29</v>
      </c>
      <c r="B842" s="1" t="s">
        <v>30</v>
      </c>
      <c r="C842" s="1" t="s">
        <v>563</v>
      </c>
      <c r="D842" s="13" t="s">
        <v>1485</v>
      </c>
      <c r="E842" s="11">
        <v>2200</v>
      </c>
      <c r="F842" s="11">
        <v>293</v>
      </c>
      <c r="G842" s="11">
        <f t="shared" si="234"/>
        <v>1</v>
      </c>
      <c r="H842" s="11">
        <f t="shared" si="235"/>
        <v>1</v>
      </c>
      <c r="I842" s="13">
        <v>1</v>
      </c>
      <c r="J842" s="4">
        <v>3.3</v>
      </c>
      <c r="K842" s="3">
        <v>6</v>
      </c>
      <c r="L842" s="13">
        <v>0.54999999999999993</v>
      </c>
      <c r="M842" s="13" t="s">
        <v>883</v>
      </c>
      <c r="N842" s="13">
        <v>1</v>
      </c>
      <c r="O842" s="13">
        <v>0</v>
      </c>
      <c r="P842" s="13">
        <v>0</v>
      </c>
      <c r="Q842" s="13">
        <v>0</v>
      </c>
      <c r="R842" s="13">
        <v>1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1</v>
      </c>
      <c r="Z842" s="13" t="s">
        <v>1723</v>
      </c>
      <c r="AA842" s="13">
        <f t="shared" si="236"/>
        <v>0</v>
      </c>
      <c r="AB842" s="13">
        <f t="shared" si="237"/>
        <v>0</v>
      </c>
      <c r="AC842" s="13">
        <f t="shared" si="238"/>
        <v>1</v>
      </c>
      <c r="AD842" s="13">
        <f t="shared" si="239"/>
        <v>0</v>
      </c>
      <c r="AE842" s="13">
        <f t="shared" si="240"/>
        <v>0</v>
      </c>
      <c r="AF842" s="13">
        <f t="shared" si="241"/>
        <v>0</v>
      </c>
      <c r="AG842" s="7">
        <v>1900</v>
      </c>
      <c r="AH842" s="8" t="s">
        <v>1715</v>
      </c>
      <c r="AI842" s="13">
        <f t="shared" si="242"/>
        <v>0</v>
      </c>
      <c r="AJ842" s="13">
        <f t="shared" si="243"/>
        <v>1</v>
      </c>
      <c r="AK842" s="13">
        <f t="shared" si="244"/>
        <v>0</v>
      </c>
      <c r="AL842" s="13">
        <f t="shared" si="245"/>
        <v>0</v>
      </c>
      <c r="AM842" s="13">
        <v>1</v>
      </c>
      <c r="AN842" s="9">
        <v>2</v>
      </c>
      <c r="AO842" s="9">
        <v>2</v>
      </c>
      <c r="AP842" s="10" t="s">
        <v>858</v>
      </c>
      <c r="AQ842" s="13" t="s">
        <v>1705</v>
      </c>
      <c r="AR842" s="13">
        <v>0</v>
      </c>
      <c r="AS842" s="13">
        <f t="shared" si="246"/>
        <v>0</v>
      </c>
      <c r="AT842" s="13">
        <f t="shared" si="247"/>
        <v>0</v>
      </c>
      <c r="AU842" s="13">
        <f t="shared" si="251"/>
        <v>0</v>
      </c>
      <c r="AV842" s="13">
        <f t="shared" si="248"/>
        <v>0</v>
      </c>
      <c r="AW842" s="13">
        <f t="shared" si="249"/>
        <v>1</v>
      </c>
      <c r="AX842" s="13">
        <v>0</v>
      </c>
      <c r="AY842" s="13">
        <v>1</v>
      </c>
      <c r="AZ842" s="13">
        <v>2500</v>
      </c>
      <c r="BA842" s="13">
        <v>300.75187969924815</v>
      </c>
      <c r="BB842" s="13">
        <v>238.61306157956875</v>
      </c>
      <c r="BC842">
        <v>272.7894115453924</v>
      </c>
      <c r="BD842" s="13">
        <v>12.808042828775651</v>
      </c>
      <c r="BE842" s="13">
        <v>10.176149973537303</v>
      </c>
      <c r="BF842" s="13">
        <f t="shared" si="250"/>
        <v>2.6318928552383483</v>
      </c>
      <c r="BG842" s="13">
        <v>11.623685909790236</v>
      </c>
    </row>
    <row r="843" spans="1:59" x14ac:dyDescent="0.25">
      <c r="A843" s="2" t="s">
        <v>29</v>
      </c>
      <c r="B843" s="1" t="s">
        <v>30</v>
      </c>
      <c r="C843" s="1" t="s">
        <v>563</v>
      </c>
      <c r="D843" s="13" t="s">
        <v>1485</v>
      </c>
      <c r="E843" s="11">
        <v>2200</v>
      </c>
      <c r="F843" s="11">
        <v>401</v>
      </c>
      <c r="G843" s="11">
        <f t="shared" si="234"/>
        <v>1</v>
      </c>
      <c r="H843" s="11">
        <f t="shared" si="235"/>
        <v>1</v>
      </c>
      <c r="I843" s="13">
        <v>1</v>
      </c>
      <c r="J843" s="4">
        <v>5</v>
      </c>
      <c r="K843" s="3">
        <v>8</v>
      </c>
      <c r="L843" s="13">
        <v>0.625</v>
      </c>
      <c r="M843" s="13" t="s">
        <v>883</v>
      </c>
      <c r="N843" s="13">
        <v>1</v>
      </c>
      <c r="O843" s="13">
        <v>0</v>
      </c>
      <c r="P843" s="13">
        <v>0</v>
      </c>
      <c r="Q843" s="13">
        <v>0</v>
      </c>
      <c r="R843" s="13">
        <v>1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1</v>
      </c>
      <c r="Z843" s="13" t="s">
        <v>1723</v>
      </c>
      <c r="AA843" s="13">
        <f t="shared" si="236"/>
        <v>0</v>
      </c>
      <c r="AB843" s="13">
        <f t="shared" si="237"/>
        <v>0</v>
      </c>
      <c r="AC843" s="13">
        <f t="shared" si="238"/>
        <v>1</v>
      </c>
      <c r="AD843" s="13">
        <f t="shared" si="239"/>
        <v>0</v>
      </c>
      <c r="AE843" s="13">
        <f t="shared" si="240"/>
        <v>0</v>
      </c>
      <c r="AF843" s="13">
        <f t="shared" si="241"/>
        <v>0</v>
      </c>
      <c r="AG843" s="7">
        <v>2100</v>
      </c>
      <c r="AH843" s="8" t="s">
        <v>1716</v>
      </c>
      <c r="AI843" s="13">
        <f t="shared" si="242"/>
        <v>0</v>
      </c>
      <c r="AJ843" s="13">
        <f t="shared" si="243"/>
        <v>0</v>
      </c>
      <c r="AK843" s="13">
        <f t="shared" si="244"/>
        <v>1</v>
      </c>
      <c r="AL843" s="13">
        <f t="shared" si="245"/>
        <v>0</v>
      </c>
      <c r="AM843" s="13">
        <v>1</v>
      </c>
      <c r="AN843" s="9">
        <v>2</v>
      </c>
      <c r="AO843" s="9">
        <v>2</v>
      </c>
      <c r="AP843" s="10" t="s">
        <v>858</v>
      </c>
      <c r="AQ843" s="13" t="s">
        <v>1705</v>
      </c>
      <c r="AR843" s="13">
        <v>0</v>
      </c>
      <c r="AS843" s="13">
        <f t="shared" si="246"/>
        <v>0</v>
      </c>
      <c r="AT843" s="13">
        <f t="shared" si="247"/>
        <v>0</v>
      </c>
      <c r="AU843" s="13">
        <f t="shared" si="251"/>
        <v>0</v>
      </c>
      <c r="AV843" s="13">
        <f t="shared" si="248"/>
        <v>0</v>
      </c>
      <c r="AW843" s="13">
        <f t="shared" si="249"/>
        <v>1</v>
      </c>
      <c r="AX843" s="13">
        <v>0</v>
      </c>
      <c r="AY843" s="13">
        <v>0</v>
      </c>
      <c r="AZ843" s="13">
        <v>3500</v>
      </c>
      <c r="BA843" s="13">
        <v>352.94848691977882</v>
      </c>
      <c r="BB843" s="13">
        <v>256.01193065307899</v>
      </c>
      <c r="BC843">
        <v>309.45131423600321</v>
      </c>
      <c r="BD843" s="13">
        <v>15.036795886446839</v>
      </c>
      <c r="BE843" s="13">
        <v>10.914475322533992</v>
      </c>
      <c r="BF843" s="13">
        <f t="shared" si="250"/>
        <v>4.1223205639128473</v>
      </c>
      <c r="BG843" s="13">
        <v>13.181718411417467</v>
      </c>
    </row>
    <row r="844" spans="1:59" x14ac:dyDescent="0.25">
      <c r="A844" s="2" t="s">
        <v>29</v>
      </c>
      <c r="B844" s="1" t="s">
        <v>30</v>
      </c>
      <c r="C844" s="1" t="s">
        <v>564</v>
      </c>
      <c r="D844" s="13" t="s">
        <v>1486</v>
      </c>
      <c r="E844" s="11">
        <v>2200</v>
      </c>
      <c r="F844" s="11">
        <v>375</v>
      </c>
      <c r="G844" s="11">
        <f t="shared" si="234"/>
        <v>1</v>
      </c>
      <c r="H844" s="11">
        <f t="shared" si="235"/>
        <v>1</v>
      </c>
      <c r="I844" s="13">
        <v>1</v>
      </c>
      <c r="J844" s="4">
        <v>3.5</v>
      </c>
      <c r="K844" s="3">
        <v>6</v>
      </c>
      <c r="L844" s="13">
        <v>0.58333333333333337</v>
      </c>
      <c r="M844" s="13" t="s">
        <v>883</v>
      </c>
      <c r="N844" s="13">
        <v>1</v>
      </c>
      <c r="O844" s="13">
        <v>0</v>
      </c>
      <c r="P844" s="13">
        <v>0</v>
      </c>
      <c r="Q844" s="13">
        <v>0</v>
      </c>
      <c r="R844" s="13">
        <v>1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1</v>
      </c>
      <c r="Z844" s="13" t="s">
        <v>1721</v>
      </c>
      <c r="AA844" s="13">
        <f t="shared" si="236"/>
        <v>1</v>
      </c>
      <c r="AB844" s="13">
        <f t="shared" si="237"/>
        <v>0</v>
      </c>
      <c r="AC844" s="13">
        <f t="shared" si="238"/>
        <v>0</v>
      </c>
      <c r="AD844" s="13">
        <f t="shared" si="239"/>
        <v>0</v>
      </c>
      <c r="AE844" s="13">
        <f t="shared" si="240"/>
        <v>0</v>
      </c>
      <c r="AF844" s="13">
        <f t="shared" si="241"/>
        <v>1</v>
      </c>
      <c r="AG844" s="7">
        <v>2000</v>
      </c>
      <c r="AH844" s="8" t="s">
        <v>1714</v>
      </c>
      <c r="AI844" s="13">
        <f t="shared" si="242"/>
        <v>1</v>
      </c>
      <c r="AJ844" s="13">
        <f t="shared" si="243"/>
        <v>0</v>
      </c>
      <c r="AK844" s="13">
        <f t="shared" si="244"/>
        <v>0</v>
      </c>
      <c r="AL844" s="13">
        <f t="shared" si="245"/>
        <v>0</v>
      </c>
      <c r="AM844" s="13">
        <v>1</v>
      </c>
      <c r="AN844" s="9">
        <v>2</v>
      </c>
      <c r="AO844" s="9">
        <v>2</v>
      </c>
      <c r="AP844" s="10" t="s">
        <v>858</v>
      </c>
      <c r="AQ844" s="13" t="s">
        <v>1705</v>
      </c>
      <c r="AR844" s="13">
        <v>0</v>
      </c>
      <c r="AS844" s="13">
        <f t="shared" si="246"/>
        <v>0</v>
      </c>
      <c r="AT844" s="13">
        <f t="shared" si="247"/>
        <v>0</v>
      </c>
      <c r="AU844" s="13">
        <f t="shared" si="251"/>
        <v>0</v>
      </c>
      <c r="AV844" s="13">
        <f t="shared" si="248"/>
        <v>0</v>
      </c>
      <c r="AW844" s="13">
        <f t="shared" si="249"/>
        <v>1</v>
      </c>
      <c r="AX844" s="13">
        <v>0</v>
      </c>
      <c r="AY844" s="13">
        <v>1</v>
      </c>
      <c r="AZ844" s="13">
        <v>3000</v>
      </c>
      <c r="BA844" s="13">
        <v>323.12185422233273</v>
      </c>
      <c r="BB844" s="13">
        <v>262.84720064624372</v>
      </c>
      <c r="BC844">
        <v>290.18828061890264</v>
      </c>
      <c r="BD844" s="13">
        <v>13.773200333378224</v>
      </c>
      <c r="BE844" s="13">
        <v>11.200694444444443</v>
      </c>
      <c r="BF844" s="13">
        <f t="shared" si="250"/>
        <v>2.5725058889337813</v>
      </c>
      <c r="BG844" s="13">
        <v>12.465133882358758</v>
      </c>
    </row>
    <row r="845" spans="1:59" x14ac:dyDescent="0.25">
      <c r="A845" s="2" t="s">
        <v>29</v>
      </c>
      <c r="B845" s="1" t="s">
        <v>30</v>
      </c>
      <c r="C845" s="1" t="s">
        <v>565</v>
      </c>
      <c r="D845" s="13" t="s">
        <v>1487</v>
      </c>
      <c r="E845" s="11">
        <v>2304</v>
      </c>
      <c r="F845" s="11">
        <v>250</v>
      </c>
      <c r="G845" s="11">
        <f t="shared" si="234"/>
        <v>1</v>
      </c>
      <c r="H845" s="11">
        <f t="shared" si="235"/>
        <v>1</v>
      </c>
      <c r="I845" s="13">
        <v>1</v>
      </c>
      <c r="J845" s="4">
        <v>3</v>
      </c>
      <c r="K845" s="3">
        <v>6</v>
      </c>
      <c r="L845" s="13">
        <v>0.5</v>
      </c>
      <c r="M845" s="13" t="s">
        <v>883</v>
      </c>
      <c r="N845" s="13">
        <v>1</v>
      </c>
      <c r="O845" s="13">
        <v>0</v>
      </c>
      <c r="P845" s="13">
        <v>0</v>
      </c>
      <c r="Q845" s="13">
        <v>0</v>
      </c>
      <c r="R845" s="13">
        <v>1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 t="s">
        <v>1721</v>
      </c>
      <c r="AA845" s="13">
        <f t="shared" si="236"/>
        <v>1</v>
      </c>
      <c r="AB845" s="13">
        <f t="shared" si="237"/>
        <v>0</v>
      </c>
      <c r="AC845" s="13">
        <f t="shared" si="238"/>
        <v>0</v>
      </c>
      <c r="AD845" s="13">
        <f t="shared" si="239"/>
        <v>0</v>
      </c>
      <c r="AE845" s="13">
        <f t="shared" si="240"/>
        <v>0</v>
      </c>
      <c r="AF845" s="13">
        <f t="shared" si="241"/>
        <v>1</v>
      </c>
      <c r="AG845" s="7">
        <v>1800</v>
      </c>
      <c r="AH845" s="8" t="s">
        <v>1717</v>
      </c>
      <c r="AI845" s="13">
        <f t="shared" si="242"/>
        <v>0</v>
      </c>
      <c r="AJ845" s="13">
        <f t="shared" si="243"/>
        <v>0</v>
      </c>
      <c r="AK845" s="13">
        <f t="shared" si="244"/>
        <v>0</v>
      </c>
      <c r="AL845" s="13">
        <f t="shared" si="245"/>
        <v>1</v>
      </c>
      <c r="AM845" s="13">
        <v>1</v>
      </c>
      <c r="AN845" s="9">
        <v>2</v>
      </c>
      <c r="AO845" s="9">
        <v>2</v>
      </c>
      <c r="AP845" s="10" t="s">
        <v>858</v>
      </c>
      <c r="AQ845" s="13" t="s">
        <v>1705</v>
      </c>
      <c r="AR845" s="13">
        <v>0</v>
      </c>
      <c r="AS845" s="13">
        <f t="shared" si="246"/>
        <v>0</v>
      </c>
      <c r="AT845" s="13">
        <f t="shared" si="247"/>
        <v>0</v>
      </c>
      <c r="AU845" s="13">
        <f t="shared" si="251"/>
        <v>0</v>
      </c>
      <c r="AV845" s="13">
        <f t="shared" si="248"/>
        <v>0</v>
      </c>
      <c r="AW845" s="13">
        <f t="shared" si="249"/>
        <v>1</v>
      </c>
      <c r="AX845" s="13">
        <v>0</v>
      </c>
      <c r="AY845" s="13">
        <v>0</v>
      </c>
      <c r="AZ845" s="13">
        <v>2000</v>
      </c>
      <c r="BA845" s="13">
        <v>300.75187969924815</v>
      </c>
      <c r="BB845" s="13">
        <v>223.69974523084571</v>
      </c>
      <c r="BC845">
        <v>263.4685888274405</v>
      </c>
      <c r="BD845" s="13">
        <v>11.200694444444443</v>
      </c>
      <c r="BE845" s="13">
        <v>8.3197303093648927</v>
      </c>
      <c r="BF845" s="13">
        <f t="shared" si="250"/>
        <v>2.8809641350795498</v>
      </c>
      <c r="BG845" s="13">
        <v>9.6901001220799987</v>
      </c>
    </row>
    <row r="846" spans="1:59" x14ac:dyDescent="0.25">
      <c r="A846" s="2" t="s">
        <v>29</v>
      </c>
      <c r="B846" s="1" t="s">
        <v>30</v>
      </c>
      <c r="C846" s="1" t="s">
        <v>566</v>
      </c>
      <c r="D846" s="13" t="s">
        <v>1488</v>
      </c>
      <c r="E846" s="11">
        <v>2508</v>
      </c>
      <c r="F846" s="11">
        <v>375</v>
      </c>
      <c r="G846" s="11">
        <f t="shared" si="234"/>
        <v>1</v>
      </c>
      <c r="H846" s="11">
        <f t="shared" si="235"/>
        <v>1</v>
      </c>
      <c r="I846" s="13">
        <v>1</v>
      </c>
      <c r="J846" s="4">
        <v>3.5</v>
      </c>
      <c r="K846" s="3">
        <v>6</v>
      </c>
      <c r="L846" s="13">
        <v>0.58333333333333337</v>
      </c>
      <c r="M846" s="13" t="s">
        <v>883</v>
      </c>
      <c r="N846" s="13">
        <v>1</v>
      </c>
      <c r="O846" s="13">
        <v>0</v>
      </c>
      <c r="P846" s="13">
        <v>0</v>
      </c>
      <c r="Q846" s="13">
        <v>0</v>
      </c>
      <c r="R846" s="13">
        <v>1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1</v>
      </c>
      <c r="Z846" s="13" t="s">
        <v>1721</v>
      </c>
      <c r="AA846" s="13">
        <f t="shared" si="236"/>
        <v>1</v>
      </c>
      <c r="AB846" s="13">
        <f t="shared" si="237"/>
        <v>0</v>
      </c>
      <c r="AC846" s="13">
        <f t="shared" si="238"/>
        <v>0</v>
      </c>
      <c r="AD846" s="13">
        <f t="shared" si="239"/>
        <v>0</v>
      </c>
      <c r="AE846" s="13">
        <f t="shared" si="240"/>
        <v>0</v>
      </c>
      <c r="AF846" s="13">
        <f t="shared" si="241"/>
        <v>1</v>
      </c>
      <c r="AG846" s="7">
        <v>2400</v>
      </c>
      <c r="AH846" s="8" t="s">
        <v>1714</v>
      </c>
      <c r="AI846" s="13">
        <f t="shared" si="242"/>
        <v>1</v>
      </c>
      <c r="AJ846" s="13">
        <f t="shared" si="243"/>
        <v>0</v>
      </c>
      <c r="AK846" s="13">
        <f t="shared" si="244"/>
        <v>0</v>
      </c>
      <c r="AL846" s="13">
        <f t="shared" si="245"/>
        <v>0</v>
      </c>
      <c r="AM846" s="13">
        <v>1</v>
      </c>
      <c r="AN846" s="9">
        <v>2</v>
      </c>
      <c r="AO846" s="9">
        <v>2</v>
      </c>
      <c r="AP846" s="10" t="s">
        <v>858</v>
      </c>
      <c r="AQ846" s="13" t="s">
        <v>1705</v>
      </c>
      <c r="AR846" s="13">
        <v>0</v>
      </c>
      <c r="AS846" s="13">
        <f t="shared" si="246"/>
        <v>0</v>
      </c>
      <c r="AT846" s="13">
        <f t="shared" si="247"/>
        <v>0</v>
      </c>
      <c r="AU846" s="13">
        <f t="shared" si="251"/>
        <v>0</v>
      </c>
      <c r="AV846" s="13">
        <f t="shared" si="248"/>
        <v>0</v>
      </c>
      <c r="AW846" s="13">
        <f t="shared" si="249"/>
        <v>1</v>
      </c>
      <c r="AX846" s="13">
        <v>0</v>
      </c>
      <c r="AY846" s="13">
        <v>1</v>
      </c>
      <c r="AZ846" s="13">
        <v>5000</v>
      </c>
      <c r="BA846" s="13">
        <v>359.16236873174671</v>
      </c>
      <c r="BB846" s="13">
        <v>306.96576151121604</v>
      </c>
      <c r="BC846">
        <v>335.54961784626857</v>
      </c>
      <c r="BD846" s="13">
        <v>15.323924774965521</v>
      </c>
      <c r="BE846" s="13">
        <v>13.12801157187773</v>
      </c>
      <c r="BF846" s="13">
        <f t="shared" si="250"/>
        <v>2.195913203087791</v>
      </c>
      <c r="BG846" s="13">
        <v>14.33579663771649</v>
      </c>
    </row>
    <row r="847" spans="1:59" x14ac:dyDescent="0.25">
      <c r="A847" s="2" t="s">
        <v>29</v>
      </c>
      <c r="B847" s="1" t="s">
        <v>30</v>
      </c>
      <c r="C847" s="1" t="s">
        <v>567</v>
      </c>
      <c r="D847" s="13" t="s">
        <v>1489</v>
      </c>
      <c r="E847" s="11">
        <v>1975</v>
      </c>
      <c r="F847" s="11">
        <v>270</v>
      </c>
      <c r="G847" s="11">
        <f t="shared" si="234"/>
        <v>1</v>
      </c>
      <c r="H847" s="11">
        <f t="shared" si="235"/>
        <v>1</v>
      </c>
      <c r="I847" s="13">
        <v>1</v>
      </c>
      <c r="J847" s="4">
        <v>2.2999999999999998</v>
      </c>
      <c r="K847" s="3">
        <v>4</v>
      </c>
      <c r="L847" s="13">
        <v>0.57499999999999996</v>
      </c>
      <c r="M847" s="13" t="s">
        <v>883</v>
      </c>
      <c r="N847" s="13">
        <v>1</v>
      </c>
      <c r="O847" s="13">
        <v>0</v>
      </c>
      <c r="P847" s="13">
        <v>0</v>
      </c>
      <c r="Q847" s="13">
        <v>0</v>
      </c>
      <c r="R847" s="13">
        <v>1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1</v>
      </c>
      <c r="Z847" s="13" t="s">
        <v>1721</v>
      </c>
      <c r="AA847" s="13">
        <f t="shared" si="236"/>
        <v>1</v>
      </c>
      <c r="AB847" s="13">
        <f t="shared" si="237"/>
        <v>0</v>
      </c>
      <c r="AC847" s="13">
        <f t="shared" si="238"/>
        <v>0</v>
      </c>
      <c r="AD847" s="13">
        <f t="shared" si="239"/>
        <v>0</v>
      </c>
      <c r="AE847" s="13">
        <f t="shared" si="240"/>
        <v>0</v>
      </c>
      <c r="AF847" s="13">
        <f t="shared" si="241"/>
        <v>1</v>
      </c>
      <c r="AG847" s="7">
        <v>1750</v>
      </c>
      <c r="AH847" s="8" t="s">
        <v>1716</v>
      </c>
      <c r="AI847" s="13">
        <f t="shared" si="242"/>
        <v>0</v>
      </c>
      <c r="AJ847" s="13">
        <f t="shared" si="243"/>
        <v>0</v>
      </c>
      <c r="AK847" s="13">
        <f t="shared" si="244"/>
        <v>1</v>
      </c>
      <c r="AL847" s="13">
        <f t="shared" si="245"/>
        <v>0</v>
      </c>
      <c r="AM847" s="13">
        <v>1</v>
      </c>
      <c r="AN847" s="9">
        <v>2</v>
      </c>
      <c r="AO847" s="9">
        <v>2</v>
      </c>
      <c r="AP847" s="10" t="s">
        <v>858</v>
      </c>
      <c r="AQ847" s="13" t="s">
        <v>1705</v>
      </c>
      <c r="AR847" s="13">
        <v>0</v>
      </c>
      <c r="AS847" s="13">
        <f t="shared" si="246"/>
        <v>0</v>
      </c>
      <c r="AT847" s="13">
        <f t="shared" si="247"/>
        <v>0</v>
      </c>
      <c r="AU847" s="13">
        <f t="shared" si="251"/>
        <v>0</v>
      </c>
      <c r="AV847" s="13">
        <f t="shared" si="248"/>
        <v>0</v>
      </c>
      <c r="AW847" s="13">
        <f t="shared" si="249"/>
        <v>1</v>
      </c>
      <c r="AX847" s="13">
        <v>0</v>
      </c>
      <c r="AY847" s="13">
        <v>1</v>
      </c>
      <c r="AZ847" s="13">
        <v>1750</v>
      </c>
      <c r="BA847" s="13">
        <v>275.8963524513764</v>
      </c>
      <c r="BB847" s="13">
        <v>230.53501522401044</v>
      </c>
      <c r="BC847">
        <v>251.04082520350462</v>
      </c>
      <c r="BD847" s="13">
        <v>11.748862815223291</v>
      </c>
      <c r="BE847" s="13">
        <v>9.8006076388888879</v>
      </c>
      <c r="BF847" s="13">
        <f t="shared" si="250"/>
        <v>1.9482551763344027</v>
      </c>
      <c r="BG847" s="13">
        <v>10.693127333672775</v>
      </c>
    </row>
    <row r="848" spans="1:59" x14ac:dyDescent="0.25">
      <c r="A848" s="2" t="s">
        <v>18</v>
      </c>
      <c r="B848" s="1" t="s">
        <v>520</v>
      </c>
      <c r="C848" s="1" t="s">
        <v>568</v>
      </c>
      <c r="D848" s="13" t="s">
        <v>996</v>
      </c>
      <c r="E848" s="11">
        <v>2404</v>
      </c>
      <c r="F848" s="11">
        <v>311</v>
      </c>
      <c r="G848" s="11">
        <f t="shared" si="234"/>
        <v>1</v>
      </c>
      <c r="H848" s="11">
        <f t="shared" si="235"/>
        <v>1</v>
      </c>
      <c r="I848" s="13">
        <v>1</v>
      </c>
      <c r="J848" s="4">
        <v>2.7</v>
      </c>
      <c r="K848" s="3">
        <v>4</v>
      </c>
      <c r="L848" s="13">
        <v>0.67500000000000004</v>
      </c>
      <c r="M848" s="13" t="s">
        <v>885</v>
      </c>
      <c r="N848" s="13">
        <v>1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1</v>
      </c>
      <c r="U848" s="13">
        <v>0</v>
      </c>
      <c r="V848" s="13">
        <v>0</v>
      </c>
      <c r="W848" s="13">
        <v>0</v>
      </c>
      <c r="X848" s="13">
        <v>0</v>
      </c>
      <c r="Y848" s="13">
        <v>1</v>
      </c>
      <c r="Z848" s="13" t="s">
        <v>1721</v>
      </c>
      <c r="AA848" s="13">
        <f t="shared" si="236"/>
        <v>1</v>
      </c>
      <c r="AB848" s="13">
        <f t="shared" si="237"/>
        <v>0</v>
      </c>
      <c r="AC848" s="13">
        <f t="shared" si="238"/>
        <v>0</v>
      </c>
      <c r="AD848" s="13">
        <f t="shared" si="239"/>
        <v>0</v>
      </c>
      <c r="AE848" s="13">
        <f t="shared" si="240"/>
        <v>0</v>
      </c>
      <c r="AF848" s="13">
        <f t="shared" si="241"/>
        <v>1</v>
      </c>
      <c r="AG848" s="7">
        <v>1900</v>
      </c>
      <c r="AH848" s="8" t="s">
        <v>1714</v>
      </c>
      <c r="AI848" s="13">
        <f t="shared" si="242"/>
        <v>1</v>
      </c>
      <c r="AJ848" s="13">
        <f t="shared" si="243"/>
        <v>0</v>
      </c>
      <c r="AK848" s="13">
        <f t="shared" si="244"/>
        <v>0</v>
      </c>
      <c r="AL848" s="13">
        <f t="shared" si="245"/>
        <v>0</v>
      </c>
      <c r="AM848" s="13">
        <v>1</v>
      </c>
      <c r="AN848" s="9">
        <v>2</v>
      </c>
      <c r="AO848" s="9">
        <v>2</v>
      </c>
      <c r="AP848" s="10" t="s">
        <v>858</v>
      </c>
      <c r="AQ848" s="13" t="s">
        <v>1707</v>
      </c>
      <c r="AR848" s="13">
        <v>0</v>
      </c>
      <c r="AS848" s="13">
        <f t="shared" si="246"/>
        <v>0</v>
      </c>
      <c r="AT848" s="13">
        <f t="shared" si="247"/>
        <v>1</v>
      </c>
      <c r="AU848" s="13">
        <f t="shared" si="251"/>
        <v>0</v>
      </c>
      <c r="AV848" s="13">
        <f t="shared" si="248"/>
        <v>0</v>
      </c>
      <c r="AW848" s="13">
        <f t="shared" si="249"/>
        <v>0</v>
      </c>
      <c r="AX848" s="13">
        <v>1</v>
      </c>
      <c r="AY848" s="13">
        <v>1</v>
      </c>
      <c r="AZ848" s="13">
        <v>2500</v>
      </c>
      <c r="BA848" s="13">
        <v>295.78077424967375</v>
      </c>
      <c r="BB848" s="13">
        <v>253.52637792829182</v>
      </c>
      <c r="BC848">
        <v>276.51774063257318</v>
      </c>
      <c r="BD848" s="13">
        <v>12.597519392300205</v>
      </c>
      <c r="BE848" s="13">
        <v>10.873254161966925</v>
      </c>
      <c r="BF848" s="13">
        <f t="shared" si="250"/>
        <v>1.7242652303332804</v>
      </c>
      <c r="BG848" s="13">
        <v>11.821610460538439</v>
      </c>
    </row>
    <row r="849" spans="1:59" x14ac:dyDescent="0.25">
      <c r="A849" s="2" t="s">
        <v>18</v>
      </c>
      <c r="B849" s="1" t="s">
        <v>520</v>
      </c>
      <c r="C849" s="1" t="s">
        <v>568</v>
      </c>
      <c r="D849" s="13" t="s">
        <v>996</v>
      </c>
      <c r="E849" s="11">
        <v>2403</v>
      </c>
      <c r="F849" s="11">
        <v>311</v>
      </c>
      <c r="G849" s="11">
        <f t="shared" si="234"/>
        <v>1</v>
      </c>
      <c r="H849" s="11">
        <f t="shared" si="235"/>
        <v>1</v>
      </c>
      <c r="I849" s="13">
        <v>1</v>
      </c>
      <c r="J849" s="4">
        <v>2.7</v>
      </c>
      <c r="K849" s="3">
        <v>4</v>
      </c>
      <c r="L849" s="13">
        <v>0.67500000000000004</v>
      </c>
      <c r="M849" s="13" t="s">
        <v>885</v>
      </c>
      <c r="N849" s="13">
        <v>1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1</v>
      </c>
      <c r="U849" s="13">
        <v>0</v>
      </c>
      <c r="V849" s="13">
        <v>0</v>
      </c>
      <c r="W849" s="13">
        <v>0</v>
      </c>
      <c r="X849" s="13">
        <v>0</v>
      </c>
      <c r="Y849" s="13">
        <v>1</v>
      </c>
      <c r="Z849" s="13" t="s">
        <v>1721</v>
      </c>
      <c r="AA849" s="13">
        <f t="shared" si="236"/>
        <v>1</v>
      </c>
      <c r="AB849" s="13">
        <f t="shared" si="237"/>
        <v>0</v>
      </c>
      <c r="AC849" s="13">
        <f t="shared" si="238"/>
        <v>0</v>
      </c>
      <c r="AD849" s="13">
        <f t="shared" si="239"/>
        <v>0</v>
      </c>
      <c r="AE849" s="13">
        <f t="shared" si="240"/>
        <v>0</v>
      </c>
      <c r="AF849" s="13">
        <f t="shared" si="241"/>
        <v>1</v>
      </c>
      <c r="AG849" s="7">
        <v>2000</v>
      </c>
      <c r="AH849" s="8" t="s">
        <v>1714</v>
      </c>
      <c r="AI849" s="13">
        <f t="shared" si="242"/>
        <v>1</v>
      </c>
      <c r="AJ849" s="13">
        <f t="shared" si="243"/>
        <v>0</v>
      </c>
      <c r="AK849" s="13">
        <f t="shared" si="244"/>
        <v>0</v>
      </c>
      <c r="AL849" s="13">
        <f t="shared" si="245"/>
        <v>0</v>
      </c>
      <c r="AM849" s="13">
        <v>1</v>
      </c>
      <c r="AN849" s="9">
        <v>2</v>
      </c>
      <c r="AO849" s="9">
        <v>2</v>
      </c>
      <c r="AP849" s="10" t="s">
        <v>858</v>
      </c>
      <c r="AQ849" s="13" t="s">
        <v>1707</v>
      </c>
      <c r="AR849" s="13">
        <v>0</v>
      </c>
      <c r="AS849" s="13">
        <f t="shared" si="246"/>
        <v>0</v>
      </c>
      <c r="AT849" s="13">
        <f t="shared" si="247"/>
        <v>1</v>
      </c>
      <c r="AU849" s="13">
        <f t="shared" si="251"/>
        <v>0</v>
      </c>
      <c r="AV849" s="13">
        <f t="shared" si="248"/>
        <v>0</v>
      </c>
      <c r="AW849" s="13">
        <f t="shared" si="249"/>
        <v>0</v>
      </c>
      <c r="AX849" s="13">
        <v>1</v>
      </c>
      <c r="AY849" s="13">
        <v>1</v>
      </c>
      <c r="AZ849" s="13">
        <v>3000</v>
      </c>
      <c r="BA849" s="13">
        <v>311.93686696079044</v>
      </c>
      <c r="BB849" s="13">
        <v>274.65357608898279</v>
      </c>
      <c r="BC849">
        <v>295.15938606847698</v>
      </c>
      <c r="BD849" s="13">
        <v>13.269991669158394</v>
      </c>
      <c r="BE849" s="13">
        <v>11.775212678260926</v>
      </c>
      <c r="BF849" s="13">
        <f t="shared" si="250"/>
        <v>1.4947789908974674</v>
      </c>
      <c r="BG849" s="13">
        <v>12.597316987828345</v>
      </c>
    </row>
    <row r="850" spans="1:59" x14ac:dyDescent="0.25">
      <c r="A850" s="2" t="s">
        <v>18</v>
      </c>
      <c r="B850" s="1" t="s">
        <v>520</v>
      </c>
      <c r="C850" s="1" t="s">
        <v>568</v>
      </c>
      <c r="D850" s="13" t="s">
        <v>996</v>
      </c>
      <c r="E850" s="11">
        <v>2403</v>
      </c>
      <c r="F850" s="11">
        <v>285</v>
      </c>
      <c r="G850" s="11">
        <f t="shared" si="234"/>
        <v>1</v>
      </c>
      <c r="H850" s="11">
        <f t="shared" si="235"/>
        <v>1</v>
      </c>
      <c r="I850" s="13">
        <v>1</v>
      </c>
      <c r="J850" s="4">
        <v>4.3</v>
      </c>
      <c r="K850" s="3">
        <v>6</v>
      </c>
      <c r="L850" s="13">
        <v>0.71666666666666667</v>
      </c>
      <c r="M850" s="13" t="s">
        <v>885</v>
      </c>
      <c r="N850" s="13">
        <v>1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1</v>
      </c>
      <c r="U850" s="13">
        <v>0</v>
      </c>
      <c r="V850" s="13">
        <v>0</v>
      </c>
      <c r="W850" s="13">
        <v>0</v>
      </c>
      <c r="X850" s="13">
        <v>0</v>
      </c>
      <c r="Y850" s="13">
        <v>1</v>
      </c>
      <c r="Z850" s="13" t="s">
        <v>1723</v>
      </c>
      <c r="AA850" s="13">
        <f t="shared" si="236"/>
        <v>0</v>
      </c>
      <c r="AB850" s="13">
        <f t="shared" si="237"/>
        <v>0</v>
      </c>
      <c r="AC850" s="13">
        <f t="shared" si="238"/>
        <v>1</v>
      </c>
      <c r="AD850" s="13">
        <f t="shared" si="239"/>
        <v>0</v>
      </c>
      <c r="AE850" s="13">
        <f t="shared" si="240"/>
        <v>0</v>
      </c>
      <c r="AF850" s="13">
        <f t="shared" si="241"/>
        <v>0</v>
      </c>
      <c r="AG850" s="7">
        <v>2250</v>
      </c>
      <c r="AH850" s="8" t="s">
        <v>1714</v>
      </c>
      <c r="AI850" s="13">
        <f t="shared" si="242"/>
        <v>1</v>
      </c>
      <c r="AJ850" s="13">
        <f t="shared" si="243"/>
        <v>0</v>
      </c>
      <c r="AK850" s="13">
        <f t="shared" si="244"/>
        <v>0</v>
      </c>
      <c r="AL850" s="13">
        <f t="shared" si="245"/>
        <v>0</v>
      </c>
      <c r="AM850" s="13">
        <v>0</v>
      </c>
      <c r="AN850" s="9">
        <v>1</v>
      </c>
      <c r="AO850" s="9">
        <v>1</v>
      </c>
      <c r="AP850" s="10" t="s">
        <v>858</v>
      </c>
      <c r="AQ850" s="13" t="s">
        <v>1707</v>
      </c>
      <c r="AR850" s="13">
        <v>0</v>
      </c>
      <c r="AS850" s="13">
        <f t="shared" si="246"/>
        <v>0</v>
      </c>
      <c r="AT850" s="13">
        <f t="shared" si="247"/>
        <v>1</v>
      </c>
      <c r="AU850" s="13">
        <f t="shared" si="251"/>
        <v>0</v>
      </c>
      <c r="AV850" s="13">
        <f t="shared" si="248"/>
        <v>0</v>
      </c>
      <c r="AW850" s="13">
        <f t="shared" si="249"/>
        <v>0</v>
      </c>
      <c r="AX850" s="13">
        <v>1</v>
      </c>
      <c r="AY850" s="13">
        <v>1</v>
      </c>
      <c r="AZ850" s="13">
        <v>4250</v>
      </c>
      <c r="BA850" s="13">
        <v>370.347355993289</v>
      </c>
      <c r="BB850" s="13">
        <v>279.62468153855713</v>
      </c>
      <c r="BC850">
        <v>329.33573603430062</v>
      </c>
      <c r="BD850" s="13">
        <v>15.792254978974057</v>
      </c>
      <c r="BE850" s="13">
        <v>11.901042457237496</v>
      </c>
      <c r="BF850" s="13">
        <f t="shared" si="250"/>
        <v>3.891212521736561</v>
      </c>
      <c r="BG850" s="13">
        <v>14.041236610811639</v>
      </c>
    </row>
    <row r="851" spans="1:59" x14ac:dyDescent="0.25">
      <c r="A851" s="2" t="s">
        <v>18</v>
      </c>
      <c r="B851" s="1" t="s">
        <v>520</v>
      </c>
      <c r="C851" s="1" t="s">
        <v>568</v>
      </c>
      <c r="D851" s="13" t="s">
        <v>996</v>
      </c>
      <c r="E851" s="11">
        <v>2403</v>
      </c>
      <c r="F851" s="11">
        <v>355</v>
      </c>
      <c r="G851" s="11">
        <f t="shared" si="234"/>
        <v>1</v>
      </c>
      <c r="H851" s="11">
        <f t="shared" si="235"/>
        <v>1</v>
      </c>
      <c r="I851" s="13">
        <v>1</v>
      </c>
      <c r="J851" s="4">
        <v>5.3</v>
      </c>
      <c r="K851" s="3">
        <v>8</v>
      </c>
      <c r="L851" s="13">
        <v>0.66249999999999998</v>
      </c>
      <c r="M851" s="13" t="s">
        <v>885</v>
      </c>
      <c r="N851" s="13">
        <v>1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1</v>
      </c>
      <c r="U851" s="13">
        <v>0</v>
      </c>
      <c r="V851" s="13">
        <v>0</v>
      </c>
      <c r="W851" s="13">
        <v>0</v>
      </c>
      <c r="X851" s="13">
        <v>0</v>
      </c>
      <c r="Y851" s="13">
        <v>1</v>
      </c>
      <c r="Z851" s="13" t="s">
        <v>1723</v>
      </c>
      <c r="AA851" s="13">
        <f t="shared" si="236"/>
        <v>0</v>
      </c>
      <c r="AB851" s="13">
        <f t="shared" si="237"/>
        <v>0</v>
      </c>
      <c r="AC851" s="13">
        <f t="shared" si="238"/>
        <v>1</v>
      </c>
      <c r="AD851" s="13">
        <f t="shared" si="239"/>
        <v>0</v>
      </c>
      <c r="AE851" s="13">
        <f t="shared" si="240"/>
        <v>0</v>
      </c>
      <c r="AF851" s="13">
        <f t="shared" si="241"/>
        <v>0</v>
      </c>
      <c r="AG851" s="7">
        <v>2400</v>
      </c>
      <c r="AH851" s="8" t="s">
        <v>1714</v>
      </c>
      <c r="AI851" s="13">
        <f t="shared" si="242"/>
        <v>1</v>
      </c>
      <c r="AJ851" s="13">
        <f t="shared" si="243"/>
        <v>0</v>
      </c>
      <c r="AK851" s="13">
        <f t="shared" si="244"/>
        <v>0</v>
      </c>
      <c r="AL851" s="13">
        <f t="shared" si="245"/>
        <v>0</v>
      </c>
      <c r="AM851" s="13">
        <v>0</v>
      </c>
      <c r="AN851" s="9">
        <v>1</v>
      </c>
      <c r="AO851" s="9">
        <v>1</v>
      </c>
      <c r="AP851" s="10" t="s">
        <v>858</v>
      </c>
      <c r="AQ851" s="13" t="s">
        <v>1707</v>
      </c>
      <c r="AR851" s="13">
        <v>0</v>
      </c>
      <c r="AS851" s="13">
        <f t="shared" si="246"/>
        <v>0</v>
      </c>
      <c r="AT851" s="13">
        <f t="shared" si="247"/>
        <v>1</v>
      </c>
      <c r="AU851" s="13">
        <f t="shared" si="251"/>
        <v>0</v>
      </c>
      <c r="AV851" s="13">
        <f t="shared" si="248"/>
        <v>0</v>
      </c>
      <c r="AW851" s="13">
        <f t="shared" si="249"/>
        <v>0</v>
      </c>
      <c r="AX851" s="13">
        <v>1</v>
      </c>
      <c r="AY851" s="13">
        <v>1</v>
      </c>
      <c r="AZ851" s="13">
        <v>5000</v>
      </c>
      <c r="BA851" s="13">
        <v>375.31846144286339</v>
      </c>
      <c r="BB851" s="13">
        <v>293.91660970608342</v>
      </c>
      <c r="BC851">
        <v>338.65655875225252</v>
      </c>
      <c r="BD851" s="13">
        <v>15.98555023945123</v>
      </c>
      <c r="BE851" s="13">
        <v>12.52814040731686</v>
      </c>
      <c r="BF851" s="13">
        <f t="shared" si="250"/>
        <v>3.4574098321343705</v>
      </c>
      <c r="BG851" s="13">
        <v>14.429722854437744</v>
      </c>
    </row>
    <row r="852" spans="1:59" x14ac:dyDescent="0.25">
      <c r="A852" s="2" t="s">
        <v>18</v>
      </c>
      <c r="B852" s="1" t="s">
        <v>520</v>
      </c>
      <c r="C852" s="1" t="s">
        <v>568</v>
      </c>
      <c r="D852" s="13" t="s">
        <v>996</v>
      </c>
      <c r="E852" s="11">
        <v>2403</v>
      </c>
      <c r="F852" s="11">
        <v>355</v>
      </c>
      <c r="G852" s="11">
        <f t="shared" si="234"/>
        <v>1</v>
      </c>
      <c r="H852" s="11">
        <f t="shared" si="235"/>
        <v>1</v>
      </c>
      <c r="I852" s="13">
        <v>1</v>
      </c>
      <c r="J852" s="4">
        <v>5.3</v>
      </c>
      <c r="K852" s="3">
        <v>8</v>
      </c>
      <c r="L852" s="13">
        <v>0.66249999999999998</v>
      </c>
      <c r="M852" s="13" t="s">
        <v>885</v>
      </c>
      <c r="N852" s="13">
        <v>1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1</v>
      </c>
      <c r="U852" s="13">
        <v>0</v>
      </c>
      <c r="V852" s="13">
        <v>0</v>
      </c>
      <c r="W852" s="13">
        <v>0</v>
      </c>
      <c r="X852" s="13">
        <v>0</v>
      </c>
      <c r="Y852" s="13">
        <v>1</v>
      </c>
      <c r="Z852" s="13" t="s">
        <v>1723</v>
      </c>
      <c r="AA852" s="13">
        <f t="shared" si="236"/>
        <v>0</v>
      </c>
      <c r="AB852" s="13">
        <f t="shared" si="237"/>
        <v>0</v>
      </c>
      <c r="AC852" s="13">
        <f t="shared" si="238"/>
        <v>1</v>
      </c>
      <c r="AD852" s="13">
        <f t="shared" si="239"/>
        <v>0</v>
      </c>
      <c r="AE852" s="13">
        <f t="shared" si="240"/>
        <v>0</v>
      </c>
      <c r="AF852" s="13">
        <f t="shared" si="241"/>
        <v>0</v>
      </c>
      <c r="AG852" s="7">
        <v>2250</v>
      </c>
      <c r="AH852" s="8" t="s">
        <v>1714</v>
      </c>
      <c r="AI852" s="13">
        <f t="shared" si="242"/>
        <v>1</v>
      </c>
      <c r="AJ852" s="13">
        <f t="shared" si="243"/>
        <v>0</v>
      </c>
      <c r="AK852" s="13">
        <f t="shared" si="244"/>
        <v>0</v>
      </c>
      <c r="AL852" s="13">
        <f t="shared" si="245"/>
        <v>0</v>
      </c>
      <c r="AM852" s="13">
        <v>0</v>
      </c>
      <c r="AN852" s="9">
        <v>1</v>
      </c>
      <c r="AO852" s="9">
        <v>1</v>
      </c>
      <c r="AP852" s="10" t="s">
        <v>858</v>
      </c>
      <c r="AQ852" s="13" t="s">
        <v>1707</v>
      </c>
      <c r="AR852" s="13">
        <v>0</v>
      </c>
      <c r="AS852" s="13">
        <f t="shared" si="246"/>
        <v>0</v>
      </c>
      <c r="AT852" s="13">
        <f t="shared" si="247"/>
        <v>1</v>
      </c>
      <c r="AU852" s="13">
        <f t="shared" si="251"/>
        <v>0</v>
      </c>
      <c r="AV852" s="13">
        <f t="shared" si="248"/>
        <v>0</v>
      </c>
      <c r="AW852" s="13">
        <f t="shared" si="249"/>
        <v>0</v>
      </c>
      <c r="AX852" s="13">
        <v>1</v>
      </c>
      <c r="AY852" s="13">
        <v>1</v>
      </c>
      <c r="AZ852" s="13">
        <v>4250</v>
      </c>
      <c r="BA852" s="13">
        <v>374.07568508046978</v>
      </c>
      <c r="BB852" s="13">
        <v>275.8963524513764</v>
      </c>
      <c r="BC852">
        <v>329.95712421549746</v>
      </c>
      <c r="BD852" s="13">
        <v>15.919876502266227</v>
      </c>
      <c r="BE852" s="13">
        <v>11.756908171510924</v>
      </c>
      <c r="BF852" s="13">
        <f t="shared" si="250"/>
        <v>4.1629683307553034</v>
      </c>
      <c r="BG852" s="13">
        <v>14.046519243095615</v>
      </c>
    </row>
    <row r="853" spans="1:59" x14ac:dyDescent="0.25">
      <c r="A853" s="2" t="s">
        <v>18</v>
      </c>
      <c r="B853" s="1" t="s">
        <v>520</v>
      </c>
      <c r="C853" s="1" t="s">
        <v>568</v>
      </c>
      <c r="D853" s="13" t="s">
        <v>996</v>
      </c>
      <c r="E853" s="11">
        <v>2403</v>
      </c>
      <c r="F853" s="11">
        <v>355</v>
      </c>
      <c r="G853" s="11">
        <f t="shared" si="234"/>
        <v>1</v>
      </c>
      <c r="H853" s="11">
        <f t="shared" si="235"/>
        <v>1</v>
      </c>
      <c r="I853" s="13">
        <v>1</v>
      </c>
      <c r="J853" s="4">
        <v>5.3</v>
      </c>
      <c r="K853" s="3">
        <v>8</v>
      </c>
      <c r="L853" s="13">
        <v>0.66249999999999998</v>
      </c>
      <c r="M853" s="13" t="s">
        <v>885</v>
      </c>
      <c r="N853" s="13">
        <v>1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1</v>
      </c>
      <c r="U853" s="13">
        <v>0</v>
      </c>
      <c r="V853" s="13">
        <v>0</v>
      </c>
      <c r="W853" s="13">
        <v>0</v>
      </c>
      <c r="X853" s="13">
        <v>0</v>
      </c>
      <c r="Y853" s="13">
        <v>1</v>
      </c>
      <c r="Z853" s="13" t="s">
        <v>1723</v>
      </c>
      <c r="AA853" s="13">
        <f t="shared" si="236"/>
        <v>0</v>
      </c>
      <c r="AB853" s="13">
        <f t="shared" si="237"/>
        <v>0</v>
      </c>
      <c r="AC853" s="13">
        <f t="shared" si="238"/>
        <v>1</v>
      </c>
      <c r="AD853" s="13">
        <f t="shared" si="239"/>
        <v>0</v>
      </c>
      <c r="AE853" s="13">
        <f t="shared" si="240"/>
        <v>0</v>
      </c>
      <c r="AF853" s="13">
        <f t="shared" si="241"/>
        <v>0</v>
      </c>
      <c r="AG853" s="7">
        <v>2250</v>
      </c>
      <c r="AH853" s="8" t="s">
        <v>1714</v>
      </c>
      <c r="AI853" s="13">
        <f t="shared" si="242"/>
        <v>1</v>
      </c>
      <c r="AJ853" s="13">
        <f t="shared" si="243"/>
        <v>0</v>
      </c>
      <c r="AK853" s="13">
        <f t="shared" si="244"/>
        <v>0</v>
      </c>
      <c r="AL853" s="13">
        <f t="shared" si="245"/>
        <v>0</v>
      </c>
      <c r="AM853" s="13">
        <v>1</v>
      </c>
      <c r="AN853" s="9">
        <v>1</v>
      </c>
      <c r="AO853" s="9">
        <v>1</v>
      </c>
      <c r="AP853" s="10" t="s">
        <v>858</v>
      </c>
      <c r="AQ853" s="13" t="s">
        <v>1707</v>
      </c>
      <c r="AR853" s="13">
        <v>0</v>
      </c>
      <c r="AS853" s="13">
        <f t="shared" si="246"/>
        <v>0</v>
      </c>
      <c r="AT853" s="13">
        <f t="shared" si="247"/>
        <v>1</v>
      </c>
      <c r="AU853" s="13">
        <f t="shared" si="251"/>
        <v>0</v>
      </c>
      <c r="AV853" s="13">
        <f t="shared" si="248"/>
        <v>0</v>
      </c>
      <c r="AW853" s="13">
        <f t="shared" si="249"/>
        <v>0</v>
      </c>
      <c r="AX853" s="13">
        <v>1</v>
      </c>
      <c r="AY853" s="13">
        <v>1</v>
      </c>
      <c r="AZ853" s="13">
        <v>4250</v>
      </c>
      <c r="BA853" s="13">
        <v>358.54098055054993</v>
      </c>
      <c r="BB853" s="13">
        <v>262.84720064624372</v>
      </c>
      <c r="BC853">
        <v>315.66519604797116</v>
      </c>
      <c r="BD853" s="13">
        <v>15.323924774965521</v>
      </c>
      <c r="BE853" s="13">
        <v>11.213991033813107</v>
      </c>
      <c r="BF853" s="13">
        <f t="shared" si="250"/>
        <v>4.1099337411524139</v>
      </c>
      <c r="BG853" s="13">
        <v>13.474481037409607</v>
      </c>
    </row>
    <row r="854" spans="1:59" x14ac:dyDescent="0.25">
      <c r="A854" s="2" t="s">
        <v>18</v>
      </c>
      <c r="B854" s="1" t="s">
        <v>520</v>
      </c>
      <c r="C854" s="1" t="s">
        <v>568</v>
      </c>
      <c r="D854" s="13" t="s">
        <v>996</v>
      </c>
      <c r="E854" s="11">
        <v>2403</v>
      </c>
      <c r="F854" s="11">
        <v>420</v>
      </c>
      <c r="G854" s="11">
        <f t="shared" si="234"/>
        <v>1</v>
      </c>
      <c r="H854" s="11">
        <f t="shared" si="235"/>
        <v>1</v>
      </c>
      <c r="I854" s="13">
        <v>1</v>
      </c>
      <c r="J854" s="4">
        <v>6.2</v>
      </c>
      <c r="K854" s="3">
        <v>8</v>
      </c>
      <c r="L854" s="13">
        <v>0.77500000000000002</v>
      </c>
      <c r="M854" s="13" t="s">
        <v>885</v>
      </c>
      <c r="N854" s="13">
        <v>1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1</v>
      </c>
      <c r="U854" s="13">
        <v>0</v>
      </c>
      <c r="V854" s="13">
        <v>0</v>
      </c>
      <c r="W854" s="13">
        <v>0</v>
      </c>
      <c r="X854" s="13">
        <v>0</v>
      </c>
      <c r="Y854" s="13">
        <v>1</v>
      </c>
      <c r="Z854" s="13" t="s">
        <v>1723</v>
      </c>
      <c r="AA854" s="13">
        <f t="shared" si="236"/>
        <v>0</v>
      </c>
      <c r="AB854" s="13">
        <f t="shared" si="237"/>
        <v>0</v>
      </c>
      <c r="AC854" s="13">
        <f t="shared" si="238"/>
        <v>1</v>
      </c>
      <c r="AD854" s="13">
        <f t="shared" si="239"/>
        <v>0</v>
      </c>
      <c r="AE854" s="13">
        <f t="shared" si="240"/>
        <v>0</v>
      </c>
      <c r="AF854" s="13">
        <f t="shared" si="241"/>
        <v>0</v>
      </c>
      <c r="AG854" s="7">
        <v>2650</v>
      </c>
      <c r="AH854" s="8" t="s">
        <v>1714</v>
      </c>
      <c r="AI854" s="13">
        <f t="shared" si="242"/>
        <v>1</v>
      </c>
      <c r="AJ854" s="13">
        <f t="shared" si="243"/>
        <v>0</v>
      </c>
      <c r="AK854" s="13">
        <f t="shared" si="244"/>
        <v>0</v>
      </c>
      <c r="AL854" s="13">
        <f t="shared" si="245"/>
        <v>0</v>
      </c>
      <c r="AM854" s="13">
        <v>1</v>
      </c>
      <c r="AN854" s="9">
        <v>1</v>
      </c>
      <c r="AO854" s="9">
        <v>1</v>
      </c>
      <c r="AP854" s="10" t="s">
        <v>858</v>
      </c>
      <c r="AQ854" s="13" t="s">
        <v>1707</v>
      </c>
      <c r="AR854" s="13">
        <v>0</v>
      </c>
      <c r="AS854" s="13">
        <f t="shared" si="246"/>
        <v>0</v>
      </c>
      <c r="AT854" s="13">
        <f t="shared" si="247"/>
        <v>1</v>
      </c>
      <c r="AU854" s="13">
        <f t="shared" si="251"/>
        <v>0</v>
      </c>
      <c r="AV854" s="13">
        <f t="shared" si="248"/>
        <v>0</v>
      </c>
      <c r="AW854" s="13">
        <f t="shared" si="249"/>
        <v>0</v>
      </c>
      <c r="AX854" s="13">
        <v>1</v>
      </c>
      <c r="AY854" s="13">
        <v>1</v>
      </c>
      <c r="AZ854" s="13">
        <v>6250</v>
      </c>
      <c r="BA854" s="13">
        <v>364.75486236251788</v>
      </c>
      <c r="BB854" s="13">
        <v>279.00329335736035</v>
      </c>
      <c r="BC854">
        <v>326.22879512831668</v>
      </c>
      <c r="BD854" s="13">
        <v>15.551788697442136</v>
      </c>
      <c r="BE854" s="13">
        <v>11.873048202663865</v>
      </c>
      <c r="BF854" s="13">
        <f t="shared" si="250"/>
        <v>3.6787404947782711</v>
      </c>
      <c r="BG854" s="13">
        <v>13.896314829694045</v>
      </c>
    </row>
    <row r="855" spans="1:59" x14ac:dyDescent="0.25">
      <c r="A855" s="2" t="s">
        <v>18</v>
      </c>
      <c r="B855" s="1" t="s">
        <v>520</v>
      </c>
      <c r="C855" s="1" t="s">
        <v>569</v>
      </c>
      <c r="D855" s="13" t="s">
        <v>997</v>
      </c>
      <c r="E855" s="11">
        <v>2403</v>
      </c>
      <c r="F855" s="11">
        <v>355</v>
      </c>
      <c r="G855" s="11">
        <f t="shared" si="234"/>
        <v>1</v>
      </c>
      <c r="H855" s="11">
        <f t="shared" si="235"/>
        <v>1</v>
      </c>
      <c r="I855" s="13">
        <v>1</v>
      </c>
      <c r="J855" s="4">
        <v>5.3</v>
      </c>
      <c r="K855" s="3">
        <v>8</v>
      </c>
      <c r="L855" s="13">
        <v>0.66249999999999998</v>
      </c>
      <c r="M855" s="13" t="s">
        <v>885</v>
      </c>
      <c r="N855" s="13">
        <v>1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1</v>
      </c>
      <c r="U855" s="13">
        <v>0</v>
      </c>
      <c r="V855" s="13">
        <v>0</v>
      </c>
      <c r="W855" s="13">
        <v>0</v>
      </c>
      <c r="X855" s="13">
        <v>0</v>
      </c>
      <c r="Y855" s="13">
        <v>1</v>
      </c>
      <c r="Z855" s="13" t="s">
        <v>1723</v>
      </c>
      <c r="AA855" s="13">
        <f t="shared" si="236"/>
        <v>0</v>
      </c>
      <c r="AB855" s="13">
        <f t="shared" si="237"/>
        <v>0</v>
      </c>
      <c r="AC855" s="13">
        <f t="shared" si="238"/>
        <v>1</v>
      </c>
      <c r="AD855" s="13">
        <f t="shared" si="239"/>
        <v>0</v>
      </c>
      <c r="AE855" s="13">
        <f t="shared" si="240"/>
        <v>0</v>
      </c>
      <c r="AF855" s="13">
        <f t="shared" si="241"/>
        <v>0</v>
      </c>
      <c r="AG855" s="7">
        <v>2250</v>
      </c>
      <c r="AH855" s="8" t="s">
        <v>1714</v>
      </c>
      <c r="AI855" s="13">
        <f t="shared" si="242"/>
        <v>1</v>
      </c>
      <c r="AJ855" s="13">
        <f t="shared" si="243"/>
        <v>0</v>
      </c>
      <c r="AK855" s="13">
        <f t="shared" si="244"/>
        <v>0</v>
      </c>
      <c r="AL855" s="13">
        <f t="shared" si="245"/>
        <v>0</v>
      </c>
      <c r="AM855" s="13">
        <v>1</v>
      </c>
      <c r="AN855" s="9">
        <v>1</v>
      </c>
      <c r="AO855" s="9">
        <v>1</v>
      </c>
      <c r="AP855" s="10" t="s">
        <v>858</v>
      </c>
      <c r="AQ855" s="13" t="s">
        <v>1707</v>
      </c>
      <c r="AR855" s="13">
        <v>0</v>
      </c>
      <c r="AS855" s="13">
        <f t="shared" si="246"/>
        <v>0</v>
      </c>
      <c r="AT855" s="13">
        <f t="shared" si="247"/>
        <v>1</v>
      </c>
      <c r="AU855" s="13">
        <f t="shared" si="251"/>
        <v>0</v>
      </c>
      <c r="AV855" s="13">
        <f t="shared" si="248"/>
        <v>0</v>
      </c>
      <c r="AW855" s="13">
        <f t="shared" si="249"/>
        <v>0</v>
      </c>
      <c r="AX855" s="13">
        <v>1</v>
      </c>
      <c r="AY855" s="13">
        <v>1</v>
      </c>
      <c r="AZ855" s="13">
        <v>4250</v>
      </c>
      <c r="BA855" s="13">
        <v>358.54098055054993</v>
      </c>
      <c r="BB855" s="13">
        <v>275.8963524513764</v>
      </c>
      <c r="BC855">
        <v>315.66519604797116</v>
      </c>
      <c r="BD855" s="13">
        <v>15.323924774965521</v>
      </c>
      <c r="BE855" s="13">
        <v>11.760729166666666</v>
      </c>
      <c r="BF855" s="13">
        <f t="shared" si="250"/>
        <v>3.5631956082988552</v>
      </c>
      <c r="BG855" s="13">
        <v>13.474481037409607</v>
      </c>
    </row>
    <row r="856" spans="1:59" x14ac:dyDescent="0.25">
      <c r="A856" s="2" t="s">
        <v>18</v>
      </c>
      <c r="B856" s="1" t="s">
        <v>520</v>
      </c>
      <c r="C856" s="1" t="s">
        <v>569</v>
      </c>
      <c r="D856" s="13" t="s">
        <v>997</v>
      </c>
      <c r="E856" s="11">
        <v>2403</v>
      </c>
      <c r="F856" s="11">
        <v>420</v>
      </c>
      <c r="G856" s="11">
        <f t="shared" si="234"/>
        <v>1</v>
      </c>
      <c r="H856" s="11">
        <f t="shared" si="235"/>
        <v>1</v>
      </c>
      <c r="I856" s="13">
        <v>1</v>
      </c>
      <c r="J856" s="4">
        <v>6.2</v>
      </c>
      <c r="K856" s="3">
        <v>8</v>
      </c>
      <c r="L856" s="13">
        <v>0.77500000000000002</v>
      </c>
      <c r="M856" s="13" t="s">
        <v>885</v>
      </c>
      <c r="N856" s="13">
        <v>1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1</v>
      </c>
      <c r="U856" s="13">
        <v>0</v>
      </c>
      <c r="V856" s="13">
        <v>0</v>
      </c>
      <c r="W856" s="13">
        <v>0</v>
      </c>
      <c r="X856" s="13">
        <v>0</v>
      </c>
      <c r="Y856" s="13">
        <v>1</v>
      </c>
      <c r="Z856" s="13" t="s">
        <v>1723</v>
      </c>
      <c r="AA856" s="13">
        <f t="shared" si="236"/>
        <v>0</v>
      </c>
      <c r="AB856" s="13">
        <f t="shared" si="237"/>
        <v>0</v>
      </c>
      <c r="AC856" s="13">
        <f t="shared" si="238"/>
        <v>1</v>
      </c>
      <c r="AD856" s="13">
        <f t="shared" si="239"/>
        <v>0</v>
      </c>
      <c r="AE856" s="13">
        <f t="shared" si="240"/>
        <v>0</v>
      </c>
      <c r="AF856" s="13">
        <f t="shared" si="241"/>
        <v>0</v>
      </c>
      <c r="AG856" s="7">
        <v>2650</v>
      </c>
      <c r="AH856" s="8" t="s">
        <v>1714</v>
      </c>
      <c r="AI856" s="13">
        <f t="shared" si="242"/>
        <v>1</v>
      </c>
      <c r="AJ856" s="13">
        <f t="shared" si="243"/>
        <v>0</v>
      </c>
      <c r="AK856" s="13">
        <f t="shared" si="244"/>
        <v>0</v>
      </c>
      <c r="AL856" s="13">
        <f t="shared" si="245"/>
        <v>0</v>
      </c>
      <c r="AM856" s="13">
        <v>1</v>
      </c>
      <c r="AN856" s="9">
        <v>1</v>
      </c>
      <c r="AO856" s="9">
        <v>1</v>
      </c>
      <c r="AP856" s="10" t="s">
        <v>858</v>
      </c>
      <c r="AQ856" s="13" t="s">
        <v>1707</v>
      </c>
      <c r="AR856" s="13">
        <v>0</v>
      </c>
      <c r="AS856" s="13">
        <f t="shared" si="246"/>
        <v>0</v>
      </c>
      <c r="AT856" s="13">
        <f t="shared" si="247"/>
        <v>1</v>
      </c>
      <c r="AU856" s="13">
        <f t="shared" si="251"/>
        <v>0</v>
      </c>
      <c r="AV856" s="13">
        <f t="shared" si="248"/>
        <v>0</v>
      </c>
      <c r="AW856" s="13">
        <f t="shared" si="249"/>
        <v>0</v>
      </c>
      <c r="AX856" s="13">
        <v>1</v>
      </c>
      <c r="AY856" s="13">
        <v>1</v>
      </c>
      <c r="AZ856" s="13">
        <v>6250</v>
      </c>
      <c r="BA856" s="13">
        <v>368.48319144969867</v>
      </c>
      <c r="BB856" s="13">
        <v>290.18828061890264</v>
      </c>
      <c r="BC856">
        <v>320.01491331634872</v>
      </c>
      <c r="BD856" s="13">
        <v>15.68097222222222</v>
      </c>
      <c r="BE856" s="13">
        <v>12.379714912280701</v>
      </c>
      <c r="BF856" s="13">
        <f t="shared" si="250"/>
        <v>3.3012573099415192</v>
      </c>
      <c r="BG856" s="13">
        <v>13.632861931395562</v>
      </c>
    </row>
    <row r="857" spans="1:59" x14ac:dyDescent="0.25">
      <c r="A857" s="2" t="s">
        <v>18</v>
      </c>
      <c r="B857" s="1" t="s">
        <v>520</v>
      </c>
      <c r="C857" s="1" t="s">
        <v>570</v>
      </c>
      <c r="D857" s="13" t="s">
        <v>998</v>
      </c>
      <c r="E857" s="11">
        <v>2403</v>
      </c>
      <c r="F857" s="11">
        <v>355</v>
      </c>
      <c r="G857" s="11">
        <f t="shared" si="234"/>
        <v>1</v>
      </c>
      <c r="H857" s="11">
        <f t="shared" si="235"/>
        <v>1</v>
      </c>
      <c r="I857" s="13">
        <v>1</v>
      </c>
      <c r="J857" s="4">
        <v>5.3</v>
      </c>
      <c r="K857" s="3">
        <v>8</v>
      </c>
      <c r="L857" s="13">
        <v>0.66249999999999998</v>
      </c>
      <c r="M857" s="13" t="s">
        <v>885</v>
      </c>
      <c r="N857" s="13">
        <v>1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1</v>
      </c>
      <c r="U857" s="13">
        <v>0</v>
      </c>
      <c r="V857" s="13">
        <v>0</v>
      </c>
      <c r="W857" s="13">
        <v>0</v>
      </c>
      <c r="X857" s="13">
        <v>0</v>
      </c>
      <c r="Y857" s="13">
        <v>1</v>
      </c>
      <c r="Z857" s="13" t="s">
        <v>1723</v>
      </c>
      <c r="AA857" s="13">
        <f t="shared" si="236"/>
        <v>0</v>
      </c>
      <c r="AB857" s="13">
        <f t="shared" si="237"/>
        <v>0</v>
      </c>
      <c r="AC857" s="13">
        <f t="shared" si="238"/>
        <v>1</v>
      </c>
      <c r="AD857" s="13">
        <f t="shared" si="239"/>
        <v>0</v>
      </c>
      <c r="AE857" s="13">
        <f t="shared" si="240"/>
        <v>0</v>
      </c>
      <c r="AF857" s="13">
        <f t="shared" si="241"/>
        <v>0</v>
      </c>
      <c r="AG857" s="7">
        <v>2250</v>
      </c>
      <c r="AH857" s="8" t="s">
        <v>1714</v>
      </c>
      <c r="AI857" s="13">
        <f t="shared" si="242"/>
        <v>1</v>
      </c>
      <c r="AJ857" s="13">
        <f t="shared" si="243"/>
        <v>0</v>
      </c>
      <c r="AK857" s="13">
        <f t="shared" si="244"/>
        <v>0</v>
      </c>
      <c r="AL857" s="13">
        <f t="shared" si="245"/>
        <v>0</v>
      </c>
      <c r="AM857" s="13">
        <v>0</v>
      </c>
      <c r="AN857" s="9">
        <v>1</v>
      </c>
      <c r="AO857" s="9">
        <v>1</v>
      </c>
      <c r="AP857" s="10" t="s">
        <v>858</v>
      </c>
      <c r="AQ857" s="13" t="s">
        <v>1707</v>
      </c>
      <c r="AR857" s="13">
        <v>0</v>
      </c>
      <c r="AS857" s="13">
        <f t="shared" si="246"/>
        <v>0</v>
      </c>
      <c r="AT857" s="13">
        <f t="shared" si="247"/>
        <v>1</v>
      </c>
      <c r="AU857" s="13">
        <f t="shared" si="251"/>
        <v>0</v>
      </c>
      <c r="AV857" s="13">
        <f t="shared" si="248"/>
        <v>0</v>
      </c>
      <c r="AW857" s="13">
        <f t="shared" si="249"/>
        <v>0</v>
      </c>
      <c r="AX857" s="13">
        <v>1</v>
      </c>
      <c r="AY857" s="13">
        <v>1</v>
      </c>
      <c r="AZ857" s="13">
        <v>4250</v>
      </c>
      <c r="BA857" s="13">
        <v>363.51208600012427</v>
      </c>
      <c r="BB857" s="13">
        <v>268.43969427701484</v>
      </c>
      <c r="BC857">
        <v>320.6363014975455</v>
      </c>
      <c r="BD857" s="13">
        <v>15.476781879952711</v>
      </c>
      <c r="BE857" s="13">
        <v>11.434280459546608</v>
      </c>
      <c r="BF857" s="13">
        <f t="shared" si="250"/>
        <v>4.0425014204061025</v>
      </c>
      <c r="BG857" s="13">
        <v>13.657638590501405</v>
      </c>
    </row>
    <row r="858" spans="1:59" x14ac:dyDescent="0.25">
      <c r="A858" s="2" t="s">
        <v>2</v>
      </c>
      <c r="B858" s="1" t="s">
        <v>2</v>
      </c>
      <c r="C858" s="1" t="s">
        <v>571</v>
      </c>
      <c r="D858" s="13" t="s">
        <v>1490</v>
      </c>
      <c r="E858" s="11">
        <v>2000</v>
      </c>
      <c r="F858" s="11">
        <v>280</v>
      </c>
      <c r="G858" s="11">
        <f t="shared" si="234"/>
        <v>1</v>
      </c>
      <c r="H858" s="11">
        <f t="shared" si="235"/>
        <v>1</v>
      </c>
      <c r="I858" s="13">
        <v>1</v>
      </c>
      <c r="J858" s="4">
        <v>3.5</v>
      </c>
      <c r="K858" s="3">
        <v>6</v>
      </c>
      <c r="L858" s="13">
        <v>0.58333333333333337</v>
      </c>
      <c r="M858" s="13" t="s">
        <v>885</v>
      </c>
      <c r="N858" s="13">
        <v>1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1</v>
      </c>
      <c r="U858" s="13">
        <v>0</v>
      </c>
      <c r="V858" s="13">
        <v>0</v>
      </c>
      <c r="W858" s="13">
        <v>0</v>
      </c>
      <c r="X858" s="13">
        <v>0</v>
      </c>
      <c r="Y858" s="13">
        <v>1</v>
      </c>
      <c r="Z858" s="13" t="s">
        <v>1723</v>
      </c>
      <c r="AA858" s="13">
        <f t="shared" si="236"/>
        <v>0</v>
      </c>
      <c r="AB858" s="13">
        <f t="shared" si="237"/>
        <v>0</v>
      </c>
      <c r="AC858" s="13">
        <f t="shared" si="238"/>
        <v>1</v>
      </c>
      <c r="AD858" s="13">
        <f t="shared" si="239"/>
        <v>0</v>
      </c>
      <c r="AE858" s="13">
        <f t="shared" si="240"/>
        <v>0</v>
      </c>
      <c r="AF858" s="13">
        <f t="shared" si="241"/>
        <v>0</v>
      </c>
      <c r="AG858" s="7">
        <v>1800</v>
      </c>
      <c r="AH858" s="8" t="s">
        <v>1714</v>
      </c>
      <c r="AI858" s="13">
        <f t="shared" si="242"/>
        <v>1</v>
      </c>
      <c r="AJ858" s="13">
        <f t="shared" si="243"/>
        <v>0</v>
      </c>
      <c r="AK858" s="13">
        <f t="shared" si="244"/>
        <v>0</v>
      </c>
      <c r="AL858" s="13">
        <f t="shared" si="245"/>
        <v>0</v>
      </c>
      <c r="AM858" s="13">
        <v>0</v>
      </c>
      <c r="AN858" s="9">
        <v>2</v>
      </c>
      <c r="AO858" s="9">
        <v>2</v>
      </c>
      <c r="AP858" s="10" t="s">
        <v>858</v>
      </c>
      <c r="AQ858" s="13" t="s">
        <v>1703</v>
      </c>
      <c r="AR858" s="13">
        <v>0</v>
      </c>
      <c r="AS858" s="13">
        <f t="shared" si="246"/>
        <v>1</v>
      </c>
      <c r="AT858" s="13">
        <f t="shared" si="247"/>
        <v>0</v>
      </c>
      <c r="AU858" s="13">
        <f t="shared" si="251"/>
        <v>0</v>
      </c>
      <c r="AV858" s="13">
        <f t="shared" si="248"/>
        <v>0</v>
      </c>
      <c r="AW858" s="13">
        <f t="shared" si="249"/>
        <v>0</v>
      </c>
      <c r="AX858" s="13">
        <v>1</v>
      </c>
      <c r="AY858" s="13">
        <v>1</v>
      </c>
      <c r="AZ858" s="13">
        <v>2000</v>
      </c>
      <c r="BA858" s="13">
        <v>298.26632697446098</v>
      </c>
      <c r="BB858" s="13">
        <v>221.83558068725534</v>
      </c>
      <c r="BC858">
        <v>263.4685888274405</v>
      </c>
      <c r="BD858" s="13">
        <v>12.800584661656316</v>
      </c>
      <c r="BE858" s="13">
        <v>9.5002032938997019</v>
      </c>
      <c r="BF858" s="13">
        <f t="shared" si="250"/>
        <v>3.3003813677566143</v>
      </c>
      <c r="BG858" s="13">
        <v>11.315411160447264</v>
      </c>
    </row>
    <row r="859" spans="1:59" x14ac:dyDescent="0.25">
      <c r="A859" s="2" t="s">
        <v>63</v>
      </c>
      <c r="B859" s="1" t="s">
        <v>64</v>
      </c>
      <c r="C859" s="1" t="s">
        <v>572</v>
      </c>
      <c r="D859" s="13" t="s">
        <v>999</v>
      </c>
      <c r="E859" s="11">
        <v>2285</v>
      </c>
      <c r="F859" s="11">
        <v>317</v>
      </c>
      <c r="G859" s="11">
        <f t="shared" si="234"/>
        <v>1</v>
      </c>
      <c r="H859" s="11">
        <f t="shared" si="235"/>
        <v>1</v>
      </c>
      <c r="I859" s="13">
        <v>1</v>
      </c>
      <c r="J859" s="4">
        <v>5.6</v>
      </c>
      <c r="K859" s="3">
        <v>8</v>
      </c>
      <c r="L859" s="13">
        <v>0.7</v>
      </c>
      <c r="M859" s="13" t="s">
        <v>883</v>
      </c>
      <c r="N859" s="13">
        <v>1</v>
      </c>
      <c r="O859" s="13">
        <v>0</v>
      </c>
      <c r="P859" s="13">
        <v>0</v>
      </c>
      <c r="Q859" s="13">
        <v>0</v>
      </c>
      <c r="R859" s="13">
        <v>1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1</v>
      </c>
      <c r="Z859" s="13" t="s">
        <v>1723</v>
      </c>
      <c r="AA859" s="13">
        <f t="shared" si="236"/>
        <v>0</v>
      </c>
      <c r="AB859" s="13">
        <f t="shared" si="237"/>
        <v>0</v>
      </c>
      <c r="AC859" s="13">
        <f t="shared" si="238"/>
        <v>1</v>
      </c>
      <c r="AD859" s="13">
        <f t="shared" si="239"/>
        <v>0</v>
      </c>
      <c r="AE859" s="13">
        <f t="shared" si="240"/>
        <v>0</v>
      </c>
      <c r="AF859" s="13">
        <f t="shared" si="241"/>
        <v>0</v>
      </c>
      <c r="AG859" s="7">
        <v>2100</v>
      </c>
      <c r="AH859" s="8" t="s">
        <v>1714</v>
      </c>
      <c r="AI859" s="13">
        <f t="shared" si="242"/>
        <v>1</v>
      </c>
      <c r="AJ859" s="13">
        <f t="shared" si="243"/>
        <v>0</v>
      </c>
      <c r="AK859" s="13">
        <f t="shared" si="244"/>
        <v>0</v>
      </c>
      <c r="AL859" s="13">
        <f t="shared" si="245"/>
        <v>0</v>
      </c>
      <c r="AM859" s="13">
        <v>0</v>
      </c>
      <c r="AN859" s="9">
        <v>2</v>
      </c>
      <c r="AO859" s="9">
        <v>2</v>
      </c>
      <c r="AP859" s="10" t="s">
        <v>858</v>
      </c>
      <c r="AQ859" s="13" t="s">
        <v>1705</v>
      </c>
      <c r="AR859" s="13">
        <v>0</v>
      </c>
      <c r="AS859" s="13">
        <f t="shared" si="246"/>
        <v>0</v>
      </c>
      <c r="AT859" s="13">
        <f t="shared" si="247"/>
        <v>0</v>
      </c>
      <c r="AU859" s="13">
        <f t="shared" si="251"/>
        <v>0</v>
      </c>
      <c r="AV859" s="13">
        <f t="shared" si="248"/>
        <v>0</v>
      </c>
      <c r="AW859" s="13">
        <f t="shared" si="249"/>
        <v>1</v>
      </c>
      <c r="AX859" s="13">
        <v>0</v>
      </c>
      <c r="AY859" s="13">
        <v>1</v>
      </c>
      <c r="AZ859" s="13">
        <v>3500</v>
      </c>
      <c r="BA859" s="13">
        <v>358.54098055054993</v>
      </c>
      <c r="BB859" s="13">
        <v>259.74025974025977</v>
      </c>
      <c r="BC859">
        <v>313.80103150438077</v>
      </c>
      <c r="BD859" s="13">
        <v>15.248820645138981</v>
      </c>
      <c r="BE859" s="13">
        <v>11.037238202493233</v>
      </c>
      <c r="BF859" s="13">
        <f t="shared" si="250"/>
        <v>4.2115824426457475</v>
      </c>
      <c r="BG859" s="13">
        <v>13.353615149811988</v>
      </c>
    </row>
    <row r="860" spans="1:59" x14ac:dyDescent="0.25">
      <c r="A860" s="2" t="s">
        <v>63</v>
      </c>
      <c r="B860" s="1" t="s">
        <v>64</v>
      </c>
      <c r="C860" s="1" t="s">
        <v>573</v>
      </c>
      <c r="D860" s="13" t="s">
        <v>1000</v>
      </c>
      <c r="E860" s="11">
        <v>2285</v>
      </c>
      <c r="F860" s="11">
        <v>317</v>
      </c>
      <c r="G860" s="11">
        <f t="shared" si="234"/>
        <v>1</v>
      </c>
      <c r="H860" s="11">
        <f t="shared" si="235"/>
        <v>1</v>
      </c>
      <c r="I860" s="13">
        <v>1</v>
      </c>
      <c r="J860" s="4">
        <v>5.6</v>
      </c>
      <c r="K860" s="3">
        <v>8</v>
      </c>
      <c r="L860" s="13">
        <v>0.7</v>
      </c>
      <c r="M860" s="13" t="s">
        <v>883</v>
      </c>
      <c r="N860" s="13">
        <v>1</v>
      </c>
      <c r="O860" s="13">
        <v>0</v>
      </c>
      <c r="P860" s="13">
        <v>0</v>
      </c>
      <c r="Q860" s="13">
        <v>0</v>
      </c>
      <c r="R860" s="13">
        <v>1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1</v>
      </c>
      <c r="Z860" s="13" t="s">
        <v>1723</v>
      </c>
      <c r="AA860" s="13">
        <f t="shared" si="236"/>
        <v>0</v>
      </c>
      <c r="AB860" s="13">
        <f t="shared" si="237"/>
        <v>0</v>
      </c>
      <c r="AC860" s="13">
        <f t="shared" si="238"/>
        <v>1</v>
      </c>
      <c r="AD860" s="13">
        <f t="shared" si="239"/>
        <v>0</v>
      </c>
      <c r="AE860" s="13">
        <f t="shared" si="240"/>
        <v>0</v>
      </c>
      <c r="AF860" s="13">
        <f t="shared" si="241"/>
        <v>0</v>
      </c>
      <c r="AG860" s="7">
        <v>2250</v>
      </c>
      <c r="AH860" s="8" t="s">
        <v>1714</v>
      </c>
      <c r="AI860" s="13">
        <f t="shared" si="242"/>
        <v>1</v>
      </c>
      <c r="AJ860" s="13">
        <f t="shared" si="243"/>
        <v>0</v>
      </c>
      <c r="AK860" s="13">
        <f t="shared" si="244"/>
        <v>0</v>
      </c>
      <c r="AL860" s="13">
        <f t="shared" si="245"/>
        <v>0</v>
      </c>
      <c r="AM860" s="13">
        <v>0</v>
      </c>
      <c r="AN860" s="9">
        <v>2</v>
      </c>
      <c r="AO860" s="9">
        <v>2</v>
      </c>
      <c r="AP860" s="10" t="s">
        <v>858</v>
      </c>
      <c r="AQ860" s="13" t="s">
        <v>1705</v>
      </c>
      <c r="AR860" s="13">
        <v>0</v>
      </c>
      <c r="AS860" s="13">
        <f t="shared" si="246"/>
        <v>0</v>
      </c>
      <c r="AT860" s="13">
        <f t="shared" si="247"/>
        <v>0</v>
      </c>
      <c r="AU860" s="13">
        <f t="shared" si="251"/>
        <v>0</v>
      </c>
      <c r="AV860" s="13">
        <f t="shared" si="248"/>
        <v>0</v>
      </c>
      <c r="AW860" s="13">
        <f t="shared" si="249"/>
        <v>1</v>
      </c>
      <c r="AX860" s="13">
        <v>0</v>
      </c>
      <c r="AY860" s="13">
        <v>1</v>
      </c>
      <c r="AZ860" s="13">
        <v>4250</v>
      </c>
      <c r="BA860" s="13">
        <v>371.59013235568261</v>
      </c>
      <c r="BB860" s="13">
        <v>276.51774063257318</v>
      </c>
      <c r="BC860">
        <v>328.71434785310385</v>
      </c>
      <c r="BD860" s="13">
        <v>15.834247740348797</v>
      </c>
      <c r="BE860" s="13">
        <v>11.760729166666666</v>
      </c>
      <c r="BF860" s="13">
        <f t="shared" si="250"/>
        <v>4.0735185736821311</v>
      </c>
      <c r="BG860" s="13">
        <v>13.852856876429417</v>
      </c>
    </row>
    <row r="861" spans="1:59" x14ac:dyDescent="0.25">
      <c r="A861" s="2" t="s">
        <v>5</v>
      </c>
      <c r="B861" s="1" t="s">
        <v>548</v>
      </c>
      <c r="C861" s="1" t="s">
        <v>574</v>
      </c>
      <c r="D861" s="13" t="s">
        <v>1001</v>
      </c>
      <c r="E861" s="11">
        <v>2437</v>
      </c>
      <c r="F861" s="11">
        <v>305</v>
      </c>
      <c r="G861" s="11">
        <f t="shared" si="234"/>
        <v>1</v>
      </c>
      <c r="H861" s="11">
        <f t="shared" si="235"/>
        <v>1</v>
      </c>
      <c r="I861" s="13">
        <v>1</v>
      </c>
      <c r="J861" s="4">
        <v>3.6</v>
      </c>
      <c r="K861" s="3">
        <v>6</v>
      </c>
      <c r="L861" s="13">
        <v>0.6</v>
      </c>
      <c r="M861" s="13" t="s">
        <v>885</v>
      </c>
      <c r="N861" s="13">
        <v>1</v>
      </c>
      <c r="O861" s="13">
        <v>0</v>
      </c>
      <c r="P861" s="13">
        <v>0</v>
      </c>
      <c r="Q861" s="13">
        <v>0</v>
      </c>
      <c r="R861" s="13">
        <v>0</v>
      </c>
      <c r="S861" s="13">
        <v>0</v>
      </c>
      <c r="T861" s="13">
        <v>1</v>
      </c>
      <c r="U861" s="13">
        <v>0</v>
      </c>
      <c r="V861" s="13">
        <v>0</v>
      </c>
      <c r="W861" s="13">
        <v>0</v>
      </c>
      <c r="X861" s="13">
        <v>0</v>
      </c>
      <c r="Y861" s="13">
        <v>1</v>
      </c>
      <c r="Z861" s="13" t="s">
        <v>1723</v>
      </c>
      <c r="AA861" s="13">
        <f t="shared" si="236"/>
        <v>0</v>
      </c>
      <c r="AB861" s="13">
        <f t="shared" si="237"/>
        <v>0</v>
      </c>
      <c r="AC861" s="13">
        <f t="shared" si="238"/>
        <v>1</v>
      </c>
      <c r="AD861" s="13">
        <f t="shared" si="239"/>
        <v>0</v>
      </c>
      <c r="AE861" s="13">
        <f t="shared" si="240"/>
        <v>0</v>
      </c>
      <c r="AF861" s="13">
        <f t="shared" si="241"/>
        <v>0</v>
      </c>
      <c r="AG861" s="7">
        <v>1800</v>
      </c>
      <c r="AH861" s="8" t="s">
        <v>1715</v>
      </c>
      <c r="AI861" s="13">
        <f t="shared" si="242"/>
        <v>0</v>
      </c>
      <c r="AJ861" s="13">
        <f t="shared" si="243"/>
        <v>1</v>
      </c>
      <c r="AK861" s="13">
        <f t="shared" si="244"/>
        <v>0</v>
      </c>
      <c r="AL861" s="13">
        <f t="shared" si="245"/>
        <v>0</v>
      </c>
      <c r="AM861" s="13">
        <v>1</v>
      </c>
      <c r="AN861" s="9">
        <v>2</v>
      </c>
      <c r="AO861" s="9">
        <v>2</v>
      </c>
      <c r="AP861" s="10" t="s">
        <v>858</v>
      </c>
      <c r="AQ861" s="13" t="s">
        <v>1707</v>
      </c>
      <c r="AR861" s="13">
        <v>0</v>
      </c>
      <c r="AS861" s="13">
        <f t="shared" si="246"/>
        <v>0</v>
      </c>
      <c r="AT861" s="13">
        <f t="shared" si="247"/>
        <v>1</v>
      </c>
      <c r="AU861" s="13">
        <f t="shared" si="251"/>
        <v>0</v>
      </c>
      <c r="AV861" s="13">
        <f t="shared" si="248"/>
        <v>0</v>
      </c>
      <c r="AW861" s="13">
        <f t="shared" si="249"/>
        <v>0</v>
      </c>
      <c r="AX861" s="13">
        <v>0</v>
      </c>
      <c r="AY861" s="13">
        <v>1</v>
      </c>
      <c r="AZ861" s="13">
        <v>2000</v>
      </c>
      <c r="BA861" s="13">
        <v>285.83856335052508</v>
      </c>
      <c r="BB861" s="13">
        <v>227.42807431802649</v>
      </c>
      <c r="BC861">
        <v>259.74025974025977</v>
      </c>
      <c r="BD861" s="13">
        <v>12.191579589354452</v>
      </c>
      <c r="BE861" s="13">
        <v>9.7060144398274044</v>
      </c>
      <c r="BF861" s="13">
        <f t="shared" si="250"/>
        <v>2.4855651495270479</v>
      </c>
      <c r="BG861" s="13">
        <v>11.073090261431751</v>
      </c>
    </row>
    <row r="862" spans="1:59" x14ac:dyDescent="0.25">
      <c r="A862" s="2" t="s">
        <v>5</v>
      </c>
      <c r="B862" s="1" t="s">
        <v>548</v>
      </c>
      <c r="C862" s="1" t="s">
        <v>574</v>
      </c>
      <c r="D862" s="13" t="s">
        <v>1001</v>
      </c>
      <c r="E862" s="11">
        <v>2437</v>
      </c>
      <c r="F862" s="11">
        <v>390</v>
      </c>
      <c r="G862" s="11">
        <f t="shared" si="234"/>
        <v>1</v>
      </c>
      <c r="H862" s="11">
        <f t="shared" si="235"/>
        <v>1</v>
      </c>
      <c r="I862" s="13">
        <v>1</v>
      </c>
      <c r="J862" s="4">
        <v>5.7</v>
      </c>
      <c r="K862" s="3">
        <v>8</v>
      </c>
      <c r="L862" s="13">
        <v>0.71250000000000002</v>
      </c>
      <c r="M862" s="13" t="s">
        <v>885</v>
      </c>
      <c r="N862" s="13">
        <v>1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1</v>
      </c>
      <c r="U862" s="13">
        <v>0</v>
      </c>
      <c r="V862" s="13">
        <v>0</v>
      </c>
      <c r="W862" s="13">
        <v>0</v>
      </c>
      <c r="X862" s="13">
        <v>0</v>
      </c>
      <c r="Y862" s="13">
        <v>1</v>
      </c>
      <c r="Z862" s="13" t="s">
        <v>1723</v>
      </c>
      <c r="AA862" s="13">
        <f t="shared" si="236"/>
        <v>0</v>
      </c>
      <c r="AB862" s="13">
        <f t="shared" si="237"/>
        <v>0</v>
      </c>
      <c r="AC862" s="13">
        <f t="shared" si="238"/>
        <v>1</v>
      </c>
      <c r="AD862" s="13">
        <f t="shared" si="239"/>
        <v>0</v>
      </c>
      <c r="AE862" s="13">
        <f t="shared" si="240"/>
        <v>0</v>
      </c>
      <c r="AF862" s="13">
        <f t="shared" si="241"/>
        <v>0</v>
      </c>
      <c r="AG862" s="7">
        <v>2200</v>
      </c>
      <c r="AH862" s="8" t="s">
        <v>1715</v>
      </c>
      <c r="AI862" s="13">
        <f t="shared" si="242"/>
        <v>0</v>
      </c>
      <c r="AJ862" s="13">
        <f t="shared" si="243"/>
        <v>1</v>
      </c>
      <c r="AK862" s="13">
        <f t="shared" si="244"/>
        <v>0</v>
      </c>
      <c r="AL862" s="13">
        <f t="shared" si="245"/>
        <v>0</v>
      </c>
      <c r="AM862" s="13">
        <v>1</v>
      </c>
      <c r="AN862" s="9">
        <v>1</v>
      </c>
      <c r="AO862" s="9">
        <v>1</v>
      </c>
      <c r="AP862" s="10" t="s">
        <v>858</v>
      </c>
      <c r="AQ862" s="13" t="s">
        <v>1707</v>
      </c>
      <c r="AR862" s="13">
        <v>0</v>
      </c>
      <c r="AS862" s="13">
        <f t="shared" si="246"/>
        <v>0</v>
      </c>
      <c r="AT862" s="13">
        <f t="shared" si="247"/>
        <v>1</v>
      </c>
      <c r="AU862" s="13">
        <f t="shared" si="251"/>
        <v>0</v>
      </c>
      <c r="AV862" s="13">
        <f t="shared" si="248"/>
        <v>0</v>
      </c>
      <c r="AW862" s="13">
        <f t="shared" si="249"/>
        <v>0</v>
      </c>
      <c r="AX862" s="13">
        <v>1</v>
      </c>
      <c r="AY862" s="13">
        <v>1</v>
      </c>
      <c r="AZ862" s="13">
        <v>4000</v>
      </c>
      <c r="BA862" s="13">
        <v>329.33573603430062</v>
      </c>
      <c r="BB862" s="13">
        <v>250.41943702230785</v>
      </c>
      <c r="BC862">
        <v>293.91660970608342</v>
      </c>
      <c r="BD862" s="13">
        <v>14.025328897024769</v>
      </c>
      <c r="BE862" s="13">
        <v>10.682637400234952</v>
      </c>
      <c r="BF862" s="13">
        <f t="shared" si="250"/>
        <v>3.3426914967898167</v>
      </c>
      <c r="BG862" s="13">
        <v>12.521137869480198</v>
      </c>
    </row>
    <row r="863" spans="1:59" x14ac:dyDescent="0.25">
      <c r="A863" s="2" t="s">
        <v>5</v>
      </c>
      <c r="B863" s="1" t="s">
        <v>548</v>
      </c>
      <c r="C863" s="1" t="s">
        <v>574</v>
      </c>
      <c r="D863" s="13" t="s">
        <v>1001</v>
      </c>
      <c r="E863" s="11">
        <v>2437</v>
      </c>
      <c r="F863" s="11">
        <v>390</v>
      </c>
      <c r="G863" s="11">
        <f t="shared" si="234"/>
        <v>1</v>
      </c>
      <c r="H863" s="11">
        <f t="shared" si="235"/>
        <v>1</v>
      </c>
      <c r="I863" s="13">
        <v>1</v>
      </c>
      <c r="J863" s="4">
        <v>5.7</v>
      </c>
      <c r="K863" s="3">
        <v>8</v>
      </c>
      <c r="L863" s="13">
        <v>0.71250000000000002</v>
      </c>
      <c r="M863" s="13" t="s">
        <v>885</v>
      </c>
      <c r="N863" s="13">
        <v>1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1</v>
      </c>
      <c r="U863" s="13">
        <v>0</v>
      </c>
      <c r="V863" s="13">
        <v>0</v>
      </c>
      <c r="W863" s="13">
        <v>0</v>
      </c>
      <c r="X863" s="13">
        <v>0</v>
      </c>
      <c r="Y863" s="13">
        <v>1</v>
      </c>
      <c r="Z863" s="13" t="s">
        <v>1723</v>
      </c>
      <c r="AA863" s="13">
        <f t="shared" si="236"/>
        <v>0</v>
      </c>
      <c r="AB863" s="13">
        <f t="shared" si="237"/>
        <v>0</v>
      </c>
      <c r="AC863" s="13">
        <f t="shared" si="238"/>
        <v>1</v>
      </c>
      <c r="AD863" s="13">
        <f t="shared" si="239"/>
        <v>0</v>
      </c>
      <c r="AE863" s="13">
        <f t="shared" si="240"/>
        <v>0</v>
      </c>
      <c r="AF863" s="13">
        <f t="shared" si="241"/>
        <v>0</v>
      </c>
      <c r="AG863" s="7">
        <v>2450</v>
      </c>
      <c r="AH863" s="8" t="s">
        <v>1715</v>
      </c>
      <c r="AI863" s="13">
        <f t="shared" si="242"/>
        <v>0</v>
      </c>
      <c r="AJ863" s="13">
        <f t="shared" si="243"/>
        <v>1</v>
      </c>
      <c r="AK863" s="13">
        <f t="shared" si="244"/>
        <v>0</v>
      </c>
      <c r="AL863" s="13">
        <f t="shared" si="245"/>
        <v>0</v>
      </c>
      <c r="AM863" s="13">
        <v>0</v>
      </c>
      <c r="AN863" s="9">
        <v>1</v>
      </c>
      <c r="AO863" s="9">
        <v>1</v>
      </c>
      <c r="AP863" s="10" t="s">
        <v>858</v>
      </c>
      <c r="AQ863" s="13" t="s">
        <v>1707</v>
      </c>
      <c r="AR863" s="13">
        <v>0</v>
      </c>
      <c r="AS863" s="13">
        <f t="shared" si="246"/>
        <v>0</v>
      </c>
      <c r="AT863" s="13">
        <f t="shared" si="247"/>
        <v>1</v>
      </c>
      <c r="AU863" s="13">
        <f t="shared" si="251"/>
        <v>0</v>
      </c>
      <c r="AV863" s="13">
        <f t="shared" si="248"/>
        <v>0</v>
      </c>
      <c r="AW863" s="13">
        <f t="shared" si="249"/>
        <v>0</v>
      </c>
      <c r="AX863" s="13">
        <v>1</v>
      </c>
      <c r="AY863" s="13">
        <v>1</v>
      </c>
      <c r="AZ863" s="13">
        <v>5250</v>
      </c>
      <c r="BA863" s="13">
        <v>379.6681787112409</v>
      </c>
      <c r="BB863" s="13">
        <v>257.87609519666938</v>
      </c>
      <c r="BC863">
        <v>324.98601876592306</v>
      </c>
      <c r="BD863" s="13">
        <v>16.121851110593244</v>
      </c>
      <c r="BE863" s="13">
        <v>11.002595335101496</v>
      </c>
      <c r="BF863" s="13">
        <f t="shared" si="250"/>
        <v>5.119255775491748</v>
      </c>
      <c r="BG863" s="13">
        <v>13.818188315973547</v>
      </c>
    </row>
    <row r="864" spans="1:59" x14ac:dyDescent="0.25">
      <c r="A864" s="2" t="s">
        <v>5</v>
      </c>
      <c r="B864" s="1" t="s">
        <v>548</v>
      </c>
      <c r="C864" s="1" t="s">
        <v>575</v>
      </c>
      <c r="D864" s="13" t="s">
        <v>1491</v>
      </c>
      <c r="E864" s="11">
        <v>2437</v>
      </c>
      <c r="F864" s="11">
        <v>241</v>
      </c>
      <c r="G864" s="11">
        <f t="shared" si="234"/>
        <v>1</v>
      </c>
      <c r="H864" s="11">
        <f t="shared" si="235"/>
        <v>1</v>
      </c>
      <c r="I864" s="13">
        <v>1</v>
      </c>
      <c r="J864" s="4">
        <v>3</v>
      </c>
      <c r="K864" s="3">
        <v>6</v>
      </c>
      <c r="L864" s="13">
        <v>0.5</v>
      </c>
      <c r="M864" s="13" t="s">
        <v>885</v>
      </c>
      <c r="N864" s="13">
        <v>1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1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 t="s">
        <v>1721</v>
      </c>
      <c r="AA864" s="13">
        <f t="shared" si="236"/>
        <v>1</v>
      </c>
      <c r="AB864" s="13">
        <f t="shared" si="237"/>
        <v>0</v>
      </c>
      <c r="AC864" s="13">
        <f t="shared" si="238"/>
        <v>0</v>
      </c>
      <c r="AD864" s="13">
        <f t="shared" si="239"/>
        <v>0</v>
      </c>
      <c r="AE864" s="13">
        <f t="shared" si="240"/>
        <v>0</v>
      </c>
      <c r="AF864" s="13">
        <f t="shared" si="241"/>
        <v>1</v>
      </c>
      <c r="AG864" s="7">
        <v>1950</v>
      </c>
      <c r="AH864" s="8" t="s">
        <v>1717</v>
      </c>
      <c r="AI864" s="13">
        <f t="shared" si="242"/>
        <v>0</v>
      </c>
      <c r="AJ864" s="13">
        <f t="shared" si="243"/>
        <v>0</v>
      </c>
      <c r="AK864" s="13">
        <f t="shared" si="244"/>
        <v>0</v>
      </c>
      <c r="AL864" s="13">
        <f t="shared" si="245"/>
        <v>1</v>
      </c>
      <c r="AM864" s="13">
        <v>0</v>
      </c>
      <c r="AN864" s="9">
        <v>2</v>
      </c>
      <c r="AO864" s="9">
        <v>2</v>
      </c>
      <c r="AP864" s="10" t="s">
        <v>858</v>
      </c>
      <c r="AQ864" s="13" t="s">
        <v>1707</v>
      </c>
      <c r="AR864" s="13">
        <v>0</v>
      </c>
      <c r="AS864" s="13">
        <f t="shared" si="246"/>
        <v>0</v>
      </c>
      <c r="AT864" s="13">
        <f t="shared" si="247"/>
        <v>1</v>
      </c>
      <c r="AU864" s="13">
        <f t="shared" si="251"/>
        <v>0</v>
      </c>
      <c r="AV864" s="13">
        <f t="shared" si="248"/>
        <v>0</v>
      </c>
      <c r="AW864" s="13">
        <f t="shared" si="249"/>
        <v>0</v>
      </c>
      <c r="AX864" s="13">
        <v>0</v>
      </c>
      <c r="AY864" s="13">
        <v>0</v>
      </c>
      <c r="AZ864" s="13">
        <v>2750</v>
      </c>
      <c r="BA864" s="13">
        <v>330.57851239669424</v>
      </c>
      <c r="BB864" s="13">
        <v>237.37028521717517</v>
      </c>
      <c r="BC864">
        <v>288.94550425650903</v>
      </c>
      <c r="BD864" s="13">
        <v>12.331944852221568</v>
      </c>
      <c r="BE864" s="13">
        <v>8.8270899554294608</v>
      </c>
      <c r="BF864" s="13">
        <f t="shared" si="250"/>
        <v>3.5048548967921072</v>
      </c>
      <c r="BG864" s="13">
        <v>10.754780749282526</v>
      </c>
    </row>
    <row r="865" spans="1:59" x14ac:dyDescent="0.25">
      <c r="A865" s="2" t="s">
        <v>5</v>
      </c>
      <c r="B865" s="1" t="s">
        <v>548</v>
      </c>
      <c r="C865" s="1" t="s">
        <v>575</v>
      </c>
      <c r="D865" s="13" t="s">
        <v>1491</v>
      </c>
      <c r="E865" s="11">
        <v>2437</v>
      </c>
      <c r="F865" s="11">
        <v>305</v>
      </c>
      <c r="G865" s="11">
        <f t="shared" si="234"/>
        <v>1</v>
      </c>
      <c r="H865" s="11">
        <f t="shared" si="235"/>
        <v>1</v>
      </c>
      <c r="I865" s="13">
        <v>1</v>
      </c>
      <c r="J865" s="4">
        <v>3.6</v>
      </c>
      <c r="K865" s="3">
        <v>6</v>
      </c>
      <c r="L865" s="13">
        <v>0.6</v>
      </c>
      <c r="M865" s="13" t="s">
        <v>885</v>
      </c>
      <c r="N865" s="13">
        <v>1</v>
      </c>
      <c r="O865" s="13">
        <v>0</v>
      </c>
      <c r="P865" s="13">
        <v>0</v>
      </c>
      <c r="Q865" s="13">
        <v>0</v>
      </c>
      <c r="R865" s="13">
        <v>0</v>
      </c>
      <c r="S865" s="13">
        <v>0</v>
      </c>
      <c r="T865" s="13">
        <v>1</v>
      </c>
      <c r="U865" s="13">
        <v>0</v>
      </c>
      <c r="V865" s="13">
        <v>0</v>
      </c>
      <c r="W865" s="13">
        <v>0</v>
      </c>
      <c r="X865" s="13">
        <v>0</v>
      </c>
      <c r="Y865" s="13">
        <v>1</v>
      </c>
      <c r="Z865" s="13" t="s">
        <v>1723</v>
      </c>
      <c r="AA865" s="13">
        <f t="shared" si="236"/>
        <v>0</v>
      </c>
      <c r="AB865" s="13">
        <f t="shared" si="237"/>
        <v>0</v>
      </c>
      <c r="AC865" s="13">
        <f t="shared" si="238"/>
        <v>1</v>
      </c>
      <c r="AD865" s="13">
        <f t="shared" si="239"/>
        <v>0</v>
      </c>
      <c r="AE865" s="13">
        <f t="shared" si="240"/>
        <v>0</v>
      </c>
      <c r="AF865" s="13">
        <f t="shared" si="241"/>
        <v>0</v>
      </c>
      <c r="AG865" s="7">
        <v>2000</v>
      </c>
      <c r="AH865" s="8" t="s">
        <v>1715</v>
      </c>
      <c r="AI865" s="13">
        <f t="shared" si="242"/>
        <v>0</v>
      </c>
      <c r="AJ865" s="13">
        <f t="shared" si="243"/>
        <v>1</v>
      </c>
      <c r="AK865" s="13">
        <f t="shared" si="244"/>
        <v>0</v>
      </c>
      <c r="AL865" s="13">
        <f t="shared" si="245"/>
        <v>0</v>
      </c>
      <c r="AM865" s="13">
        <v>0</v>
      </c>
      <c r="AN865" s="9">
        <v>2</v>
      </c>
      <c r="AO865" s="9">
        <v>2</v>
      </c>
      <c r="AP865" s="10" t="s">
        <v>858</v>
      </c>
      <c r="AQ865" s="13" t="s">
        <v>1707</v>
      </c>
      <c r="AR865" s="13">
        <v>0</v>
      </c>
      <c r="AS865" s="13">
        <f t="shared" si="246"/>
        <v>0</v>
      </c>
      <c r="AT865" s="13">
        <f t="shared" si="247"/>
        <v>1</v>
      </c>
      <c r="AU865" s="13">
        <f t="shared" si="251"/>
        <v>0</v>
      </c>
      <c r="AV865" s="13">
        <f t="shared" si="248"/>
        <v>0</v>
      </c>
      <c r="AW865" s="13">
        <f t="shared" si="249"/>
        <v>0</v>
      </c>
      <c r="AX865" s="13">
        <v>0</v>
      </c>
      <c r="AY865" s="13">
        <v>1</v>
      </c>
      <c r="AZ865" s="13">
        <v>3000</v>
      </c>
      <c r="BA865" s="13">
        <v>341.14211147703969</v>
      </c>
      <c r="BB865" s="13">
        <v>238.61306157956875</v>
      </c>
      <c r="BC865">
        <v>295.15938606847698</v>
      </c>
      <c r="BD865" s="13">
        <v>14.537995051289814</v>
      </c>
      <c r="BE865" s="13">
        <v>10.177338796679301</v>
      </c>
      <c r="BF865" s="13">
        <f t="shared" si="250"/>
        <v>4.3606562546105128</v>
      </c>
      <c r="BG865" s="13">
        <v>12.575697225355851</v>
      </c>
    </row>
    <row r="866" spans="1:59" x14ac:dyDescent="0.25">
      <c r="A866" s="2" t="s">
        <v>5</v>
      </c>
      <c r="B866" s="1" t="s">
        <v>548</v>
      </c>
      <c r="C866" s="1" t="s">
        <v>575</v>
      </c>
      <c r="D866" s="13" t="s">
        <v>1491</v>
      </c>
      <c r="E866" s="11">
        <v>2437</v>
      </c>
      <c r="F866" s="11">
        <v>390</v>
      </c>
      <c r="G866" s="11">
        <f t="shared" si="234"/>
        <v>1</v>
      </c>
      <c r="H866" s="11">
        <f t="shared" si="235"/>
        <v>1</v>
      </c>
      <c r="I866" s="13">
        <v>1</v>
      </c>
      <c r="J866" s="4">
        <v>5.7</v>
      </c>
      <c r="K866" s="3">
        <v>8</v>
      </c>
      <c r="L866" s="13">
        <v>0.71250000000000002</v>
      </c>
      <c r="M866" s="13" t="s">
        <v>885</v>
      </c>
      <c r="N866" s="13">
        <v>1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1</v>
      </c>
      <c r="U866" s="13">
        <v>0</v>
      </c>
      <c r="V866" s="13">
        <v>0</v>
      </c>
      <c r="W866" s="13">
        <v>0</v>
      </c>
      <c r="X866" s="13">
        <v>0</v>
      </c>
      <c r="Y866" s="13">
        <v>1</v>
      </c>
      <c r="Z866" s="13" t="s">
        <v>1723</v>
      </c>
      <c r="AA866" s="13">
        <f t="shared" si="236"/>
        <v>0</v>
      </c>
      <c r="AB866" s="13">
        <f t="shared" si="237"/>
        <v>0</v>
      </c>
      <c r="AC866" s="13">
        <f t="shared" si="238"/>
        <v>1</v>
      </c>
      <c r="AD866" s="13">
        <f t="shared" si="239"/>
        <v>0</v>
      </c>
      <c r="AE866" s="13">
        <f t="shared" si="240"/>
        <v>0</v>
      </c>
      <c r="AF866" s="13">
        <f t="shared" si="241"/>
        <v>0</v>
      </c>
      <c r="AG866" s="7">
        <v>2450</v>
      </c>
      <c r="AH866" s="8" t="s">
        <v>1715</v>
      </c>
      <c r="AI866" s="13">
        <f t="shared" si="242"/>
        <v>0</v>
      </c>
      <c r="AJ866" s="13">
        <f t="shared" si="243"/>
        <v>1</v>
      </c>
      <c r="AK866" s="13">
        <f t="shared" si="244"/>
        <v>0</v>
      </c>
      <c r="AL866" s="13">
        <f t="shared" si="245"/>
        <v>0</v>
      </c>
      <c r="AM866" s="13">
        <v>0</v>
      </c>
      <c r="AN866" s="9">
        <v>1</v>
      </c>
      <c r="AO866" s="9">
        <v>1</v>
      </c>
      <c r="AP866" s="10" t="s">
        <v>858</v>
      </c>
      <c r="AQ866" s="13" t="s">
        <v>1707</v>
      </c>
      <c r="AR866" s="13">
        <v>0</v>
      </c>
      <c r="AS866" s="13">
        <f t="shared" si="246"/>
        <v>0</v>
      </c>
      <c r="AT866" s="13">
        <f t="shared" si="247"/>
        <v>1</v>
      </c>
      <c r="AU866" s="13">
        <f t="shared" si="251"/>
        <v>0</v>
      </c>
      <c r="AV866" s="13">
        <f t="shared" si="248"/>
        <v>0</v>
      </c>
      <c r="AW866" s="13">
        <f t="shared" si="249"/>
        <v>0</v>
      </c>
      <c r="AX866" s="13">
        <v>1</v>
      </c>
      <c r="AY866" s="13">
        <v>1</v>
      </c>
      <c r="AZ866" s="13">
        <v>5250</v>
      </c>
      <c r="BA866" s="13">
        <v>375.93984962406017</v>
      </c>
      <c r="BB866" s="13">
        <v>268.43969427701484</v>
      </c>
      <c r="BC866">
        <v>327.47157149071023</v>
      </c>
      <c r="BD866" s="13">
        <v>16.023446689465054</v>
      </c>
      <c r="BE866" s="13">
        <v>11.4614143314021</v>
      </c>
      <c r="BF866" s="13">
        <f t="shared" si="250"/>
        <v>4.5620323580629538</v>
      </c>
      <c r="BG866" s="13">
        <v>13.970515447589065</v>
      </c>
    </row>
    <row r="867" spans="1:59" x14ac:dyDescent="0.25">
      <c r="A867" s="2" t="s">
        <v>183</v>
      </c>
      <c r="B867" s="1" t="s">
        <v>183</v>
      </c>
      <c r="C867" s="1" t="s">
        <v>576</v>
      </c>
      <c r="D867" s="13" t="s">
        <v>1492</v>
      </c>
      <c r="E867" s="11">
        <v>2200</v>
      </c>
      <c r="F867" s="11">
        <v>650</v>
      </c>
      <c r="G867" s="11">
        <f t="shared" si="234"/>
        <v>1</v>
      </c>
      <c r="H867" s="11">
        <f t="shared" si="235"/>
        <v>1</v>
      </c>
      <c r="I867" s="13">
        <v>1</v>
      </c>
      <c r="J867" s="4">
        <v>5</v>
      </c>
      <c r="K867" s="3">
        <v>8</v>
      </c>
      <c r="L867" s="13">
        <v>0.625</v>
      </c>
      <c r="M867" s="13" t="s">
        <v>883</v>
      </c>
      <c r="N867" s="13">
        <v>1</v>
      </c>
      <c r="O867" s="13">
        <v>0</v>
      </c>
      <c r="P867" s="13">
        <v>0</v>
      </c>
      <c r="Q867" s="13">
        <v>0</v>
      </c>
      <c r="R867" s="13">
        <v>1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1</v>
      </c>
      <c r="Z867" s="13" t="s">
        <v>1722</v>
      </c>
      <c r="AA867" s="13">
        <f t="shared" si="236"/>
        <v>0</v>
      </c>
      <c r="AB867" s="13">
        <f t="shared" si="237"/>
        <v>1</v>
      </c>
      <c r="AC867" s="13">
        <f t="shared" si="238"/>
        <v>0</v>
      </c>
      <c r="AD867" s="13">
        <f t="shared" si="239"/>
        <v>0</v>
      </c>
      <c r="AE867" s="13">
        <f t="shared" si="240"/>
        <v>0</v>
      </c>
      <c r="AF867" s="13">
        <f t="shared" si="241"/>
        <v>1</v>
      </c>
      <c r="AG867" s="7">
        <v>3750</v>
      </c>
      <c r="AH867" s="8" t="s">
        <v>1715</v>
      </c>
      <c r="AI867" s="13">
        <f t="shared" si="242"/>
        <v>0</v>
      </c>
      <c r="AJ867" s="13">
        <f t="shared" si="243"/>
        <v>1</v>
      </c>
      <c r="AK867" s="13">
        <f t="shared" si="244"/>
        <v>0</v>
      </c>
      <c r="AL867" s="13">
        <f t="shared" si="245"/>
        <v>0</v>
      </c>
      <c r="AM867" s="13">
        <v>0</v>
      </c>
      <c r="AN867" s="9">
        <v>2</v>
      </c>
      <c r="AO867" s="9">
        <v>2</v>
      </c>
      <c r="AP867" s="10" t="s">
        <v>858</v>
      </c>
      <c r="AQ867" s="13" t="s">
        <v>1707</v>
      </c>
      <c r="AR867" s="13">
        <v>0</v>
      </c>
      <c r="AS867" s="13">
        <f t="shared" si="246"/>
        <v>0</v>
      </c>
      <c r="AT867" s="13">
        <f t="shared" si="247"/>
        <v>1</v>
      </c>
      <c r="AU867" s="13">
        <f t="shared" si="251"/>
        <v>0</v>
      </c>
      <c r="AV867" s="13">
        <f t="shared" si="248"/>
        <v>0</v>
      </c>
      <c r="AW867" s="13">
        <f t="shared" si="249"/>
        <v>0</v>
      </c>
      <c r="AX867" s="13">
        <v>0</v>
      </c>
      <c r="AY867" s="13">
        <v>1</v>
      </c>
      <c r="AZ867" s="13">
        <v>11750</v>
      </c>
      <c r="BA867" s="13">
        <v>515.13080221214193</v>
      </c>
      <c r="BB867" s="13">
        <v>381.53234325483129</v>
      </c>
      <c r="BC867">
        <v>454.85614863605298</v>
      </c>
      <c r="BD867" s="13">
        <v>21.906102346315993</v>
      </c>
      <c r="BE867" s="13">
        <v>16.175734006363527</v>
      </c>
      <c r="BF867" s="13">
        <f t="shared" si="250"/>
        <v>5.7303683399524665</v>
      </c>
      <c r="BG867" s="13">
        <v>19.32741029854834</v>
      </c>
    </row>
    <row r="868" spans="1:59" x14ac:dyDescent="0.25">
      <c r="A868" s="2" t="s">
        <v>113</v>
      </c>
      <c r="B868" s="1" t="s">
        <v>114</v>
      </c>
      <c r="C868" s="1" t="s">
        <v>577</v>
      </c>
      <c r="D868" s="13" t="s">
        <v>1002</v>
      </c>
      <c r="E868" s="11">
        <v>1801</v>
      </c>
      <c r="F868" s="11">
        <v>311</v>
      </c>
      <c r="G868" s="11">
        <f t="shared" si="234"/>
        <v>1</v>
      </c>
      <c r="H868" s="11">
        <f t="shared" si="235"/>
        <v>1</v>
      </c>
      <c r="I868" s="13">
        <v>1</v>
      </c>
      <c r="J868" s="4">
        <v>4.5999999999999996</v>
      </c>
      <c r="K868" s="3">
        <v>8</v>
      </c>
      <c r="L868" s="13">
        <v>0.57499999999999996</v>
      </c>
      <c r="M868" s="13" t="s">
        <v>883</v>
      </c>
      <c r="N868" s="13">
        <v>1</v>
      </c>
      <c r="O868" s="13">
        <v>0</v>
      </c>
      <c r="P868" s="13">
        <v>0</v>
      </c>
      <c r="Q868" s="13">
        <v>0</v>
      </c>
      <c r="R868" s="13">
        <v>1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1</v>
      </c>
      <c r="Z868" s="13" t="s">
        <v>1723</v>
      </c>
      <c r="AA868" s="13">
        <f t="shared" si="236"/>
        <v>0</v>
      </c>
      <c r="AB868" s="13">
        <f t="shared" si="237"/>
        <v>0</v>
      </c>
      <c r="AC868" s="13">
        <f t="shared" si="238"/>
        <v>1</v>
      </c>
      <c r="AD868" s="13">
        <f t="shared" si="239"/>
        <v>0</v>
      </c>
      <c r="AE868" s="13">
        <f t="shared" si="240"/>
        <v>0</v>
      </c>
      <c r="AF868" s="13">
        <f t="shared" si="241"/>
        <v>0</v>
      </c>
      <c r="AG868" s="7">
        <v>2400</v>
      </c>
      <c r="AH868" s="8" t="s">
        <v>1715</v>
      </c>
      <c r="AI868" s="13">
        <f t="shared" si="242"/>
        <v>0</v>
      </c>
      <c r="AJ868" s="13">
        <f t="shared" si="243"/>
        <v>1</v>
      </c>
      <c r="AK868" s="13">
        <f t="shared" si="244"/>
        <v>0</v>
      </c>
      <c r="AL868" s="13">
        <f t="shared" si="245"/>
        <v>0</v>
      </c>
      <c r="AM868" s="13">
        <v>0</v>
      </c>
      <c r="AN868" s="9">
        <v>2</v>
      </c>
      <c r="AO868" s="9">
        <v>2</v>
      </c>
      <c r="AP868" s="10" t="s">
        <v>858</v>
      </c>
      <c r="AQ868" s="13" t="s">
        <v>1705</v>
      </c>
      <c r="AR868" s="13">
        <v>0</v>
      </c>
      <c r="AS868" s="13">
        <f t="shared" si="246"/>
        <v>0</v>
      </c>
      <c r="AT868" s="13">
        <f t="shared" si="247"/>
        <v>0</v>
      </c>
      <c r="AU868" s="13">
        <f t="shared" si="251"/>
        <v>0</v>
      </c>
      <c r="AV868" s="13">
        <f t="shared" si="248"/>
        <v>0</v>
      </c>
      <c r="AW868" s="13">
        <f t="shared" si="249"/>
        <v>1</v>
      </c>
      <c r="AX868" s="13">
        <v>0</v>
      </c>
      <c r="AY868" s="13">
        <v>1</v>
      </c>
      <c r="AZ868" s="13">
        <v>5000</v>
      </c>
      <c r="BA868" s="13">
        <v>391.47455415398002</v>
      </c>
      <c r="BB868" s="13">
        <v>306.96576151121604</v>
      </c>
      <c r="BC868">
        <v>353.56987510097559</v>
      </c>
      <c r="BD868" s="13">
        <v>16.664511702929097</v>
      </c>
      <c r="BE868" s="13">
        <v>13.06747685185185</v>
      </c>
      <c r="BF868" s="13">
        <f t="shared" si="250"/>
        <v>3.5970348510772467</v>
      </c>
      <c r="BG868" s="13">
        <v>14.836947722766446</v>
      </c>
    </row>
    <row r="869" spans="1:59" x14ac:dyDescent="0.25">
      <c r="A869" s="2" t="s">
        <v>113</v>
      </c>
      <c r="B869" s="1" t="s">
        <v>114</v>
      </c>
      <c r="C869" s="1" t="s">
        <v>577</v>
      </c>
      <c r="D869" s="13" t="s">
        <v>1002</v>
      </c>
      <c r="E869" s="11">
        <v>1801</v>
      </c>
      <c r="F869" s="11">
        <v>381</v>
      </c>
      <c r="G869" s="11">
        <f t="shared" si="234"/>
        <v>1</v>
      </c>
      <c r="H869" s="11">
        <f t="shared" si="235"/>
        <v>1</v>
      </c>
      <c r="I869" s="13">
        <v>1</v>
      </c>
      <c r="J869" s="4">
        <v>5.7</v>
      </c>
      <c r="K869" s="3">
        <v>8</v>
      </c>
      <c r="L869" s="13">
        <v>0.71250000000000002</v>
      </c>
      <c r="M869" s="13" t="s">
        <v>883</v>
      </c>
      <c r="N869" s="13">
        <v>1</v>
      </c>
      <c r="O869" s="13">
        <v>0</v>
      </c>
      <c r="P869" s="13">
        <v>0</v>
      </c>
      <c r="Q869" s="13">
        <v>0</v>
      </c>
      <c r="R869" s="13">
        <v>1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1</v>
      </c>
      <c r="Z869" s="13" t="s">
        <v>1723</v>
      </c>
      <c r="AA869" s="13">
        <f t="shared" si="236"/>
        <v>0</v>
      </c>
      <c r="AB869" s="13">
        <f t="shared" si="237"/>
        <v>0</v>
      </c>
      <c r="AC869" s="13">
        <f t="shared" si="238"/>
        <v>1</v>
      </c>
      <c r="AD869" s="13">
        <f t="shared" si="239"/>
        <v>0</v>
      </c>
      <c r="AE869" s="13">
        <f t="shared" si="240"/>
        <v>0</v>
      </c>
      <c r="AF869" s="13">
        <f t="shared" si="241"/>
        <v>0</v>
      </c>
      <c r="AG869" s="7">
        <v>2750</v>
      </c>
      <c r="AH869" s="8" t="s">
        <v>1715</v>
      </c>
      <c r="AI869" s="13">
        <f t="shared" si="242"/>
        <v>0</v>
      </c>
      <c r="AJ869" s="13">
        <f t="shared" si="243"/>
        <v>1</v>
      </c>
      <c r="AK869" s="13">
        <f t="shared" si="244"/>
        <v>0</v>
      </c>
      <c r="AL869" s="13">
        <f t="shared" si="245"/>
        <v>0</v>
      </c>
      <c r="AM869" s="13">
        <v>0</v>
      </c>
      <c r="AN869" s="9">
        <v>2</v>
      </c>
      <c r="AO869" s="9">
        <v>2</v>
      </c>
      <c r="AP869" s="10" t="s">
        <v>858</v>
      </c>
      <c r="AQ869" s="13" t="s">
        <v>1705</v>
      </c>
      <c r="AR869" s="13">
        <v>0</v>
      </c>
      <c r="AS869" s="13">
        <f t="shared" si="246"/>
        <v>0</v>
      </c>
      <c r="AT869" s="13">
        <f t="shared" si="247"/>
        <v>0</v>
      </c>
      <c r="AU869" s="13">
        <f t="shared" si="251"/>
        <v>0</v>
      </c>
      <c r="AV869" s="13">
        <f t="shared" si="248"/>
        <v>0</v>
      </c>
      <c r="AW869" s="13">
        <f t="shared" si="249"/>
        <v>1</v>
      </c>
      <c r="AX869" s="13">
        <v>0</v>
      </c>
      <c r="AY869" s="13">
        <v>1</v>
      </c>
      <c r="AZ869" s="13">
        <v>6750</v>
      </c>
      <c r="BA869" s="13">
        <v>422.54396321381967</v>
      </c>
      <c r="BB869" s="13">
        <v>333.06406512148141</v>
      </c>
      <c r="BC869">
        <v>382.15373143602812</v>
      </c>
      <c r="BD869" s="13">
        <v>17.987029290835999</v>
      </c>
      <c r="BE869" s="13">
        <v>14.144161886092034</v>
      </c>
      <c r="BF869" s="13">
        <f t="shared" si="250"/>
        <v>3.8428674047439646</v>
      </c>
      <c r="BG869" s="13">
        <v>16.257686556676042</v>
      </c>
    </row>
    <row r="870" spans="1:59" x14ac:dyDescent="0.25">
      <c r="A870" s="2" t="s">
        <v>113</v>
      </c>
      <c r="B870" s="1" t="s">
        <v>114</v>
      </c>
      <c r="C870" s="1" t="s">
        <v>578</v>
      </c>
      <c r="D870" s="13" t="s">
        <v>1003</v>
      </c>
      <c r="E870" s="11">
        <v>1801</v>
      </c>
      <c r="F870" s="11">
        <v>381</v>
      </c>
      <c r="G870" s="11">
        <f t="shared" si="234"/>
        <v>1</v>
      </c>
      <c r="H870" s="11">
        <f t="shared" si="235"/>
        <v>1</v>
      </c>
      <c r="I870" s="13">
        <v>1</v>
      </c>
      <c r="J870" s="4">
        <v>5.7</v>
      </c>
      <c r="K870" s="3">
        <v>8</v>
      </c>
      <c r="L870" s="13">
        <v>0.71250000000000002</v>
      </c>
      <c r="M870" s="13" t="s">
        <v>883</v>
      </c>
      <c r="N870" s="13">
        <v>1</v>
      </c>
      <c r="O870" s="13">
        <v>0</v>
      </c>
      <c r="P870" s="13">
        <v>0</v>
      </c>
      <c r="Q870" s="13">
        <v>0</v>
      </c>
      <c r="R870" s="13">
        <v>1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1</v>
      </c>
      <c r="Z870" s="13" t="s">
        <v>1723</v>
      </c>
      <c r="AA870" s="13">
        <f t="shared" si="236"/>
        <v>0</v>
      </c>
      <c r="AB870" s="13">
        <f t="shared" si="237"/>
        <v>0</v>
      </c>
      <c r="AC870" s="13">
        <f t="shared" si="238"/>
        <v>1</v>
      </c>
      <c r="AD870" s="13">
        <f t="shared" si="239"/>
        <v>0</v>
      </c>
      <c r="AE870" s="13">
        <f t="shared" si="240"/>
        <v>0</v>
      </c>
      <c r="AF870" s="13">
        <f t="shared" si="241"/>
        <v>0</v>
      </c>
      <c r="AG870" s="7">
        <v>2550</v>
      </c>
      <c r="AH870" s="8" t="s">
        <v>1715</v>
      </c>
      <c r="AI870" s="13">
        <f t="shared" si="242"/>
        <v>0</v>
      </c>
      <c r="AJ870" s="13">
        <f t="shared" si="243"/>
        <v>1</v>
      </c>
      <c r="AK870" s="13">
        <f t="shared" si="244"/>
        <v>0</v>
      </c>
      <c r="AL870" s="13">
        <f t="shared" si="245"/>
        <v>0</v>
      </c>
      <c r="AM870" s="13">
        <v>0</v>
      </c>
      <c r="AN870" s="9">
        <v>2</v>
      </c>
      <c r="AO870" s="9">
        <v>2</v>
      </c>
      <c r="AP870" s="10" t="s">
        <v>858</v>
      </c>
      <c r="AQ870" s="13" t="s">
        <v>1705</v>
      </c>
      <c r="AR870" s="13">
        <v>0</v>
      </c>
      <c r="AS870" s="13">
        <f t="shared" si="246"/>
        <v>0</v>
      </c>
      <c r="AT870" s="13">
        <f t="shared" si="247"/>
        <v>0</v>
      </c>
      <c r="AU870" s="13">
        <f t="shared" si="251"/>
        <v>0</v>
      </c>
      <c r="AV870" s="13">
        <f t="shared" si="248"/>
        <v>0</v>
      </c>
      <c r="AW870" s="13">
        <f t="shared" si="249"/>
        <v>1</v>
      </c>
      <c r="AX870" s="13">
        <v>0</v>
      </c>
      <c r="AY870" s="13">
        <v>1</v>
      </c>
      <c r="AZ870" s="13">
        <v>5750</v>
      </c>
      <c r="BA870" s="13">
        <v>420.67979867022933</v>
      </c>
      <c r="BB870" s="13">
        <v>323.74324240352951</v>
      </c>
      <c r="BC870">
        <v>376.56123780525695</v>
      </c>
      <c r="BD870" s="13">
        <v>17.948735069084101</v>
      </c>
      <c r="BE870" s="13">
        <v>13.824360594394973</v>
      </c>
      <c r="BF870" s="13">
        <f t="shared" si="250"/>
        <v>4.1243744746891284</v>
      </c>
      <c r="BG870" s="13">
        <v>16.092731580939869</v>
      </c>
    </row>
    <row r="871" spans="1:59" x14ac:dyDescent="0.25">
      <c r="A871" s="2" t="s">
        <v>29</v>
      </c>
      <c r="B871" s="1" t="s">
        <v>30</v>
      </c>
      <c r="C871" s="1" t="s">
        <v>579</v>
      </c>
      <c r="D871" s="13" t="s">
        <v>1493</v>
      </c>
      <c r="E871" s="11">
        <v>3140</v>
      </c>
      <c r="F871" s="11">
        <v>310</v>
      </c>
      <c r="G871" s="11">
        <f t="shared" si="234"/>
        <v>1</v>
      </c>
      <c r="H871" s="11">
        <f t="shared" si="235"/>
        <v>1</v>
      </c>
      <c r="I871" s="13">
        <v>1</v>
      </c>
      <c r="J871" s="4">
        <v>3.5</v>
      </c>
      <c r="K871" s="3">
        <v>6</v>
      </c>
      <c r="L871" s="13">
        <v>0.58333333333333337</v>
      </c>
      <c r="M871" s="13" t="s">
        <v>883</v>
      </c>
      <c r="N871" s="13">
        <v>1</v>
      </c>
      <c r="O871" s="13">
        <v>0</v>
      </c>
      <c r="P871" s="13">
        <v>0</v>
      </c>
      <c r="Q871" s="13">
        <v>0</v>
      </c>
      <c r="R871" s="13">
        <v>1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1</v>
      </c>
      <c r="Z871" s="13" t="s">
        <v>1721</v>
      </c>
      <c r="AA871" s="13">
        <f t="shared" si="236"/>
        <v>1</v>
      </c>
      <c r="AB871" s="13">
        <f t="shared" si="237"/>
        <v>0</v>
      </c>
      <c r="AC871" s="13">
        <f t="shared" si="238"/>
        <v>0</v>
      </c>
      <c r="AD871" s="13">
        <f t="shared" si="239"/>
        <v>0</v>
      </c>
      <c r="AE871" s="13">
        <f t="shared" si="240"/>
        <v>0</v>
      </c>
      <c r="AF871" s="13">
        <f t="shared" si="241"/>
        <v>1</v>
      </c>
      <c r="AG871" s="7">
        <v>2400</v>
      </c>
      <c r="AH871" s="8" t="s">
        <v>1714</v>
      </c>
      <c r="AI871" s="13">
        <f t="shared" si="242"/>
        <v>1</v>
      </c>
      <c r="AJ871" s="13">
        <f t="shared" si="243"/>
        <v>0</v>
      </c>
      <c r="AK871" s="13">
        <f t="shared" si="244"/>
        <v>0</v>
      </c>
      <c r="AL871" s="13">
        <f t="shared" si="245"/>
        <v>0</v>
      </c>
      <c r="AM871" s="13">
        <v>0</v>
      </c>
      <c r="AN871" s="9">
        <v>2</v>
      </c>
      <c r="AO871" s="9">
        <v>2</v>
      </c>
      <c r="AP871" s="10" t="s">
        <v>859</v>
      </c>
      <c r="AQ871" s="13" t="s">
        <v>1704</v>
      </c>
      <c r="AR871" s="13">
        <v>1</v>
      </c>
      <c r="AS871" s="13">
        <f t="shared" si="246"/>
        <v>0</v>
      </c>
      <c r="AT871" s="13">
        <f t="shared" si="247"/>
        <v>0</v>
      </c>
      <c r="AU871" s="13">
        <f t="shared" si="251"/>
        <v>1</v>
      </c>
      <c r="AV871" s="13">
        <f t="shared" si="248"/>
        <v>0</v>
      </c>
      <c r="AW871" s="13">
        <f t="shared" si="249"/>
        <v>0</v>
      </c>
      <c r="AX871" s="13">
        <v>0</v>
      </c>
      <c r="AY871" s="13">
        <v>1</v>
      </c>
      <c r="AZ871" s="13">
        <v>5000</v>
      </c>
      <c r="BA871" s="13">
        <v>379.04679053004412</v>
      </c>
      <c r="BB871" s="13">
        <v>298.88771515565776</v>
      </c>
      <c r="BC871">
        <v>343.00627602063008</v>
      </c>
      <c r="BD871" s="13">
        <v>16.166061851513298</v>
      </c>
      <c r="BE871" s="13">
        <v>12.702491917424519</v>
      </c>
      <c r="BF871" s="13">
        <f t="shared" si="250"/>
        <v>3.4635699340887793</v>
      </c>
      <c r="BG871" s="13">
        <v>14.60742394508479</v>
      </c>
    </row>
    <row r="872" spans="1:59" x14ac:dyDescent="0.25">
      <c r="A872" s="2" t="s">
        <v>29</v>
      </c>
      <c r="B872" s="1" t="s">
        <v>30</v>
      </c>
      <c r="C872" s="1" t="s">
        <v>579</v>
      </c>
      <c r="D872" s="13" t="s">
        <v>1493</v>
      </c>
      <c r="E872" s="11">
        <v>3140</v>
      </c>
      <c r="F872" s="11">
        <v>275</v>
      </c>
      <c r="G872" s="11">
        <f t="shared" si="234"/>
        <v>1</v>
      </c>
      <c r="H872" s="11">
        <f t="shared" si="235"/>
        <v>1</v>
      </c>
      <c r="I872" s="13">
        <v>1</v>
      </c>
      <c r="J872" s="4">
        <v>3.7</v>
      </c>
      <c r="K872" s="3">
        <v>6</v>
      </c>
      <c r="L872" s="13">
        <v>0.6166666666666667</v>
      </c>
      <c r="M872" s="13" t="s">
        <v>883</v>
      </c>
      <c r="N872" s="13">
        <v>1</v>
      </c>
      <c r="O872" s="13">
        <v>0</v>
      </c>
      <c r="P872" s="13">
        <v>0</v>
      </c>
      <c r="Q872" s="13">
        <v>0</v>
      </c>
      <c r="R872" s="13">
        <v>1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1</v>
      </c>
      <c r="Z872" s="13" t="s">
        <v>1723</v>
      </c>
      <c r="AA872" s="13">
        <f t="shared" si="236"/>
        <v>0</v>
      </c>
      <c r="AB872" s="13">
        <f t="shared" si="237"/>
        <v>0</v>
      </c>
      <c r="AC872" s="13">
        <f t="shared" si="238"/>
        <v>1</v>
      </c>
      <c r="AD872" s="13">
        <f t="shared" si="239"/>
        <v>0</v>
      </c>
      <c r="AE872" s="13">
        <f t="shared" si="240"/>
        <v>0</v>
      </c>
      <c r="AF872" s="13">
        <f t="shared" si="241"/>
        <v>0</v>
      </c>
      <c r="AG872" s="7">
        <v>2550</v>
      </c>
      <c r="AH872" s="8" t="s">
        <v>1715</v>
      </c>
      <c r="AI872" s="13">
        <f t="shared" si="242"/>
        <v>0</v>
      </c>
      <c r="AJ872" s="13">
        <f t="shared" si="243"/>
        <v>1</v>
      </c>
      <c r="AK872" s="13">
        <f t="shared" si="244"/>
        <v>0</v>
      </c>
      <c r="AL872" s="13">
        <f t="shared" si="245"/>
        <v>0</v>
      </c>
      <c r="AM872" s="13">
        <v>0</v>
      </c>
      <c r="AN872" s="9">
        <v>2</v>
      </c>
      <c r="AO872" s="9">
        <v>2</v>
      </c>
      <c r="AP872" s="10" t="s">
        <v>859</v>
      </c>
      <c r="AQ872" s="13" t="s">
        <v>1704</v>
      </c>
      <c r="AR872" s="13">
        <v>1</v>
      </c>
      <c r="AS872" s="13">
        <f t="shared" si="246"/>
        <v>0</v>
      </c>
      <c r="AT872" s="13">
        <f t="shared" si="247"/>
        <v>0</v>
      </c>
      <c r="AU872" s="13">
        <f t="shared" si="251"/>
        <v>1</v>
      </c>
      <c r="AV872" s="13">
        <f t="shared" si="248"/>
        <v>0</v>
      </c>
      <c r="AW872" s="13">
        <f t="shared" si="249"/>
        <v>0</v>
      </c>
      <c r="AX872" s="13">
        <v>0</v>
      </c>
      <c r="AY872" s="13">
        <v>1</v>
      </c>
      <c r="AZ872" s="13">
        <v>5750</v>
      </c>
      <c r="BA872" s="13">
        <v>392.71733051637358</v>
      </c>
      <c r="BB872" s="13">
        <v>308.82992605480644</v>
      </c>
      <c r="BC872">
        <v>355.43403964456598</v>
      </c>
      <c r="BD872" s="13">
        <v>16.864161815174892</v>
      </c>
      <c r="BE872" s="13">
        <v>13.213337415432203</v>
      </c>
      <c r="BF872" s="13">
        <f t="shared" si="250"/>
        <v>3.6508243997426888</v>
      </c>
      <c r="BG872" s="13">
        <v>15.221289285791324</v>
      </c>
    </row>
    <row r="873" spans="1:59" x14ac:dyDescent="0.25">
      <c r="A873" s="2" t="s">
        <v>29</v>
      </c>
      <c r="B873" s="1" t="s">
        <v>30</v>
      </c>
      <c r="C873" s="1" t="s">
        <v>580</v>
      </c>
      <c r="D873" s="13" t="s">
        <v>1494</v>
      </c>
      <c r="E873" s="11">
        <v>3140</v>
      </c>
      <c r="F873" s="11">
        <v>275</v>
      </c>
      <c r="G873" s="11">
        <f t="shared" si="234"/>
        <v>1</v>
      </c>
      <c r="H873" s="11">
        <f t="shared" si="235"/>
        <v>1</v>
      </c>
      <c r="I873" s="13">
        <v>1</v>
      </c>
      <c r="J873" s="4">
        <v>3.7</v>
      </c>
      <c r="K873" s="3">
        <v>6</v>
      </c>
      <c r="L873" s="13">
        <v>0.6166666666666667</v>
      </c>
      <c r="M873" s="13" t="s">
        <v>883</v>
      </c>
      <c r="N873" s="13">
        <v>1</v>
      </c>
      <c r="O873" s="13">
        <v>0</v>
      </c>
      <c r="P873" s="13">
        <v>0</v>
      </c>
      <c r="Q873" s="13">
        <v>0</v>
      </c>
      <c r="R873" s="13">
        <v>1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1</v>
      </c>
      <c r="Z873" s="13" t="s">
        <v>1723</v>
      </c>
      <c r="AA873" s="13">
        <f t="shared" si="236"/>
        <v>0</v>
      </c>
      <c r="AB873" s="13">
        <f t="shared" si="237"/>
        <v>0</v>
      </c>
      <c r="AC873" s="13">
        <f t="shared" si="238"/>
        <v>1</v>
      </c>
      <c r="AD873" s="13">
        <f t="shared" si="239"/>
        <v>0</v>
      </c>
      <c r="AE873" s="13">
        <f t="shared" si="240"/>
        <v>0</v>
      </c>
      <c r="AF873" s="13">
        <f t="shared" si="241"/>
        <v>0</v>
      </c>
      <c r="AG873" s="7">
        <v>2550</v>
      </c>
      <c r="AH873" s="8" t="s">
        <v>1715</v>
      </c>
      <c r="AI873" s="13">
        <f t="shared" si="242"/>
        <v>0</v>
      </c>
      <c r="AJ873" s="13">
        <f t="shared" si="243"/>
        <v>1</v>
      </c>
      <c r="AK873" s="13">
        <f t="shared" si="244"/>
        <v>0</v>
      </c>
      <c r="AL873" s="13">
        <f t="shared" si="245"/>
        <v>0</v>
      </c>
      <c r="AM873" s="13">
        <v>0</v>
      </c>
      <c r="AN873" s="9">
        <v>2</v>
      </c>
      <c r="AO873" s="9">
        <v>2</v>
      </c>
      <c r="AP873" s="10" t="s">
        <v>859</v>
      </c>
      <c r="AQ873" s="13" t="s">
        <v>1704</v>
      </c>
      <c r="AR873" s="13">
        <v>1</v>
      </c>
      <c r="AS873" s="13">
        <f t="shared" si="246"/>
        <v>0</v>
      </c>
      <c r="AT873" s="13">
        <f t="shared" si="247"/>
        <v>0</v>
      </c>
      <c r="AU873" s="13">
        <f t="shared" si="251"/>
        <v>1</v>
      </c>
      <c r="AV873" s="13">
        <f t="shared" si="248"/>
        <v>0</v>
      </c>
      <c r="AW873" s="13">
        <f t="shared" si="249"/>
        <v>0</v>
      </c>
      <c r="AX873" s="13">
        <v>0</v>
      </c>
      <c r="AY873" s="13">
        <v>1</v>
      </c>
      <c r="AZ873" s="13">
        <v>5750</v>
      </c>
      <c r="BA873" s="13">
        <v>392.71733051637358</v>
      </c>
      <c r="BB873" s="13">
        <v>309.45131423600321</v>
      </c>
      <c r="BC873">
        <v>355.43403964456598</v>
      </c>
      <c r="BD873" s="13">
        <v>16.864524555529265</v>
      </c>
      <c r="BE873" s="13">
        <v>13.215490343701303</v>
      </c>
      <c r="BF873" s="13">
        <f t="shared" si="250"/>
        <v>3.6490342118279617</v>
      </c>
      <c r="BG873" s="13">
        <v>15.222471384132159</v>
      </c>
    </row>
    <row r="874" spans="1:59" x14ac:dyDescent="0.25">
      <c r="A874" s="2" t="s">
        <v>18</v>
      </c>
      <c r="B874" s="1" t="s">
        <v>214</v>
      </c>
      <c r="C874" s="1" t="s">
        <v>581</v>
      </c>
      <c r="D874" s="13" t="s">
        <v>1495</v>
      </c>
      <c r="E874" s="11">
        <v>1814</v>
      </c>
      <c r="F874" s="11">
        <v>304</v>
      </c>
      <c r="G874" s="11">
        <f t="shared" si="234"/>
        <v>1</v>
      </c>
      <c r="H874" s="11">
        <f t="shared" si="235"/>
        <v>1</v>
      </c>
      <c r="I874" s="13">
        <v>1</v>
      </c>
      <c r="J874" s="4">
        <v>3.6</v>
      </c>
      <c r="K874" s="3">
        <v>6</v>
      </c>
      <c r="L874" s="13">
        <v>0.6</v>
      </c>
      <c r="M874" s="13" t="s">
        <v>883</v>
      </c>
      <c r="N874" s="13">
        <v>1</v>
      </c>
      <c r="O874" s="13">
        <v>0</v>
      </c>
      <c r="P874" s="13">
        <v>0</v>
      </c>
      <c r="Q874" s="13">
        <v>0</v>
      </c>
      <c r="R874" s="13">
        <v>1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1</v>
      </c>
      <c r="Z874" s="13" t="s">
        <v>1723</v>
      </c>
      <c r="AA874" s="13">
        <f t="shared" si="236"/>
        <v>0</v>
      </c>
      <c r="AB874" s="13">
        <f t="shared" si="237"/>
        <v>0</v>
      </c>
      <c r="AC874" s="13">
        <f t="shared" si="238"/>
        <v>1</v>
      </c>
      <c r="AD874" s="13">
        <f t="shared" si="239"/>
        <v>0</v>
      </c>
      <c r="AE874" s="13">
        <f t="shared" si="240"/>
        <v>0</v>
      </c>
      <c r="AF874" s="13">
        <f t="shared" si="241"/>
        <v>0</v>
      </c>
      <c r="AG874" s="7">
        <v>2250</v>
      </c>
      <c r="AH874" s="8" t="s">
        <v>1714</v>
      </c>
      <c r="AI874" s="13">
        <f t="shared" si="242"/>
        <v>1</v>
      </c>
      <c r="AJ874" s="13">
        <f t="shared" si="243"/>
        <v>0</v>
      </c>
      <c r="AK874" s="13">
        <f t="shared" si="244"/>
        <v>0</v>
      </c>
      <c r="AL874" s="13">
        <f t="shared" si="245"/>
        <v>0</v>
      </c>
      <c r="AM874" s="13">
        <v>0</v>
      </c>
      <c r="AN874" s="9">
        <v>2</v>
      </c>
      <c r="AO874" s="9">
        <v>2</v>
      </c>
      <c r="AP874" s="10" t="s">
        <v>860</v>
      </c>
      <c r="AQ874" s="13" t="s">
        <v>1706</v>
      </c>
      <c r="AR874" s="13">
        <v>1</v>
      </c>
      <c r="AS874" s="13">
        <f t="shared" si="246"/>
        <v>0</v>
      </c>
      <c r="AT874" s="13">
        <f t="shared" si="247"/>
        <v>0</v>
      </c>
      <c r="AU874" s="13">
        <f t="shared" si="251"/>
        <v>0</v>
      </c>
      <c r="AV874" s="13">
        <f t="shared" si="248"/>
        <v>1</v>
      </c>
      <c r="AW874" s="13">
        <f t="shared" si="249"/>
        <v>0</v>
      </c>
      <c r="AX874" s="13">
        <v>0</v>
      </c>
      <c r="AY874" s="13">
        <v>1</v>
      </c>
      <c r="AZ874" s="13">
        <v>4250</v>
      </c>
      <c r="BA874" s="13">
        <v>375.31846144286339</v>
      </c>
      <c r="BB874" s="13">
        <v>260.36164792145655</v>
      </c>
      <c r="BC874">
        <v>323.74324240352951</v>
      </c>
      <c r="BD874" s="13">
        <v>15.955296961310349</v>
      </c>
      <c r="BE874" s="13">
        <v>11.037238202493233</v>
      </c>
      <c r="BF874" s="13">
        <f t="shared" si="250"/>
        <v>4.9180587588171161</v>
      </c>
      <c r="BG874" s="13">
        <v>13.742139558977893</v>
      </c>
    </row>
    <row r="875" spans="1:59" x14ac:dyDescent="0.25">
      <c r="A875" s="2" t="s">
        <v>18</v>
      </c>
      <c r="B875" s="1" t="s">
        <v>214</v>
      </c>
      <c r="C875" s="1" t="s">
        <v>582</v>
      </c>
      <c r="D875" s="13" t="s">
        <v>1496</v>
      </c>
      <c r="E875" s="11">
        <v>1896</v>
      </c>
      <c r="F875" s="11">
        <v>304</v>
      </c>
      <c r="G875" s="11">
        <f t="shared" si="234"/>
        <v>1</v>
      </c>
      <c r="H875" s="11">
        <f t="shared" si="235"/>
        <v>1</v>
      </c>
      <c r="I875" s="13">
        <v>0</v>
      </c>
      <c r="J875" s="4">
        <v>3.6</v>
      </c>
      <c r="K875" s="3">
        <v>6</v>
      </c>
      <c r="L875" s="13">
        <v>0.6</v>
      </c>
      <c r="M875" s="13" t="s">
        <v>883</v>
      </c>
      <c r="N875" s="13">
        <v>1</v>
      </c>
      <c r="O875" s="13">
        <v>0</v>
      </c>
      <c r="P875" s="13">
        <v>0</v>
      </c>
      <c r="Q875" s="13">
        <v>0</v>
      </c>
      <c r="R875" s="13">
        <v>1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1</v>
      </c>
      <c r="Z875" s="13" t="s">
        <v>1723</v>
      </c>
      <c r="AA875" s="13">
        <f t="shared" si="236"/>
        <v>0</v>
      </c>
      <c r="AB875" s="13">
        <f t="shared" si="237"/>
        <v>0</v>
      </c>
      <c r="AC875" s="13">
        <f t="shared" si="238"/>
        <v>1</v>
      </c>
      <c r="AD875" s="13">
        <f t="shared" si="239"/>
        <v>0</v>
      </c>
      <c r="AE875" s="13">
        <f t="shared" si="240"/>
        <v>0</v>
      </c>
      <c r="AF875" s="13">
        <f t="shared" si="241"/>
        <v>0</v>
      </c>
      <c r="AG875" s="7">
        <v>2250</v>
      </c>
      <c r="AH875" s="8" t="s">
        <v>1714</v>
      </c>
      <c r="AI875" s="13">
        <f t="shared" si="242"/>
        <v>1</v>
      </c>
      <c r="AJ875" s="13">
        <f t="shared" si="243"/>
        <v>0</v>
      </c>
      <c r="AK875" s="13">
        <f t="shared" si="244"/>
        <v>0</v>
      </c>
      <c r="AL875" s="13">
        <f t="shared" si="245"/>
        <v>0</v>
      </c>
      <c r="AM875" s="13">
        <v>0</v>
      </c>
      <c r="AN875" s="9">
        <v>2</v>
      </c>
      <c r="AO875" s="9">
        <v>2</v>
      </c>
      <c r="AP875" s="10" t="s">
        <v>860</v>
      </c>
      <c r="AQ875" s="13" t="s">
        <v>1706</v>
      </c>
      <c r="AR875" s="13">
        <v>1</v>
      </c>
      <c r="AS875" s="13">
        <f t="shared" si="246"/>
        <v>0</v>
      </c>
      <c r="AT875" s="13">
        <f t="shared" si="247"/>
        <v>0</v>
      </c>
      <c r="AU875" s="13">
        <f t="shared" si="251"/>
        <v>0</v>
      </c>
      <c r="AV875" s="13">
        <f t="shared" si="248"/>
        <v>1</v>
      </c>
      <c r="AW875" s="13">
        <f t="shared" si="249"/>
        <v>0</v>
      </c>
      <c r="AX875" s="13">
        <v>0</v>
      </c>
      <c r="AY875" s="13">
        <v>1</v>
      </c>
      <c r="AZ875" s="13">
        <v>4250</v>
      </c>
      <c r="BA875" s="13">
        <v>375.31846144286339</v>
      </c>
      <c r="BB875" s="13">
        <v>260.36164792145655</v>
      </c>
      <c r="BC875">
        <v>323.74324240352951</v>
      </c>
      <c r="BD875" s="13">
        <v>15.955296961310349</v>
      </c>
      <c r="BE875" s="13">
        <v>11.037238202493233</v>
      </c>
      <c r="BF875" s="13">
        <f t="shared" si="250"/>
        <v>4.9180587588171161</v>
      </c>
      <c r="BG875" s="13">
        <v>13.742139558977893</v>
      </c>
    </row>
    <row r="876" spans="1:59" x14ac:dyDescent="0.25">
      <c r="A876" s="2" t="s">
        <v>29</v>
      </c>
      <c r="B876" s="1" t="s">
        <v>30</v>
      </c>
      <c r="C876" s="1" t="s">
        <v>583</v>
      </c>
      <c r="D876" s="13" t="s">
        <v>1497</v>
      </c>
      <c r="E876" s="11">
        <v>1975</v>
      </c>
      <c r="F876" s="11">
        <v>270</v>
      </c>
      <c r="G876" s="11">
        <f t="shared" si="234"/>
        <v>1</v>
      </c>
      <c r="H876" s="11">
        <f t="shared" si="235"/>
        <v>1</v>
      </c>
      <c r="I876" s="13">
        <v>1</v>
      </c>
      <c r="J876" s="4">
        <v>2.2999999999999998</v>
      </c>
      <c r="K876" s="3">
        <v>4</v>
      </c>
      <c r="L876" s="13">
        <v>0.57499999999999996</v>
      </c>
      <c r="M876" s="13" t="s">
        <v>883</v>
      </c>
      <c r="N876" s="13">
        <v>1</v>
      </c>
      <c r="O876" s="13">
        <v>0</v>
      </c>
      <c r="P876" s="13">
        <v>0</v>
      </c>
      <c r="Q876" s="13">
        <v>0</v>
      </c>
      <c r="R876" s="13">
        <v>1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1</v>
      </c>
      <c r="Z876" s="13" t="s">
        <v>1721</v>
      </c>
      <c r="AA876" s="13">
        <f t="shared" si="236"/>
        <v>1</v>
      </c>
      <c r="AB876" s="13">
        <f t="shared" si="237"/>
        <v>0</v>
      </c>
      <c r="AC876" s="13">
        <f t="shared" si="238"/>
        <v>0</v>
      </c>
      <c r="AD876" s="13">
        <f t="shared" si="239"/>
        <v>0</v>
      </c>
      <c r="AE876" s="13">
        <f t="shared" si="240"/>
        <v>0</v>
      </c>
      <c r="AF876" s="13">
        <f t="shared" si="241"/>
        <v>1</v>
      </c>
      <c r="AG876" s="7">
        <v>2100</v>
      </c>
      <c r="AH876" s="8" t="s">
        <v>1716</v>
      </c>
      <c r="AI876" s="13">
        <f t="shared" si="242"/>
        <v>0</v>
      </c>
      <c r="AJ876" s="13">
        <f t="shared" si="243"/>
        <v>0</v>
      </c>
      <c r="AK876" s="13">
        <f t="shared" si="244"/>
        <v>1</v>
      </c>
      <c r="AL876" s="13">
        <f t="shared" si="245"/>
        <v>0</v>
      </c>
      <c r="AM876" s="13">
        <v>1</v>
      </c>
      <c r="AN876" s="9">
        <v>2</v>
      </c>
      <c r="AO876" s="9">
        <v>2</v>
      </c>
      <c r="AP876" s="10" t="s">
        <v>860</v>
      </c>
      <c r="AQ876" s="13" t="s">
        <v>1704</v>
      </c>
      <c r="AR876" s="13">
        <v>1</v>
      </c>
      <c r="AS876" s="13">
        <f t="shared" si="246"/>
        <v>0</v>
      </c>
      <c r="AT876" s="13">
        <f t="shared" si="247"/>
        <v>0</v>
      </c>
      <c r="AU876" s="13">
        <f t="shared" si="251"/>
        <v>1</v>
      </c>
      <c r="AV876" s="13">
        <f t="shared" si="248"/>
        <v>0</v>
      </c>
      <c r="AW876" s="13">
        <f t="shared" si="249"/>
        <v>0</v>
      </c>
      <c r="AX876" s="13">
        <v>0</v>
      </c>
      <c r="AY876" s="13">
        <v>0</v>
      </c>
      <c r="AZ876" s="13">
        <v>3500</v>
      </c>
      <c r="BA876" s="13">
        <v>296.40216243087059</v>
      </c>
      <c r="BB876" s="13">
        <v>306.34437333001927</v>
      </c>
      <c r="BC876">
        <v>300.75187969924815</v>
      </c>
      <c r="BD876" s="13">
        <v>12.62348097382257</v>
      </c>
      <c r="BE876" s="13">
        <v>13.109792348264861</v>
      </c>
      <c r="BF876" s="13">
        <f t="shared" si="250"/>
        <v>-0.48631137444229111</v>
      </c>
      <c r="BG876" s="13">
        <v>12.842308378285905</v>
      </c>
    </row>
    <row r="877" spans="1:59" x14ac:dyDescent="0.25">
      <c r="A877" s="2" t="s">
        <v>29</v>
      </c>
      <c r="B877" s="1" t="s">
        <v>30</v>
      </c>
      <c r="C877" s="1" t="s">
        <v>584</v>
      </c>
      <c r="D877" s="13" t="s">
        <v>1498</v>
      </c>
      <c r="E877" s="11">
        <v>1651</v>
      </c>
      <c r="F877" s="11">
        <v>136</v>
      </c>
      <c r="G877" s="11">
        <f t="shared" si="234"/>
        <v>0</v>
      </c>
      <c r="H877" s="11">
        <f t="shared" si="235"/>
        <v>1</v>
      </c>
      <c r="I877" s="13">
        <v>1</v>
      </c>
      <c r="J877" s="4">
        <v>2.5</v>
      </c>
      <c r="K877" s="3">
        <v>4</v>
      </c>
      <c r="L877" s="13">
        <v>0.625</v>
      </c>
      <c r="M877" s="13" t="s">
        <v>883</v>
      </c>
      <c r="N877" s="13">
        <v>1</v>
      </c>
      <c r="O877" s="13">
        <v>0</v>
      </c>
      <c r="P877" s="13">
        <v>0</v>
      </c>
      <c r="Q877" s="13">
        <v>0</v>
      </c>
      <c r="R877" s="13">
        <v>1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1</v>
      </c>
      <c r="Z877" s="13" t="s">
        <v>1723</v>
      </c>
      <c r="AA877" s="13">
        <f t="shared" si="236"/>
        <v>0</v>
      </c>
      <c r="AB877" s="13">
        <f t="shared" si="237"/>
        <v>0</v>
      </c>
      <c r="AC877" s="13">
        <f t="shared" si="238"/>
        <v>1</v>
      </c>
      <c r="AD877" s="13">
        <f t="shared" si="239"/>
        <v>0</v>
      </c>
      <c r="AE877" s="13">
        <f t="shared" si="240"/>
        <v>0</v>
      </c>
      <c r="AF877" s="13">
        <f t="shared" si="241"/>
        <v>0</v>
      </c>
      <c r="AG877" s="7">
        <v>1750</v>
      </c>
      <c r="AH877" s="8" t="s">
        <v>1715</v>
      </c>
      <c r="AI877" s="13">
        <f t="shared" si="242"/>
        <v>0</v>
      </c>
      <c r="AJ877" s="13">
        <f t="shared" si="243"/>
        <v>1</v>
      </c>
      <c r="AK877" s="13">
        <f t="shared" si="244"/>
        <v>0</v>
      </c>
      <c r="AL877" s="13">
        <f t="shared" si="245"/>
        <v>0</v>
      </c>
      <c r="AM877" s="13">
        <v>0</v>
      </c>
      <c r="AN877" s="9">
        <v>2</v>
      </c>
      <c r="AO877" s="9">
        <v>2</v>
      </c>
      <c r="AP877" s="10" t="s">
        <v>860</v>
      </c>
      <c r="AQ877" s="13" t="s">
        <v>1706</v>
      </c>
      <c r="AR877" s="13">
        <v>1</v>
      </c>
      <c r="AS877" s="13">
        <f t="shared" si="246"/>
        <v>0</v>
      </c>
      <c r="AT877" s="13">
        <f t="shared" si="247"/>
        <v>0</v>
      </c>
      <c r="AU877" s="13">
        <f t="shared" si="251"/>
        <v>0</v>
      </c>
      <c r="AV877" s="13">
        <f t="shared" si="248"/>
        <v>1</v>
      </c>
      <c r="AW877" s="13">
        <f t="shared" si="249"/>
        <v>0</v>
      </c>
      <c r="AX877" s="13">
        <v>0</v>
      </c>
      <c r="AY877" s="13">
        <v>1</v>
      </c>
      <c r="AZ877" s="13">
        <v>1750</v>
      </c>
      <c r="BA877" s="13">
        <v>279.00329335736035</v>
      </c>
      <c r="BB877" s="13">
        <v>206.9222643385323</v>
      </c>
      <c r="BC877">
        <v>246.69110793512709</v>
      </c>
      <c r="BD877" s="13">
        <v>11.965153819675827</v>
      </c>
      <c r="BE877" s="13">
        <v>8.8485747354746156</v>
      </c>
      <c r="BF877" s="13">
        <f t="shared" si="250"/>
        <v>3.1165790842012111</v>
      </c>
      <c r="BG877" s="13">
        <v>10.562706944968355</v>
      </c>
    </row>
    <row r="878" spans="1:59" x14ac:dyDescent="0.25">
      <c r="A878" s="2" t="s">
        <v>29</v>
      </c>
      <c r="B878" s="1" t="s">
        <v>30</v>
      </c>
      <c r="C878" s="1" t="s">
        <v>585</v>
      </c>
      <c r="D878" s="13" t="s">
        <v>1499</v>
      </c>
      <c r="E878" s="11">
        <v>1651</v>
      </c>
      <c r="F878" s="11">
        <v>150</v>
      </c>
      <c r="G878" s="11">
        <f t="shared" si="234"/>
        <v>0</v>
      </c>
      <c r="H878" s="11">
        <f t="shared" si="235"/>
        <v>1</v>
      </c>
      <c r="I878" s="13">
        <v>1</v>
      </c>
      <c r="J878" s="4">
        <v>2</v>
      </c>
      <c r="K878" s="3">
        <v>4</v>
      </c>
      <c r="L878" s="13">
        <v>0.5</v>
      </c>
      <c r="M878" s="13" t="s">
        <v>883</v>
      </c>
      <c r="N878" s="13">
        <v>1</v>
      </c>
      <c r="O878" s="13">
        <v>0</v>
      </c>
      <c r="P878" s="13">
        <v>0</v>
      </c>
      <c r="Q878" s="13">
        <v>0</v>
      </c>
      <c r="R878" s="13">
        <v>1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1</v>
      </c>
      <c r="Z878" s="13" t="s">
        <v>1723</v>
      </c>
      <c r="AA878" s="13">
        <f t="shared" si="236"/>
        <v>0</v>
      </c>
      <c r="AB878" s="13">
        <f t="shared" si="237"/>
        <v>0</v>
      </c>
      <c r="AC878" s="13">
        <f t="shared" si="238"/>
        <v>1</v>
      </c>
      <c r="AD878" s="13">
        <f t="shared" si="239"/>
        <v>0</v>
      </c>
      <c r="AE878" s="13">
        <f t="shared" si="240"/>
        <v>0</v>
      </c>
      <c r="AF878" s="13">
        <f t="shared" si="241"/>
        <v>0</v>
      </c>
      <c r="AG878" s="7">
        <v>1550</v>
      </c>
      <c r="AH878" s="8" t="s">
        <v>1714</v>
      </c>
      <c r="AI878" s="13">
        <f t="shared" si="242"/>
        <v>1</v>
      </c>
      <c r="AJ878" s="13">
        <f t="shared" si="243"/>
        <v>0</v>
      </c>
      <c r="AK878" s="13">
        <f t="shared" si="244"/>
        <v>0</v>
      </c>
      <c r="AL878" s="13">
        <f t="shared" si="245"/>
        <v>0</v>
      </c>
      <c r="AM878" s="13">
        <v>1</v>
      </c>
      <c r="AN878" s="9">
        <v>2</v>
      </c>
      <c r="AO878" s="9">
        <v>2</v>
      </c>
      <c r="AP878" s="10" t="s">
        <v>860</v>
      </c>
      <c r="AQ878" s="13" t="s">
        <v>1706</v>
      </c>
      <c r="AR878" s="13">
        <v>1</v>
      </c>
      <c r="AS878" s="13">
        <f t="shared" si="246"/>
        <v>0</v>
      </c>
      <c r="AT878" s="13">
        <f t="shared" si="247"/>
        <v>0</v>
      </c>
      <c r="AU878" s="13">
        <f t="shared" si="251"/>
        <v>0</v>
      </c>
      <c r="AV878" s="13">
        <f t="shared" si="248"/>
        <v>1</v>
      </c>
      <c r="AW878" s="13">
        <f t="shared" si="249"/>
        <v>0</v>
      </c>
      <c r="AX878" s="13">
        <v>0</v>
      </c>
      <c r="AY878" s="13">
        <v>0</v>
      </c>
      <c r="AZ878" s="13">
        <v>750</v>
      </c>
      <c r="BA878" s="13">
        <v>229.91362704281366</v>
      </c>
      <c r="BB878" s="13">
        <v>205.67948797613869</v>
      </c>
      <c r="BC878">
        <v>219.35002796246815</v>
      </c>
      <c r="BD878" s="13">
        <v>9.7930995958653906</v>
      </c>
      <c r="BE878" s="13">
        <v>8.7765980602134785</v>
      </c>
      <c r="BF878" s="13">
        <f t="shared" si="250"/>
        <v>1.016501535651912</v>
      </c>
      <c r="BG878" s="13">
        <v>9.3356532104532715</v>
      </c>
    </row>
    <row r="879" spans="1:59" x14ac:dyDescent="0.25">
      <c r="A879" s="2" t="s">
        <v>29</v>
      </c>
      <c r="B879" s="1" t="s">
        <v>30</v>
      </c>
      <c r="C879" s="1" t="s">
        <v>585</v>
      </c>
      <c r="D879" s="13" t="s">
        <v>1499</v>
      </c>
      <c r="E879" s="11">
        <v>1651</v>
      </c>
      <c r="F879" s="11">
        <v>136</v>
      </c>
      <c r="G879" s="11">
        <f t="shared" si="234"/>
        <v>0</v>
      </c>
      <c r="H879" s="11">
        <f t="shared" si="235"/>
        <v>1</v>
      </c>
      <c r="I879" s="13">
        <v>1</v>
      </c>
      <c r="J879" s="4">
        <v>2.5</v>
      </c>
      <c r="K879" s="3">
        <v>4</v>
      </c>
      <c r="L879" s="13">
        <v>0.625</v>
      </c>
      <c r="M879" s="13" t="s">
        <v>883</v>
      </c>
      <c r="N879" s="13">
        <v>1</v>
      </c>
      <c r="O879" s="13">
        <v>0</v>
      </c>
      <c r="P879" s="13">
        <v>0</v>
      </c>
      <c r="Q879" s="13">
        <v>0</v>
      </c>
      <c r="R879" s="13">
        <v>1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1</v>
      </c>
      <c r="Z879" s="13" t="s">
        <v>1723</v>
      </c>
      <c r="AA879" s="13">
        <f t="shared" si="236"/>
        <v>0</v>
      </c>
      <c r="AB879" s="13">
        <f t="shared" si="237"/>
        <v>0</v>
      </c>
      <c r="AC879" s="13">
        <f t="shared" si="238"/>
        <v>1</v>
      </c>
      <c r="AD879" s="13">
        <f t="shared" si="239"/>
        <v>0</v>
      </c>
      <c r="AE879" s="13">
        <f t="shared" si="240"/>
        <v>0</v>
      </c>
      <c r="AF879" s="13">
        <f t="shared" si="241"/>
        <v>0</v>
      </c>
      <c r="AG879" s="7">
        <v>1750</v>
      </c>
      <c r="AH879" s="8" t="s">
        <v>1715</v>
      </c>
      <c r="AI879" s="13">
        <f t="shared" si="242"/>
        <v>0</v>
      </c>
      <c r="AJ879" s="13">
        <f t="shared" si="243"/>
        <v>1</v>
      </c>
      <c r="AK879" s="13">
        <f t="shared" si="244"/>
        <v>0</v>
      </c>
      <c r="AL879" s="13">
        <f t="shared" si="245"/>
        <v>0</v>
      </c>
      <c r="AM879" s="13">
        <v>0</v>
      </c>
      <c r="AN879" s="9">
        <v>2</v>
      </c>
      <c r="AO879" s="9">
        <v>2</v>
      </c>
      <c r="AP879" s="10" t="s">
        <v>860</v>
      </c>
      <c r="AQ879" s="13" t="s">
        <v>1706</v>
      </c>
      <c r="AR879" s="13">
        <v>1</v>
      </c>
      <c r="AS879" s="13">
        <f t="shared" si="246"/>
        <v>0</v>
      </c>
      <c r="AT879" s="13">
        <f t="shared" si="247"/>
        <v>0</v>
      </c>
      <c r="AU879" s="13">
        <f t="shared" si="251"/>
        <v>0</v>
      </c>
      <c r="AV879" s="13">
        <f t="shared" si="248"/>
        <v>1</v>
      </c>
      <c r="AW879" s="13">
        <f t="shared" si="249"/>
        <v>0</v>
      </c>
      <c r="AX879" s="13">
        <v>0</v>
      </c>
      <c r="AY879" s="13">
        <v>1</v>
      </c>
      <c r="AZ879" s="13">
        <v>1750</v>
      </c>
      <c r="BA879" s="13">
        <v>279.00329335736035</v>
      </c>
      <c r="BB879" s="13">
        <v>206.30087615733549</v>
      </c>
      <c r="BC879">
        <v>246.06971975393029</v>
      </c>
      <c r="BD879" s="13">
        <v>11.932013216387913</v>
      </c>
      <c r="BE879" s="13">
        <v>8.8323601567095977</v>
      </c>
      <c r="BF879" s="13">
        <f t="shared" si="250"/>
        <v>3.0996530596783156</v>
      </c>
      <c r="BG879" s="13">
        <v>10.537154756358337</v>
      </c>
    </row>
    <row r="880" spans="1:59" x14ac:dyDescent="0.25">
      <c r="A880" s="2" t="s">
        <v>29</v>
      </c>
      <c r="B880" s="1" t="s">
        <v>30</v>
      </c>
      <c r="C880" s="1" t="s">
        <v>586</v>
      </c>
      <c r="D880" s="13" t="s">
        <v>1500</v>
      </c>
      <c r="E880" s="11">
        <v>1651</v>
      </c>
      <c r="F880" s="11">
        <v>136</v>
      </c>
      <c r="G880" s="11">
        <f t="shared" si="234"/>
        <v>0</v>
      </c>
      <c r="H880" s="11">
        <f t="shared" si="235"/>
        <v>1</v>
      </c>
      <c r="I880" s="13">
        <v>1</v>
      </c>
      <c r="J880" s="4">
        <v>2</v>
      </c>
      <c r="K880" s="3">
        <v>4</v>
      </c>
      <c r="L880" s="13">
        <v>0.5</v>
      </c>
      <c r="M880" s="13" t="s">
        <v>883</v>
      </c>
      <c r="N880" s="13">
        <v>1</v>
      </c>
      <c r="O880" s="13">
        <v>0</v>
      </c>
      <c r="P880" s="13">
        <v>0</v>
      </c>
      <c r="Q880" s="13">
        <v>0</v>
      </c>
      <c r="R880" s="13">
        <v>1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1</v>
      </c>
      <c r="Z880" s="13" t="s">
        <v>1723</v>
      </c>
      <c r="AA880" s="13">
        <f t="shared" si="236"/>
        <v>0</v>
      </c>
      <c r="AB880" s="13">
        <f t="shared" si="237"/>
        <v>0</v>
      </c>
      <c r="AC880" s="13">
        <f t="shared" si="238"/>
        <v>1</v>
      </c>
      <c r="AD880" s="13">
        <f t="shared" si="239"/>
        <v>0</v>
      </c>
      <c r="AE880" s="13">
        <f t="shared" si="240"/>
        <v>0</v>
      </c>
      <c r="AF880" s="13">
        <f t="shared" si="241"/>
        <v>0</v>
      </c>
      <c r="AG880" s="7">
        <v>1550</v>
      </c>
      <c r="AH880" s="8" t="s">
        <v>1714</v>
      </c>
      <c r="AI880" s="13">
        <f t="shared" si="242"/>
        <v>1</v>
      </c>
      <c r="AJ880" s="13">
        <f t="shared" si="243"/>
        <v>0</v>
      </c>
      <c r="AK880" s="13">
        <f t="shared" si="244"/>
        <v>0</v>
      </c>
      <c r="AL880" s="13">
        <f t="shared" si="245"/>
        <v>0</v>
      </c>
      <c r="AM880" s="13">
        <v>1</v>
      </c>
      <c r="AN880" s="9">
        <v>2</v>
      </c>
      <c r="AO880" s="9">
        <v>2</v>
      </c>
      <c r="AP880" s="10" t="s">
        <v>860</v>
      </c>
      <c r="AQ880" s="13" t="s">
        <v>1706</v>
      </c>
      <c r="AR880" s="13">
        <v>1</v>
      </c>
      <c r="AS880" s="13">
        <f t="shared" si="246"/>
        <v>0</v>
      </c>
      <c r="AT880" s="13">
        <f t="shared" si="247"/>
        <v>0</v>
      </c>
      <c r="AU880" s="13">
        <f t="shared" si="251"/>
        <v>0</v>
      </c>
      <c r="AV880" s="13">
        <f t="shared" si="248"/>
        <v>1</v>
      </c>
      <c r="AW880" s="13">
        <f t="shared" si="249"/>
        <v>0</v>
      </c>
      <c r="AX880" s="13">
        <v>0</v>
      </c>
      <c r="AY880" s="13">
        <v>0</v>
      </c>
      <c r="AZ880" s="13">
        <v>750</v>
      </c>
      <c r="BA880" s="13">
        <v>229.91362704281366</v>
      </c>
      <c r="BB880" s="13">
        <v>205.67948797613869</v>
      </c>
      <c r="BC880">
        <v>219.35002796246815</v>
      </c>
      <c r="BD880" s="13">
        <v>9.7930995958653906</v>
      </c>
      <c r="BE880" s="13">
        <v>8.7765980602134785</v>
      </c>
      <c r="BF880" s="13">
        <f t="shared" si="250"/>
        <v>1.016501535651912</v>
      </c>
      <c r="BG880" s="13">
        <v>9.3356532104532715</v>
      </c>
    </row>
    <row r="881" spans="1:59" x14ac:dyDescent="0.25">
      <c r="A881" s="2" t="s">
        <v>29</v>
      </c>
      <c r="B881" s="1" t="s">
        <v>30</v>
      </c>
      <c r="C881" s="1" t="s">
        <v>587</v>
      </c>
      <c r="D881" s="13" t="s">
        <v>1501</v>
      </c>
      <c r="E881" s="11">
        <v>1801</v>
      </c>
      <c r="F881" s="11">
        <v>136</v>
      </c>
      <c r="G881" s="11">
        <f t="shared" si="234"/>
        <v>0</v>
      </c>
      <c r="H881" s="11">
        <f t="shared" si="235"/>
        <v>1</v>
      </c>
      <c r="I881" s="13">
        <v>1</v>
      </c>
      <c r="J881" s="4">
        <v>2</v>
      </c>
      <c r="K881" s="3">
        <v>4</v>
      </c>
      <c r="L881" s="13">
        <v>0.5</v>
      </c>
      <c r="M881" s="13" t="s">
        <v>883</v>
      </c>
      <c r="N881" s="13">
        <v>1</v>
      </c>
      <c r="O881" s="13">
        <v>0</v>
      </c>
      <c r="P881" s="13">
        <v>0</v>
      </c>
      <c r="Q881" s="13">
        <v>0</v>
      </c>
      <c r="R881" s="13">
        <v>1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1</v>
      </c>
      <c r="Z881" s="13" t="s">
        <v>1723</v>
      </c>
      <c r="AA881" s="13">
        <f t="shared" si="236"/>
        <v>0</v>
      </c>
      <c r="AB881" s="13">
        <f t="shared" si="237"/>
        <v>0</v>
      </c>
      <c r="AC881" s="13">
        <f t="shared" si="238"/>
        <v>1</v>
      </c>
      <c r="AD881" s="13">
        <f t="shared" si="239"/>
        <v>0</v>
      </c>
      <c r="AE881" s="13">
        <f t="shared" si="240"/>
        <v>0</v>
      </c>
      <c r="AF881" s="13">
        <f t="shared" si="241"/>
        <v>0</v>
      </c>
      <c r="AG881" s="7">
        <v>1450</v>
      </c>
      <c r="AH881" s="8" t="s">
        <v>1714</v>
      </c>
      <c r="AI881" s="13">
        <f t="shared" si="242"/>
        <v>1</v>
      </c>
      <c r="AJ881" s="13">
        <f t="shared" si="243"/>
        <v>0</v>
      </c>
      <c r="AK881" s="13">
        <f t="shared" si="244"/>
        <v>0</v>
      </c>
      <c r="AL881" s="13">
        <f t="shared" si="245"/>
        <v>0</v>
      </c>
      <c r="AM881" s="13">
        <v>1</v>
      </c>
      <c r="AN881" s="9">
        <v>2</v>
      </c>
      <c r="AO881" s="9">
        <v>2</v>
      </c>
      <c r="AP881" s="10" t="s">
        <v>860</v>
      </c>
      <c r="AQ881" s="13" t="s">
        <v>1706</v>
      </c>
      <c r="AR881" s="13">
        <v>1</v>
      </c>
      <c r="AS881" s="13">
        <f t="shared" si="246"/>
        <v>0</v>
      </c>
      <c r="AT881" s="13">
        <f t="shared" si="247"/>
        <v>0</v>
      </c>
      <c r="AU881" s="13">
        <f t="shared" si="251"/>
        <v>0</v>
      </c>
      <c r="AV881" s="13">
        <f t="shared" si="248"/>
        <v>1</v>
      </c>
      <c r="AW881" s="13">
        <f t="shared" si="249"/>
        <v>0</v>
      </c>
      <c r="AX881" s="13">
        <v>0</v>
      </c>
      <c r="AY881" s="13">
        <v>0</v>
      </c>
      <c r="AZ881" s="13">
        <v>250</v>
      </c>
      <c r="BA881" s="13">
        <v>232.39917976760083</v>
      </c>
      <c r="BB881" s="13">
        <v>190.76617162741564</v>
      </c>
      <c r="BC881">
        <v>213.75753433169703</v>
      </c>
      <c r="BD881" s="13">
        <v>9.9383364177448019</v>
      </c>
      <c r="BE881" s="13">
        <v>8.2142337465805237</v>
      </c>
      <c r="BF881" s="13">
        <f t="shared" si="250"/>
        <v>1.7241026711642782</v>
      </c>
      <c r="BG881" s="13">
        <v>9.1624791435379045</v>
      </c>
    </row>
    <row r="882" spans="1:59" x14ac:dyDescent="0.25">
      <c r="A882" s="2" t="s">
        <v>29</v>
      </c>
      <c r="B882" s="1" t="s">
        <v>30</v>
      </c>
      <c r="C882" s="1" t="s">
        <v>588</v>
      </c>
      <c r="D882" s="13" t="s">
        <v>1502</v>
      </c>
      <c r="E882" s="11">
        <v>1801</v>
      </c>
      <c r="F882" s="11">
        <v>136</v>
      </c>
      <c r="G882" s="11">
        <f t="shared" si="234"/>
        <v>0</v>
      </c>
      <c r="H882" s="11">
        <f t="shared" si="235"/>
        <v>1</v>
      </c>
      <c r="I882" s="13">
        <v>1</v>
      </c>
      <c r="J882" s="4">
        <v>2</v>
      </c>
      <c r="K882" s="3">
        <v>4</v>
      </c>
      <c r="L882" s="13">
        <v>0.5</v>
      </c>
      <c r="M882" s="13" t="s">
        <v>883</v>
      </c>
      <c r="N882" s="13">
        <v>1</v>
      </c>
      <c r="O882" s="13">
        <v>0</v>
      </c>
      <c r="P882" s="13">
        <v>0</v>
      </c>
      <c r="Q882" s="13">
        <v>0</v>
      </c>
      <c r="R882" s="13">
        <v>1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1</v>
      </c>
      <c r="Z882" s="13" t="s">
        <v>1723</v>
      </c>
      <c r="AA882" s="13">
        <f t="shared" si="236"/>
        <v>0</v>
      </c>
      <c r="AB882" s="13">
        <f t="shared" si="237"/>
        <v>0</v>
      </c>
      <c r="AC882" s="13">
        <f t="shared" si="238"/>
        <v>1</v>
      </c>
      <c r="AD882" s="13">
        <f t="shared" si="239"/>
        <v>0</v>
      </c>
      <c r="AE882" s="13">
        <f t="shared" si="240"/>
        <v>0</v>
      </c>
      <c r="AF882" s="13">
        <f t="shared" si="241"/>
        <v>0</v>
      </c>
      <c r="AG882" s="7">
        <v>1450</v>
      </c>
      <c r="AH882" s="8" t="s">
        <v>1714</v>
      </c>
      <c r="AI882" s="13">
        <f t="shared" si="242"/>
        <v>1</v>
      </c>
      <c r="AJ882" s="13">
        <f t="shared" si="243"/>
        <v>0</v>
      </c>
      <c r="AK882" s="13">
        <f t="shared" si="244"/>
        <v>0</v>
      </c>
      <c r="AL882" s="13">
        <f t="shared" si="245"/>
        <v>0</v>
      </c>
      <c r="AM882" s="13">
        <v>1</v>
      </c>
      <c r="AN882" s="9">
        <v>2</v>
      </c>
      <c r="AO882" s="9">
        <v>2</v>
      </c>
      <c r="AP882" s="10" t="s">
        <v>860</v>
      </c>
      <c r="AQ882" s="13" t="s">
        <v>1706</v>
      </c>
      <c r="AR882" s="13">
        <v>1</v>
      </c>
      <c r="AS882" s="13">
        <f t="shared" si="246"/>
        <v>0</v>
      </c>
      <c r="AT882" s="13">
        <f t="shared" si="247"/>
        <v>0</v>
      </c>
      <c r="AU882" s="13">
        <f t="shared" si="251"/>
        <v>0</v>
      </c>
      <c r="AV882" s="13">
        <f t="shared" si="248"/>
        <v>1</v>
      </c>
      <c r="AW882" s="13">
        <f t="shared" si="249"/>
        <v>0</v>
      </c>
      <c r="AX882" s="13">
        <v>0</v>
      </c>
      <c r="AY882" s="13">
        <v>0</v>
      </c>
      <c r="AZ882" s="13">
        <v>250</v>
      </c>
      <c r="BA882" s="13">
        <v>232.39917976760083</v>
      </c>
      <c r="BB882" s="13">
        <v>190.76617162741564</v>
      </c>
      <c r="BC882">
        <v>213.75753433169703</v>
      </c>
      <c r="BD882" s="13">
        <v>9.9383364177448019</v>
      </c>
      <c r="BE882" s="13">
        <v>8.2142337465805237</v>
      </c>
      <c r="BF882" s="13">
        <f t="shared" si="250"/>
        <v>1.7241026711642782</v>
      </c>
      <c r="BG882" s="13">
        <v>9.1624791435379045</v>
      </c>
    </row>
    <row r="883" spans="1:59" x14ac:dyDescent="0.25">
      <c r="A883" s="2" t="s">
        <v>29</v>
      </c>
      <c r="B883" s="1" t="s">
        <v>30</v>
      </c>
      <c r="C883" s="1" t="s">
        <v>588</v>
      </c>
      <c r="D883" s="13" t="s">
        <v>1502</v>
      </c>
      <c r="E883" s="11">
        <v>1801</v>
      </c>
      <c r="F883" s="11">
        <v>150</v>
      </c>
      <c r="G883" s="11">
        <f t="shared" si="234"/>
        <v>0</v>
      </c>
      <c r="H883" s="11">
        <f t="shared" si="235"/>
        <v>1</v>
      </c>
      <c r="I883" s="13">
        <v>1</v>
      </c>
      <c r="J883" s="4">
        <v>2.5</v>
      </c>
      <c r="K883" s="3">
        <v>4</v>
      </c>
      <c r="L883" s="13">
        <v>0.625</v>
      </c>
      <c r="M883" s="13" t="s">
        <v>883</v>
      </c>
      <c r="N883" s="13">
        <v>1</v>
      </c>
      <c r="O883" s="13">
        <v>0</v>
      </c>
      <c r="P883" s="13">
        <v>0</v>
      </c>
      <c r="Q883" s="13">
        <v>0</v>
      </c>
      <c r="R883" s="13">
        <v>1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1</v>
      </c>
      <c r="Z883" s="13" t="s">
        <v>1723</v>
      </c>
      <c r="AA883" s="13">
        <f t="shared" si="236"/>
        <v>0</v>
      </c>
      <c r="AB883" s="13">
        <f t="shared" si="237"/>
        <v>0</v>
      </c>
      <c r="AC883" s="13">
        <f t="shared" si="238"/>
        <v>1</v>
      </c>
      <c r="AD883" s="13">
        <f t="shared" si="239"/>
        <v>0</v>
      </c>
      <c r="AE883" s="13">
        <f t="shared" si="240"/>
        <v>0</v>
      </c>
      <c r="AF883" s="13">
        <f t="shared" si="241"/>
        <v>0</v>
      </c>
      <c r="AG883" s="7">
        <v>1750</v>
      </c>
      <c r="AH883" s="8" t="s">
        <v>1715</v>
      </c>
      <c r="AI883" s="13">
        <f t="shared" si="242"/>
        <v>0</v>
      </c>
      <c r="AJ883" s="13">
        <f t="shared" si="243"/>
        <v>1</v>
      </c>
      <c r="AK883" s="13">
        <f t="shared" si="244"/>
        <v>0</v>
      </c>
      <c r="AL883" s="13">
        <f t="shared" si="245"/>
        <v>0</v>
      </c>
      <c r="AM883" s="13">
        <v>0</v>
      </c>
      <c r="AN883" s="9">
        <v>2</v>
      </c>
      <c r="AO883" s="9">
        <v>2</v>
      </c>
      <c r="AP883" s="10" t="s">
        <v>860</v>
      </c>
      <c r="AQ883" s="13" t="s">
        <v>1706</v>
      </c>
      <c r="AR883" s="13">
        <v>1</v>
      </c>
      <c r="AS883" s="13">
        <f t="shared" si="246"/>
        <v>0</v>
      </c>
      <c r="AT883" s="13">
        <f t="shared" si="247"/>
        <v>0</v>
      </c>
      <c r="AU883" s="13">
        <f t="shared" si="251"/>
        <v>0</v>
      </c>
      <c r="AV883" s="13">
        <f t="shared" si="248"/>
        <v>1</v>
      </c>
      <c r="AW883" s="13">
        <f t="shared" si="249"/>
        <v>0</v>
      </c>
      <c r="AX883" s="13">
        <v>0</v>
      </c>
      <c r="AY883" s="13">
        <v>1</v>
      </c>
      <c r="AZ883" s="13">
        <v>1750</v>
      </c>
      <c r="BA883" s="13">
        <v>282.73162244454113</v>
      </c>
      <c r="BB883" s="13">
        <v>212.51475796930342</v>
      </c>
      <c r="BC883">
        <v>251.04082520350462</v>
      </c>
      <c r="BD883" s="13">
        <v>12.054620822314698</v>
      </c>
      <c r="BE883" s="13">
        <v>9.0467147435897424</v>
      </c>
      <c r="BF883" s="13">
        <f t="shared" si="250"/>
        <v>3.0079060787249556</v>
      </c>
      <c r="BG883" s="13">
        <v>10.59262720196948</v>
      </c>
    </row>
    <row r="884" spans="1:59" x14ac:dyDescent="0.25">
      <c r="A884" s="2" t="s">
        <v>57</v>
      </c>
      <c r="B884" s="1" t="s">
        <v>57</v>
      </c>
      <c r="C884" s="1" t="s">
        <v>1762</v>
      </c>
      <c r="D884" s="13" t="s">
        <v>1802</v>
      </c>
      <c r="E884" s="11">
        <v>2000</v>
      </c>
      <c r="F884" s="11">
        <v>139</v>
      </c>
      <c r="G884" s="11">
        <f t="shared" si="234"/>
        <v>0</v>
      </c>
      <c r="H884" s="11">
        <f t="shared" si="235"/>
        <v>1</v>
      </c>
      <c r="I884" s="13">
        <v>1</v>
      </c>
      <c r="J884" s="4">
        <v>2</v>
      </c>
      <c r="K884" s="3">
        <v>4</v>
      </c>
      <c r="L884" s="13">
        <v>0.5</v>
      </c>
      <c r="M884" s="13" t="s">
        <v>885</v>
      </c>
      <c r="N884" s="13">
        <v>1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1</v>
      </c>
      <c r="U884" s="13">
        <v>0</v>
      </c>
      <c r="V884" s="13">
        <v>0</v>
      </c>
      <c r="W884" s="13">
        <v>0</v>
      </c>
      <c r="X884" s="13">
        <v>0</v>
      </c>
      <c r="Y884" s="13">
        <v>1</v>
      </c>
      <c r="Z884" s="13" t="s">
        <v>1721</v>
      </c>
      <c r="AA884" s="13">
        <f t="shared" si="236"/>
        <v>1</v>
      </c>
      <c r="AB884" s="13">
        <f t="shared" si="237"/>
        <v>0</v>
      </c>
      <c r="AC884" s="13">
        <f t="shared" si="238"/>
        <v>0</v>
      </c>
      <c r="AD884" s="13">
        <f t="shared" si="239"/>
        <v>0</v>
      </c>
      <c r="AE884" s="13">
        <f t="shared" si="240"/>
        <v>0</v>
      </c>
      <c r="AF884" s="13">
        <f t="shared" si="241"/>
        <v>1</v>
      </c>
      <c r="AG884" s="7">
        <v>2050</v>
      </c>
      <c r="AH884" s="8" t="s">
        <v>1714</v>
      </c>
      <c r="AI884" s="13">
        <f t="shared" si="242"/>
        <v>1</v>
      </c>
      <c r="AJ884" s="13">
        <f t="shared" si="243"/>
        <v>0</v>
      </c>
      <c r="AK884" s="13">
        <f t="shared" si="244"/>
        <v>0</v>
      </c>
      <c r="AL884" s="13">
        <f t="shared" si="245"/>
        <v>0</v>
      </c>
      <c r="AM884" s="13">
        <v>0</v>
      </c>
      <c r="AN884" s="9">
        <v>2</v>
      </c>
      <c r="AO884" s="9">
        <v>2</v>
      </c>
      <c r="AP884" s="10" t="s">
        <v>860</v>
      </c>
      <c r="AQ884" s="13" t="s">
        <v>1704</v>
      </c>
      <c r="AR884" s="13">
        <v>1</v>
      </c>
      <c r="AS884" s="13">
        <f t="shared" si="246"/>
        <v>0</v>
      </c>
      <c r="AT884" s="13">
        <f t="shared" si="247"/>
        <v>0</v>
      </c>
      <c r="AU884" s="13">
        <f t="shared" si="251"/>
        <v>1</v>
      </c>
      <c r="AV884" s="13">
        <f t="shared" si="248"/>
        <v>0</v>
      </c>
      <c r="AW884" s="13">
        <f t="shared" si="249"/>
        <v>0</v>
      </c>
      <c r="AX884" s="13">
        <v>0</v>
      </c>
      <c r="AY884" s="13">
        <v>1</v>
      </c>
      <c r="AZ884" s="13">
        <v>3250</v>
      </c>
      <c r="BA884" s="13">
        <v>269.68247063940845</v>
      </c>
      <c r="BB884" s="13">
        <v>228.04946249922327</v>
      </c>
      <c r="BC884">
        <v>251.04082520350462</v>
      </c>
      <c r="BD884" s="13">
        <v>11.457338834333514</v>
      </c>
      <c r="BE884" s="13">
        <v>9.7529805837051278</v>
      </c>
      <c r="BF884" s="13">
        <f t="shared" si="250"/>
        <v>1.7043582506283865</v>
      </c>
      <c r="BG884" s="13">
        <v>10.690357156383742</v>
      </c>
    </row>
    <row r="885" spans="1:59" x14ac:dyDescent="0.25">
      <c r="A885" s="2" t="s">
        <v>57</v>
      </c>
      <c r="B885" s="1" t="s">
        <v>57</v>
      </c>
      <c r="C885" s="1" t="s">
        <v>1763</v>
      </c>
      <c r="D885" s="13" t="s">
        <v>1803</v>
      </c>
      <c r="E885" s="11">
        <v>2108</v>
      </c>
      <c r="F885" s="11">
        <v>139</v>
      </c>
      <c r="G885" s="11">
        <f t="shared" si="234"/>
        <v>0</v>
      </c>
      <c r="H885" s="11">
        <f t="shared" si="235"/>
        <v>1</v>
      </c>
      <c r="I885" s="13">
        <v>1</v>
      </c>
      <c r="J885" s="4">
        <v>2</v>
      </c>
      <c r="K885" s="3">
        <v>4</v>
      </c>
      <c r="L885" s="13">
        <v>0.5</v>
      </c>
      <c r="M885" s="13" t="s">
        <v>885</v>
      </c>
      <c r="N885" s="13">
        <v>1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1</v>
      </c>
      <c r="U885" s="13">
        <v>0</v>
      </c>
      <c r="V885" s="13">
        <v>0</v>
      </c>
      <c r="W885" s="13">
        <v>0</v>
      </c>
      <c r="X885" s="13">
        <v>0</v>
      </c>
      <c r="Y885" s="13">
        <v>1</v>
      </c>
      <c r="Z885" s="13" t="s">
        <v>1721</v>
      </c>
      <c r="AA885" s="13">
        <f t="shared" si="236"/>
        <v>1</v>
      </c>
      <c r="AB885" s="13">
        <f t="shared" si="237"/>
        <v>0</v>
      </c>
      <c r="AC885" s="13">
        <f t="shared" si="238"/>
        <v>0</v>
      </c>
      <c r="AD885" s="13">
        <f t="shared" si="239"/>
        <v>0</v>
      </c>
      <c r="AE885" s="13">
        <f t="shared" si="240"/>
        <v>0</v>
      </c>
      <c r="AF885" s="13">
        <f t="shared" si="241"/>
        <v>1</v>
      </c>
      <c r="AG885" s="7">
        <v>2050</v>
      </c>
      <c r="AH885" s="8" t="s">
        <v>1714</v>
      </c>
      <c r="AI885" s="13">
        <f t="shared" si="242"/>
        <v>1</v>
      </c>
      <c r="AJ885" s="13">
        <f t="shared" si="243"/>
        <v>0</v>
      </c>
      <c r="AK885" s="13">
        <f t="shared" si="244"/>
        <v>0</v>
      </c>
      <c r="AL885" s="13">
        <f t="shared" si="245"/>
        <v>0</v>
      </c>
      <c r="AM885" s="13">
        <v>0</v>
      </c>
      <c r="AN885" s="9">
        <v>2</v>
      </c>
      <c r="AO885" s="9">
        <v>2</v>
      </c>
      <c r="AP885" s="10" t="s">
        <v>860</v>
      </c>
      <c r="AQ885" s="13" t="s">
        <v>1704</v>
      </c>
      <c r="AR885" s="13">
        <v>1</v>
      </c>
      <c r="AS885" s="13">
        <f t="shared" si="246"/>
        <v>0</v>
      </c>
      <c r="AT885" s="13">
        <f t="shared" si="247"/>
        <v>0</v>
      </c>
      <c r="AU885" s="13">
        <f t="shared" si="251"/>
        <v>1</v>
      </c>
      <c r="AV885" s="13">
        <f t="shared" si="248"/>
        <v>0</v>
      </c>
      <c r="AW885" s="13">
        <f t="shared" si="249"/>
        <v>0</v>
      </c>
      <c r="AX885" s="13">
        <v>0</v>
      </c>
      <c r="AY885" s="13">
        <v>1</v>
      </c>
      <c r="AZ885" s="13">
        <v>3250</v>
      </c>
      <c r="BA885" s="13">
        <v>264.71136518983411</v>
      </c>
      <c r="BB885" s="13">
        <v>226.80668613682968</v>
      </c>
      <c r="BC885">
        <v>247.31249611632387</v>
      </c>
      <c r="BD885" s="13">
        <v>11.259350297901127</v>
      </c>
      <c r="BE885" s="13">
        <v>9.6096950309408626</v>
      </c>
      <c r="BF885" s="13">
        <f t="shared" si="250"/>
        <v>1.6496552669602647</v>
      </c>
      <c r="BG885" s="13">
        <v>10.516989936746969</v>
      </c>
    </row>
    <row r="886" spans="1:59" x14ac:dyDescent="0.25">
      <c r="A886" s="2" t="s">
        <v>57</v>
      </c>
      <c r="B886" s="1" t="s">
        <v>57</v>
      </c>
      <c r="C886" s="1" t="s">
        <v>1764</v>
      </c>
      <c r="D886" s="13" t="s">
        <v>1804</v>
      </c>
      <c r="E886" s="11">
        <v>2108</v>
      </c>
      <c r="F886" s="11">
        <v>139</v>
      </c>
      <c r="G886" s="11">
        <f t="shared" si="234"/>
        <v>0</v>
      </c>
      <c r="H886" s="11">
        <f t="shared" si="235"/>
        <v>1</v>
      </c>
      <c r="I886" s="13">
        <v>1</v>
      </c>
      <c r="J886" s="4">
        <v>2</v>
      </c>
      <c r="K886" s="3">
        <v>4</v>
      </c>
      <c r="L886" s="13">
        <v>0.5</v>
      </c>
      <c r="M886" s="13" t="s">
        <v>885</v>
      </c>
      <c r="N886" s="13">
        <v>1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1</v>
      </c>
      <c r="U886" s="13">
        <v>0</v>
      </c>
      <c r="V886" s="13">
        <v>0</v>
      </c>
      <c r="W886" s="13">
        <v>0</v>
      </c>
      <c r="X886" s="13">
        <v>0</v>
      </c>
      <c r="Y886" s="13">
        <v>1</v>
      </c>
      <c r="Z886" s="13" t="s">
        <v>1721</v>
      </c>
      <c r="AA886" s="13">
        <f t="shared" si="236"/>
        <v>1</v>
      </c>
      <c r="AB886" s="13">
        <f t="shared" si="237"/>
        <v>0</v>
      </c>
      <c r="AC886" s="13">
        <f t="shared" si="238"/>
        <v>0</v>
      </c>
      <c r="AD886" s="13">
        <f t="shared" si="239"/>
        <v>0</v>
      </c>
      <c r="AE886" s="13">
        <f t="shared" si="240"/>
        <v>0</v>
      </c>
      <c r="AF886" s="13">
        <f t="shared" si="241"/>
        <v>1</v>
      </c>
      <c r="AG886" s="7">
        <v>2150</v>
      </c>
      <c r="AH886" s="8" t="s">
        <v>1714</v>
      </c>
      <c r="AI886" s="13">
        <f t="shared" si="242"/>
        <v>1</v>
      </c>
      <c r="AJ886" s="13">
        <f t="shared" si="243"/>
        <v>0</v>
      </c>
      <c r="AK886" s="13">
        <f t="shared" si="244"/>
        <v>0</v>
      </c>
      <c r="AL886" s="13">
        <f t="shared" si="245"/>
        <v>0</v>
      </c>
      <c r="AM886" s="13">
        <v>0</v>
      </c>
      <c r="AN886" s="9">
        <v>2</v>
      </c>
      <c r="AO886" s="9">
        <v>2</v>
      </c>
      <c r="AP886" s="10" t="s">
        <v>860</v>
      </c>
      <c r="AQ886" s="13" t="s">
        <v>1704</v>
      </c>
      <c r="AR886" s="13">
        <v>1</v>
      </c>
      <c r="AS886" s="13">
        <f t="shared" si="246"/>
        <v>0</v>
      </c>
      <c r="AT886" s="13">
        <f t="shared" si="247"/>
        <v>0</v>
      </c>
      <c r="AU886" s="13">
        <f t="shared" si="251"/>
        <v>1</v>
      </c>
      <c r="AV886" s="13">
        <f t="shared" si="248"/>
        <v>0</v>
      </c>
      <c r="AW886" s="13">
        <f t="shared" si="249"/>
        <v>0</v>
      </c>
      <c r="AX886" s="13">
        <v>0</v>
      </c>
      <c r="AY886" s="13">
        <v>1</v>
      </c>
      <c r="AZ886" s="13">
        <v>3750</v>
      </c>
      <c r="BA886" s="13">
        <v>290.18828061890264</v>
      </c>
      <c r="BB886" s="13">
        <v>240.47722612315914</v>
      </c>
      <c r="BC886">
        <v>267.81830609581806</v>
      </c>
      <c r="BD886" s="13">
        <v>12.331944852221568</v>
      </c>
      <c r="BE886" s="13">
        <v>10.277482842794555</v>
      </c>
      <c r="BF886" s="13">
        <f t="shared" si="250"/>
        <v>2.054462009427013</v>
      </c>
      <c r="BG886" s="13">
        <v>11.407440727340919</v>
      </c>
    </row>
    <row r="887" spans="1:59" x14ac:dyDescent="0.25">
      <c r="A887" s="2" t="s">
        <v>63</v>
      </c>
      <c r="B887" s="1" t="s">
        <v>64</v>
      </c>
      <c r="C887" s="1" t="s">
        <v>589</v>
      </c>
      <c r="D887" s="13" t="s">
        <v>1503</v>
      </c>
      <c r="E887" s="11">
        <v>1350</v>
      </c>
      <c r="F887" s="11">
        <v>131</v>
      </c>
      <c r="G887" s="11">
        <f t="shared" si="234"/>
        <v>0</v>
      </c>
      <c r="H887" s="11">
        <f t="shared" si="235"/>
        <v>0</v>
      </c>
      <c r="I887" s="13">
        <v>1</v>
      </c>
      <c r="J887" s="4">
        <v>2</v>
      </c>
      <c r="K887" s="3">
        <v>4</v>
      </c>
      <c r="L887" s="13">
        <v>0.5</v>
      </c>
      <c r="M887" s="13" t="s">
        <v>886</v>
      </c>
      <c r="N887" s="13">
        <v>1</v>
      </c>
      <c r="O887" s="13">
        <v>0</v>
      </c>
      <c r="P887" s="13">
        <v>0</v>
      </c>
      <c r="Q887" s="13">
        <v>1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1</v>
      </c>
      <c r="Y887" s="13">
        <v>1</v>
      </c>
      <c r="Z887" s="13" t="s">
        <v>1723</v>
      </c>
      <c r="AA887" s="13">
        <f t="shared" si="236"/>
        <v>0</v>
      </c>
      <c r="AB887" s="13">
        <f t="shared" si="237"/>
        <v>0</v>
      </c>
      <c r="AC887" s="13">
        <f t="shared" si="238"/>
        <v>1</v>
      </c>
      <c r="AD887" s="13">
        <f t="shared" si="239"/>
        <v>0</v>
      </c>
      <c r="AE887" s="13">
        <f t="shared" si="240"/>
        <v>0</v>
      </c>
      <c r="AF887" s="13">
        <f t="shared" si="241"/>
        <v>0</v>
      </c>
      <c r="AG887" s="7">
        <v>1550</v>
      </c>
      <c r="AH887" s="8" t="s">
        <v>1715</v>
      </c>
      <c r="AI887" s="13">
        <f t="shared" si="242"/>
        <v>0</v>
      </c>
      <c r="AJ887" s="13">
        <f t="shared" si="243"/>
        <v>1</v>
      </c>
      <c r="AK887" s="13">
        <f t="shared" si="244"/>
        <v>0</v>
      </c>
      <c r="AL887" s="13">
        <f t="shared" si="245"/>
        <v>0</v>
      </c>
      <c r="AM887" s="13">
        <v>0</v>
      </c>
      <c r="AN887" s="9">
        <v>2</v>
      </c>
      <c r="AO887" s="9">
        <v>2</v>
      </c>
      <c r="AP887" s="10" t="s">
        <v>860</v>
      </c>
      <c r="AQ887" s="13" t="s">
        <v>1706</v>
      </c>
      <c r="AR887" s="13">
        <v>1</v>
      </c>
      <c r="AS887" s="13">
        <f t="shared" si="246"/>
        <v>0</v>
      </c>
      <c r="AT887" s="13">
        <f t="shared" si="247"/>
        <v>0</v>
      </c>
      <c r="AU887" s="13">
        <f t="shared" si="251"/>
        <v>0</v>
      </c>
      <c r="AV887" s="13">
        <f t="shared" si="248"/>
        <v>1</v>
      </c>
      <c r="AW887" s="13">
        <f t="shared" si="249"/>
        <v>0</v>
      </c>
      <c r="AX887" s="13">
        <v>0</v>
      </c>
      <c r="AY887" s="13">
        <v>1</v>
      </c>
      <c r="AZ887" s="13">
        <v>750</v>
      </c>
      <c r="BA887" s="13">
        <v>229.91362704281366</v>
      </c>
      <c r="BB887" s="13">
        <v>210.65059342571305</v>
      </c>
      <c r="BC887">
        <v>221.21419250605854</v>
      </c>
      <c r="BD887" s="13">
        <v>9.7930995958653906</v>
      </c>
      <c r="BE887" s="13">
        <v>9.0467147435897424</v>
      </c>
      <c r="BF887" s="13">
        <f t="shared" si="250"/>
        <v>0.74638485227564821</v>
      </c>
      <c r="BG887" s="13">
        <v>9.3408064417916918</v>
      </c>
    </row>
    <row r="888" spans="1:59" x14ac:dyDescent="0.25">
      <c r="A888" s="2" t="s">
        <v>63</v>
      </c>
      <c r="B888" s="1" t="s">
        <v>64</v>
      </c>
      <c r="C888" s="1" t="s">
        <v>590</v>
      </c>
      <c r="D888" s="13" t="s">
        <v>1504</v>
      </c>
      <c r="E888" s="11">
        <v>1350</v>
      </c>
      <c r="F888" s="11">
        <v>131</v>
      </c>
      <c r="G888" s="11">
        <f t="shared" si="234"/>
        <v>0</v>
      </c>
      <c r="H888" s="11">
        <f t="shared" si="235"/>
        <v>0</v>
      </c>
      <c r="I888" s="13">
        <v>0</v>
      </c>
      <c r="J888" s="4">
        <v>2</v>
      </c>
      <c r="K888" s="3">
        <v>4</v>
      </c>
      <c r="L888" s="13">
        <v>0.5</v>
      </c>
      <c r="M888" s="13" t="s">
        <v>886</v>
      </c>
      <c r="N888" s="13">
        <v>1</v>
      </c>
      <c r="O888" s="13">
        <v>0</v>
      </c>
      <c r="P888" s="13">
        <v>0</v>
      </c>
      <c r="Q888" s="13">
        <v>1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1</v>
      </c>
      <c r="Y888" s="13">
        <v>1</v>
      </c>
      <c r="Z888" s="13" t="s">
        <v>1723</v>
      </c>
      <c r="AA888" s="13">
        <f t="shared" si="236"/>
        <v>0</v>
      </c>
      <c r="AB888" s="13">
        <f t="shared" si="237"/>
        <v>0</v>
      </c>
      <c r="AC888" s="13">
        <f t="shared" si="238"/>
        <v>1</v>
      </c>
      <c r="AD888" s="13">
        <f t="shared" si="239"/>
        <v>0</v>
      </c>
      <c r="AE888" s="13">
        <f t="shared" si="240"/>
        <v>0</v>
      </c>
      <c r="AF888" s="13">
        <f t="shared" si="241"/>
        <v>0</v>
      </c>
      <c r="AG888" s="7">
        <v>1600</v>
      </c>
      <c r="AH888" s="8" t="s">
        <v>1715</v>
      </c>
      <c r="AI888" s="13">
        <f t="shared" si="242"/>
        <v>0</v>
      </c>
      <c r="AJ888" s="13">
        <f t="shared" si="243"/>
        <v>1</v>
      </c>
      <c r="AK888" s="13">
        <f t="shared" si="244"/>
        <v>0</v>
      </c>
      <c r="AL888" s="13">
        <f t="shared" si="245"/>
        <v>0</v>
      </c>
      <c r="AM888" s="13">
        <v>0</v>
      </c>
      <c r="AN888" s="9">
        <v>2</v>
      </c>
      <c r="AO888" s="9">
        <v>2</v>
      </c>
      <c r="AP888" s="10" t="s">
        <v>860</v>
      </c>
      <c r="AQ888" s="13" t="s">
        <v>1706</v>
      </c>
      <c r="AR888" s="13">
        <v>1</v>
      </c>
      <c r="AS888" s="13">
        <f t="shared" si="246"/>
        <v>0</v>
      </c>
      <c r="AT888" s="13">
        <f t="shared" si="247"/>
        <v>0</v>
      </c>
      <c r="AU888" s="13">
        <f t="shared" si="251"/>
        <v>0</v>
      </c>
      <c r="AV888" s="13">
        <f t="shared" si="248"/>
        <v>1</v>
      </c>
      <c r="AW888" s="13">
        <f t="shared" si="249"/>
        <v>0</v>
      </c>
      <c r="AX888" s="13">
        <v>0</v>
      </c>
      <c r="AY888" s="13">
        <v>1</v>
      </c>
      <c r="AZ888" s="13">
        <v>1000</v>
      </c>
      <c r="BA888" s="13">
        <v>242.34139066674953</v>
      </c>
      <c r="BB888" s="13">
        <v>208.16504070092589</v>
      </c>
      <c r="BC888">
        <v>227.42807431802649</v>
      </c>
      <c r="BD888" s="13">
        <v>10.377373404923356</v>
      </c>
      <c r="BE888" s="13">
        <v>8.9258044236660812</v>
      </c>
      <c r="BF888" s="13">
        <f t="shared" si="250"/>
        <v>1.4515689812572745</v>
      </c>
      <c r="BG888" s="13">
        <v>9.7241514977379229</v>
      </c>
    </row>
    <row r="889" spans="1:59" x14ac:dyDescent="0.25">
      <c r="A889" s="2" t="s">
        <v>5</v>
      </c>
      <c r="B889" s="1" t="s">
        <v>548</v>
      </c>
      <c r="C889" s="1" t="s">
        <v>591</v>
      </c>
      <c r="D889" s="13" t="s">
        <v>1505</v>
      </c>
      <c r="E889" s="11">
        <v>1300</v>
      </c>
      <c r="F889" s="11">
        <v>170</v>
      </c>
      <c r="G889" s="11">
        <f t="shared" si="234"/>
        <v>0</v>
      </c>
      <c r="H889" s="11">
        <f t="shared" si="235"/>
        <v>0</v>
      </c>
      <c r="I889" s="13">
        <v>1</v>
      </c>
      <c r="J889" s="4">
        <v>2.4</v>
      </c>
      <c r="K889" s="3">
        <v>4</v>
      </c>
      <c r="L889" s="13">
        <v>0.6</v>
      </c>
      <c r="M889" s="13" t="s">
        <v>885</v>
      </c>
      <c r="N889" s="13">
        <v>1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1</v>
      </c>
      <c r="U889" s="13">
        <v>0</v>
      </c>
      <c r="V889" s="13">
        <v>0</v>
      </c>
      <c r="W889" s="13">
        <v>0</v>
      </c>
      <c r="X889" s="13">
        <v>0</v>
      </c>
      <c r="Y889" s="13">
        <v>1</v>
      </c>
      <c r="Z889" s="13" t="s">
        <v>1723</v>
      </c>
      <c r="AA889" s="13">
        <f t="shared" si="236"/>
        <v>0</v>
      </c>
      <c r="AB889" s="13">
        <f t="shared" si="237"/>
        <v>0</v>
      </c>
      <c r="AC889" s="13">
        <f t="shared" si="238"/>
        <v>1</v>
      </c>
      <c r="AD889" s="13">
        <f t="shared" si="239"/>
        <v>0</v>
      </c>
      <c r="AE889" s="13">
        <f t="shared" si="240"/>
        <v>0</v>
      </c>
      <c r="AF889" s="13">
        <f t="shared" si="241"/>
        <v>0</v>
      </c>
      <c r="AG889" s="7">
        <v>1600</v>
      </c>
      <c r="AH889" s="8" t="s">
        <v>1715</v>
      </c>
      <c r="AI889" s="13">
        <f t="shared" si="242"/>
        <v>0</v>
      </c>
      <c r="AJ889" s="13">
        <f t="shared" si="243"/>
        <v>1</v>
      </c>
      <c r="AK889" s="13">
        <f t="shared" si="244"/>
        <v>0</v>
      </c>
      <c r="AL889" s="13">
        <f t="shared" si="245"/>
        <v>0</v>
      </c>
      <c r="AM889" s="13">
        <v>0</v>
      </c>
      <c r="AN889" s="9">
        <v>2</v>
      </c>
      <c r="AO889" s="9">
        <v>2</v>
      </c>
      <c r="AP889" s="10" t="s">
        <v>860</v>
      </c>
      <c r="AQ889" s="13" t="s">
        <v>1706</v>
      </c>
      <c r="AR889" s="13">
        <v>1</v>
      </c>
      <c r="AS889" s="13">
        <f t="shared" si="246"/>
        <v>0</v>
      </c>
      <c r="AT889" s="13">
        <f t="shared" si="247"/>
        <v>0</v>
      </c>
      <c r="AU889" s="13">
        <f t="shared" si="251"/>
        <v>0</v>
      </c>
      <c r="AV889" s="13">
        <f t="shared" si="248"/>
        <v>1</v>
      </c>
      <c r="AW889" s="13">
        <f t="shared" si="249"/>
        <v>0</v>
      </c>
      <c r="AX889" s="13">
        <v>0</v>
      </c>
      <c r="AY889" s="13">
        <v>1</v>
      </c>
      <c r="AZ889" s="13">
        <v>1000</v>
      </c>
      <c r="BA889" s="13">
        <v>263.4685888274405</v>
      </c>
      <c r="BB889" s="13">
        <v>194.49450071459643</v>
      </c>
      <c r="BC889">
        <v>232.39917976760083</v>
      </c>
      <c r="BD889" s="13">
        <v>11.220624410659566</v>
      </c>
      <c r="BE889" s="13">
        <v>8.2687232903166077</v>
      </c>
      <c r="BF889" s="13">
        <f t="shared" si="250"/>
        <v>2.9519011203429582</v>
      </c>
      <c r="BG889" s="13">
        <v>9.8922760637462694</v>
      </c>
    </row>
    <row r="890" spans="1:59" x14ac:dyDescent="0.25">
      <c r="A890" s="2" t="s">
        <v>29</v>
      </c>
      <c r="B890" s="1" t="s">
        <v>358</v>
      </c>
      <c r="C890" s="1" t="s">
        <v>592</v>
      </c>
      <c r="D890" s="13" t="s">
        <v>1506</v>
      </c>
      <c r="E890" s="11">
        <v>2709</v>
      </c>
      <c r="F890" s="11">
        <v>415</v>
      </c>
      <c r="G890" s="11">
        <f t="shared" si="234"/>
        <v>1</v>
      </c>
      <c r="H890" s="11">
        <f t="shared" si="235"/>
        <v>1</v>
      </c>
      <c r="I890" s="13">
        <v>1</v>
      </c>
      <c r="J890" s="4">
        <v>3.5</v>
      </c>
      <c r="K890" s="3">
        <v>6</v>
      </c>
      <c r="L890" s="13">
        <v>0.58333333333333337</v>
      </c>
      <c r="M890" s="13" t="s">
        <v>885</v>
      </c>
      <c r="N890" s="13">
        <v>1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1</v>
      </c>
      <c r="U890" s="13">
        <v>0</v>
      </c>
      <c r="V890" s="13">
        <v>0</v>
      </c>
      <c r="W890" s="13">
        <v>0</v>
      </c>
      <c r="X890" s="13">
        <v>0</v>
      </c>
      <c r="Y890" s="13">
        <v>1</v>
      </c>
      <c r="Z890" s="13" t="s">
        <v>1721</v>
      </c>
      <c r="AA890" s="13">
        <f t="shared" si="236"/>
        <v>1</v>
      </c>
      <c r="AB890" s="13">
        <f t="shared" si="237"/>
        <v>0</v>
      </c>
      <c r="AC890" s="13">
        <f t="shared" si="238"/>
        <v>0</v>
      </c>
      <c r="AD890" s="13">
        <f t="shared" si="239"/>
        <v>0</v>
      </c>
      <c r="AE890" s="13">
        <f t="shared" si="240"/>
        <v>0</v>
      </c>
      <c r="AF890" s="13">
        <f t="shared" si="241"/>
        <v>1</v>
      </c>
      <c r="AG890" s="7">
        <v>2400</v>
      </c>
      <c r="AH890" s="8" t="s">
        <v>1714</v>
      </c>
      <c r="AI890" s="13">
        <f t="shared" si="242"/>
        <v>1</v>
      </c>
      <c r="AJ890" s="13">
        <f t="shared" si="243"/>
        <v>0</v>
      </c>
      <c r="AK890" s="13">
        <f t="shared" si="244"/>
        <v>0</v>
      </c>
      <c r="AL890" s="13">
        <f t="shared" si="245"/>
        <v>0</v>
      </c>
      <c r="AM890" s="13">
        <v>0</v>
      </c>
      <c r="AN890" s="9">
        <v>2</v>
      </c>
      <c r="AO890" s="9">
        <v>2</v>
      </c>
      <c r="AP890" s="10" t="s">
        <v>861</v>
      </c>
      <c r="AQ890" s="13" t="s">
        <v>1703</v>
      </c>
      <c r="AR890" s="13">
        <v>0</v>
      </c>
      <c r="AS890" s="13">
        <f t="shared" si="246"/>
        <v>1</v>
      </c>
      <c r="AT890" s="13">
        <f t="shared" si="247"/>
        <v>0</v>
      </c>
      <c r="AU890" s="13">
        <f t="shared" si="251"/>
        <v>0</v>
      </c>
      <c r="AV890" s="13">
        <f t="shared" si="248"/>
        <v>0</v>
      </c>
      <c r="AW890" s="13">
        <f t="shared" si="249"/>
        <v>0</v>
      </c>
      <c r="AX890" s="13">
        <v>0</v>
      </c>
      <c r="AY890" s="13">
        <v>1</v>
      </c>
      <c r="AZ890" s="13">
        <v>5000</v>
      </c>
      <c r="BA890" s="13">
        <v>381.53234325483129</v>
      </c>
      <c r="BB890" s="13">
        <v>288.32411607531225</v>
      </c>
      <c r="BC890">
        <v>339.89933511464614</v>
      </c>
      <c r="BD890" s="13">
        <v>16.292144883969531</v>
      </c>
      <c r="BE890" s="13">
        <v>12.283387296116418</v>
      </c>
      <c r="BF890" s="13">
        <f t="shared" si="250"/>
        <v>4.008757587853113</v>
      </c>
      <c r="BG890" s="13">
        <v>14.488206476992978</v>
      </c>
    </row>
    <row r="891" spans="1:59" x14ac:dyDescent="0.25">
      <c r="A891" s="2" t="s">
        <v>29</v>
      </c>
      <c r="B891" s="1" t="s">
        <v>358</v>
      </c>
      <c r="C891" s="1" t="s">
        <v>593</v>
      </c>
      <c r="D891" s="13" t="s">
        <v>1507</v>
      </c>
      <c r="E891" s="11">
        <v>2709</v>
      </c>
      <c r="F891" s="11">
        <v>415</v>
      </c>
      <c r="G891" s="11">
        <f t="shared" si="234"/>
        <v>1</v>
      </c>
      <c r="H891" s="11">
        <f t="shared" si="235"/>
        <v>1</v>
      </c>
      <c r="I891" s="13">
        <v>1</v>
      </c>
      <c r="J891" s="4">
        <v>3.5</v>
      </c>
      <c r="K891" s="3">
        <v>6</v>
      </c>
      <c r="L891" s="13">
        <v>0.58333333333333337</v>
      </c>
      <c r="M891" s="13" t="s">
        <v>885</v>
      </c>
      <c r="N891" s="13">
        <v>1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1</v>
      </c>
      <c r="U891" s="13">
        <v>0</v>
      </c>
      <c r="V891" s="13">
        <v>0</v>
      </c>
      <c r="W891" s="13">
        <v>0</v>
      </c>
      <c r="X891" s="13">
        <v>0</v>
      </c>
      <c r="Y891" s="13">
        <v>1</v>
      </c>
      <c r="Z891" s="13" t="s">
        <v>1721</v>
      </c>
      <c r="AA891" s="13">
        <f t="shared" si="236"/>
        <v>1</v>
      </c>
      <c r="AB891" s="13">
        <f t="shared" si="237"/>
        <v>0</v>
      </c>
      <c r="AC891" s="13">
        <f t="shared" si="238"/>
        <v>0</v>
      </c>
      <c r="AD891" s="13">
        <f t="shared" si="239"/>
        <v>0</v>
      </c>
      <c r="AE891" s="13">
        <f t="shared" si="240"/>
        <v>0</v>
      </c>
      <c r="AF891" s="13">
        <f t="shared" si="241"/>
        <v>1</v>
      </c>
      <c r="AG891" s="7">
        <v>2550</v>
      </c>
      <c r="AH891" s="8" t="s">
        <v>1714</v>
      </c>
      <c r="AI891" s="13">
        <f t="shared" si="242"/>
        <v>1</v>
      </c>
      <c r="AJ891" s="13">
        <f t="shared" si="243"/>
        <v>0</v>
      </c>
      <c r="AK891" s="13">
        <f t="shared" si="244"/>
        <v>0</v>
      </c>
      <c r="AL891" s="13">
        <f t="shared" si="245"/>
        <v>0</v>
      </c>
      <c r="AM891" s="13">
        <v>0</v>
      </c>
      <c r="AN891" s="9">
        <v>2</v>
      </c>
      <c r="AO891" s="9">
        <v>2</v>
      </c>
      <c r="AP891" s="10" t="s">
        <v>861</v>
      </c>
      <c r="AQ891" s="13" t="s">
        <v>1703</v>
      </c>
      <c r="AR891" s="13">
        <v>0</v>
      </c>
      <c r="AS891" s="13">
        <f t="shared" si="246"/>
        <v>1</v>
      </c>
      <c r="AT891" s="13">
        <f t="shared" si="247"/>
        <v>0</v>
      </c>
      <c r="AU891" s="13">
        <f t="shared" si="251"/>
        <v>0</v>
      </c>
      <c r="AV891" s="13">
        <f t="shared" si="248"/>
        <v>0</v>
      </c>
      <c r="AW891" s="13">
        <f t="shared" si="249"/>
        <v>0</v>
      </c>
      <c r="AX891" s="13">
        <v>0</v>
      </c>
      <c r="AY891" s="13">
        <v>1</v>
      </c>
      <c r="AZ891" s="13">
        <v>5750</v>
      </c>
      <c r="BA891" s="13">
        <v>409.49481140868704</v>
      </c>
      <c r="BB891" s="13">
        <v>291.43105698129625</v>
      </c>
      <c r="BC891">
        <v>356.67681600695954</v>
      </c>
      <c r="BD891" s="13">
        <v>17.400359772546814</v>
      </c>
      <c r="BE891" s="13">
        <v>12.543707381414562</v>
      </c>
      <c r="BF891" s="13">
        <f t="shared" si="250"/>
        <v>4.8566523911322523</v>
      </c>
      <c r="BG891" s="13">
        <v>15.214889442306239</v>
      </c>
    </row>
    <row r="892" spans="1:59" x14ac:dyDescent="0.25">
      <c r="A892" s="2" t="s">
        <v>29</v>
      </c>
      <c r="B892" s="1" t="s">
        <v>358</v>
      </c>
      <c r="C892" s="1" t="s">
        <v>594</v>
      </c>
      <c r="D892" s="13" t="s">
        <v>1508</v>
      </c>
      <c r="E892" s="11">
        <v>2709</v>
      </c>
      <c r="F892" s="11">
        <v>301</v>
      </c>
      <c r="G892" s="11">
        <f t="shared" si="234"/>
        <v>1</v>
      </c>
      <c r="H892" s="11">
        <f t="shared" si="235"/>
        <v>1</v>
      </c>
      <c r="I892" s="13">
        <v>1</v>
      </c>
      <c r="J892" s="4">
        <v>3.7</v>
      </c>
      <c r="K892" s="3">
        <v>6</v>
      </c>
      <c r="L892" s="13">
        <v>0.6166666666666667</v>
      </c>
      <c r="M892" s="13" t="s">
        <v>885</v>
      </c>
      <c r="N892" s="13">
        <v>1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1</v>
      </c>
      <c r="U892" s="13">
        <v>0</v>
      </c>
      <c r="V892" s="13">
        <v>0</v>
      </c>
      <c r="W892" s="13">
        <v>0</v>
      </c>
      <c r="X892" s="13">
        <v>0</v>
      </c>
      <c r="Y892" s="13">
        <v>1</v>
      </c>
      <c r="Z892" s="13" t="s">
        <v>1723</v>
      </c>
      <c r="AA892" s="13">
        <f t="shared" si="236"/>
        <v>0</v>
      </c>
      <c r="AB892" s="13">
        <f t="shared" si="237"/>
        <v>0</v>
      </c>
      <c r="AC892" s="13">
        <f t="shared" si="238"/>
        <v>1</v>
      </c>
      <c r="AD892" s="13">
        <f t="shared" si="239"/>
        <v>0</v>
      </c>
      <c r="AE892" s="13">
        <f t="shared" si="240"/>
        <v>0</v>
      </c>
      <c r="AF892" s="13">
        <f t="shared" si="241"/>
        <v>0</v>
      </c>
      <c r="AG892" s="7">
        <v>2100</v>
      </c>
      <c r="AH892" s="8" t="s">
        <v>1715</v>
      </c>
      <c r="AI892" s="13">
        <f t="shared" si="242"/>
        <v>0</v>
      </c>
      <c r="AJ892" s="13">
        <f t="shared" si="243"/>
        <v>1</v>
      </c>
      <c r="AK892" s="13">
        <f t="shared" si="244"/>
        <v>0</v>
      </c>
      <c r="AL892" s="13">
        <f t="shared" si="245"/>
        <v>0</v>
      </c>
      <c r="AM892" s="13">
        <v>0</v>
      </c>
      <c r="AN892" s="9">
        <v>2</v>
      </c>
      <c r="AO892" s="9">
        <v>2</v>
      </c>
      <c r="AP892" s="10" t="s">
        <v>861</v>
      </c>
      <c r="AQ892" s="13" t="s">
        <v>1703</v>
      </c>
      <c r="AR892" s="13">
        <v>0</v>
      </c>
      <c r="AS892" s="13">
        <f t="shared" si="246"/>
        <v>1</v>
      </c>
      <c r="AT892" s="13">
        <f t="shared" si="247"/>
        <v>0</v>
      </c>
      <c r="AU892" s="13">
        <f t="shared" si="251"/>
        <v>0</v>
      </c>
      <c r="AV892" s="13">
        <f t="shared" si="248"/>
        <v>0</v>
      </c>
      <c r="AW892" s="13">
        <f t="shared" si="249"/>
        <v>0</v>
      </c>
      <c r="AX892" s="13">
        <v>0</v>
      </c>
      <c r="AY892" s="13">
        <v>1</v>
      </c>
      <c r="AZ892" s="13">
        <v>3500</v>
      </c>
      <c r="BA892" s="13">
        <v>339.27794693344936</v>
      </c>
      <c r="BB892" s="13">
        <v>241.72000248555273</v>
      </c>
      <c r="BC892">
        <v>305.10159696762571</v>
      </c>
      <c r="BD892" s="13">
        <v>14.554547292126879</v>
      </c>
      <c r="BE892" s="13">
        <v>10.343512765149681</v>
      </c>
      <c r="BF892" s="13">
        <f t="shared" si="250"/>
        <v>4.2110345269771976</v>
      </c>
      <c r="BG892" s="13">
        <v>13.06747685185185</v>
      </c>
    </row>
    <row r="893" spans="1:59" x14ac:dyDescent="0.25">
      <c r="A893" s="2" t="s">
        <v>18</v>
      </c>
      <c r="B893" s="1" t="s">
        <v>19</v>
      </c>
      <c r="C893" s="1" t="s">
        <v>595</v>
      </c>
      <c r="D893" s="13" t="s">
        <v>1509</v>
      </c>
      <c r="E893" s="11">
        <v>2108</v>
      </c>
      <c r="F893" s="11">
        <v>285</v>
      </c>
      <c r="G893" s="11">
        <f t="shared" si="234"/>
        <v>1</v>
      </c>
      <c r="H893" s="11">
        <f t="shared" si="235"/>
        <v>1</v>
      </c>
      <c r="I893" s="13">
        <v>1</v>
      </c>
      <c r="J893" s="4">
        <v>4.3</v>
      </c>
      <c r="K893" s="3">
        <v>6</v>
      </c>
      <c r="L893" s="13">
        <v>0.71666666666666667</v>
      </c>
      <c r="M893" s="13" t="s">
        <v>885</v>
      </c>
      <c r="N893" s="13">
        <v>1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1</v>
      </c>
      <c r="U893" s="13">
        <v>0</v>
      </c>
      <c r="V893" s="13">
        <v>0</v>
      </c>
      <c r="W893" s="13">
        <v>0</v>
      </c>
      <c r="X893" s="13">
        <v>0</v>
      </c>
      <c r="Y893" s="13">
        <v>1</v>
      </c>
      <c r="Z893" s="13" t="s">
        <v>1723</v>
      </c>
      <c r="AA893" s="13">
        <f t="shared" si="236"/>
        <v>0</v>
      </c>
      <c r="AB893" s="13">
        <f t="shared" si="237"/>
        <v>0</v>
      </c>
      <c r="AC893" s="13">
        <f t="shared" si="238"/>
        <v>1</v>
      </c>
      <c r="AD893" s="13">
        <f t="shared" si="239"/>
        <v>0</v>
      </c>
      <c r="AE893" s="13">
        <f t="shared" si="240"/>
        <v>0</v>
      </c>
      <c r="AF893" s="13">
        <f t="shared" si="241"/>
        <v>0</v>
      </c>
      <c r="AG893" s="7">
        <v>2250</v>
      </c>
      <c r="AH893" s="8" t="s">
        <v>1714</v>
      </c>
      <c r="AI893" s="13">
        <f t="shared" si="242"/>
        <v>1</v>
      </c>
      <c r="AJ893" s="13">
        <f t="shared" si="243"/>
        <v>0</v>
      </c>
      <c r="AK893" s="13">
        <f t="shared" si="244"/>
        <v>0</v>
      </c>
      <c r="AL893" s="13">
        <f t="shared" si="245"/>
        <v>0</v>
      </c>
      <c r="AM893" s="13">
        <v>0</v>
      </c>
      <c r="AN893" s="9">
        <v>1</v>
      </c>
      <c r="AO893" s="9">
        <v>1</v>
      </c>
      <c r="AP893" s="10" t="s">
        <v>862</v>
      </c>
      <c r="AQ893" s="13" t="s">
        <v>1704</v>
      </c>
      <c r="AR893" s="13">
        <v>1</v>
      </c>
      <c r="AS893" s="13">
        <f t="shared" si="246"/>
        <v>0</v>
      </c>
      <c r="AT893" s="13">
        <f t="shared" si="247"/>
        <v>0</v>
      </c>
      <c r="AU893" s="13">
        <f t="shared" si="251"/>
        <v>1</v>
      </c>
      <c r="AV893" s="13">
        <f t="shared" si="248"/>
        <v>0</v>
      </c>
      <c r="AW893" s="13">
        <f t="shared" si="249"/>
        <v>0</v>
      </c>
      <c r="AX893" s="13">
        <v>1</v>
      </c>
      <c r="AY893" s="13">
        <v>1</v>
      </c>
      <c r="AZ893" s="13">
        <v>4250</v>
      </c>
      <c r="BA893" s="13">
        <v>369.10457963089544</v>
      </c>
      <c r="BB893" s="13">
        <v>290.80966880009942</v>
      </c>
      <c r="BC893">
        <v>324.98601876592306</v>
      </c>
      <c r="BD893" s="13">
        <v>15.68097222222222</v>
      </c>
      <c r="BE893" s="13">
        <v>12.379714912280701</v>
      </c>
      <c r="BF893" s="13">
        <f t="shared" si="250"/>
        <v>3.3012573099415192</v>
      </c>
      <c r="BG893" s="13">
        <v>13.836151960784312</v>
      </c>
    </row>
    <row r="894" spans="1:59" x14ac:dyDescent="0.25">
      <c r="A894" s="2" t="s">
        <v>18</v>
      </c>
      <c r="B894" s="1" t="s">
        <v>19</v>
      </c>
      <c r="C894" s="1" t="s">
        <v>595</v>
      </c>
      <c r="D894" s="13" t="s">
        <v>1509</v>
      </c>
      <c r="E894" s="11">
        <v>2108</v>
      </c>
      <c r="F894" s="11">
        <v>355</v>
      </c>
      <c r="G894" s="11">
        <f t="shared" si="234"/>
        <v>1</v>
      </c>
      <c r="H894" s="11">
        <f t="shared" si="235"/>
        <v>1</v>
      </c>
      <c r="I894" s="13">
        <v>1</v>
      </c>
      <c r="J894" s="4">
        <v>5.3</v>
      </c>
      <c r="K894" s="3">
        <v>8</v>
      </c>
      <c r="L894" s="13">
        <v>0.66249999999999998</v>
      </c>
      <c r="M894" s="13" t="s">
        <v>885</v>
      </c>
      <c r="N894" s="13">
        <v>1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1</v>
      </c>
      <c r="U894" s="13">
        <v>0</v>
      </c>
      <c r="V894" s="13">
        <v>0</v>
      </c>
      <c r="W894" s="13">
        <v>0</v>
      </c>
      <c r="X894" s="13">
        <v>0</v>
      </c>
      <c r="Y894" s="13">
        <v>1</v>
      </c>
      <c r="Z894" s="13" t="s">
        <v>1723</v>
      </c>
      <c r="AA894" s="13">
        <f t="shared" si="236"/>
        <v>0</v>
      </c>
      <c r="AB894" s="13">
        <f t="shared" si="237"/>
        <v>0</v>
      </c>
      <c r="AC894" s="13">
        <f t="shared" si="238"/>
        <v>1</v>
      </c>
      <c r="AD894" s="13">
        <f t="shared" si="239"/>
        <v>0</v>
      </c>
      <c r="AE894" s="13">
        <f t="shared" si="240"/>
        <v>0</v>
      </c>
      <c r="AF894" s="13">
        <f t="shared" si="241"/>
        <v>0</v>
      </c>
      <c r="AG894" s="7">
        <v>2400</v>
      </c>
      <c r="AH894" s="8" t="s">
        <v>1714</v>
      </c>
      <c r="AI894" s="13">
        <f t="shared" si="242"/>
        <v>1</v>
      </c>
      <c r="AJ894" s="13">
        <f t="shared" si="243"/>
        <v>0</v>
      </c>
      <c r="AK894" s="13">
        <f t="shared" si="244"/>
        <v>0</v>
      </c>
      <c r="AL894" s="13">
        <f t="shared" si="245"/>
        <v>0</v>
      </c>
      <c r="AM894" s="13">
        <v>0</v>
      </c>
      <c r="AN894" s="9">
        <v>1</v>
      </c>
      <c r="AO894" s="9">
        <v>1</v>
      </c>
      <c r="AP894" s="10" t="s">
        <v>862</v>
      </c>
      <c r="AQ894" s="13" t="s">
        <v>1704</v>
      </c>
      <c r="AR894" s="13">
        <v>1</v>
      </c>
      <c r="AS894" s="13">
        <f t="shared" si="246"/>
        <v>0</v>
      </c>
      <c r="AT894" s="13">
        <f t="shared" si="247"/>
        <v>0</v>
      </c>
      <c r="AU894" s="13">
        <f t="shared" si="251"/>
        <v>1</v>
      </c>
      <c r="AV894" s="13">
        <f t="shared" si="248"/>
        <v>0</v>
      </c>
      <c r="AW894" s="13">
        <f t="shared" si="249"/>
        <v>0</v>
      </c>
      <c r="AX894" s="13">
        <v>1</v>
      </c>
      <c r="AY894" s="13">
        <v>1</v>
      </c>
      <c r="AZ894" s="13">
        <v>5000</v>
      </c>
      <c r="BA894" s="13">
        <v>394.58149505996397</v>
      </c>
      <c r="BB894" s="13">
        <v>290.18828061890264</v>
      </c>
      <c r="BC894">
        <v>344.87044056422047</v>
      </c>
      <c r="BD894" s="13">
        <v>16.801041666666663</v>
      </c>
      <c r="BE894" s="13">
        <v>12.379714912280701</v>
      </c>
      <c r="BF894" s="13">
        <f t="shared" si="250"/>
        <v>4.4213267543859622</v>
      </c>
      <c r="BG894" s="13">
        <v>14.700911458333332</v>
      </c>
    </row>
    <row r="895" spans="1:59" x14ac:dyDescent="0.25">
      <c r="A895" s="2" t="s">
        <v>18</v>
      </c>
      <c r="B895" s="1" t="s">
        <v>19</v>
      </c>
      <c r="C895" s="1" t="s">
        <v>596</v>
      </c>
      <c r="D895" s="13" t="s">
        <v>1510</v>
      </c>
      <c r="E895" s="11">
        <v>1903</v>
      </c>
      <c r="F895" s="11">
        <v>308</v>
      </c>
      <c r="G895" s="11">
        <f t="shared" si="234"/>
        <v>1</v>
      </c>
      <c r="H895" s="11">
        <f t="shared" si="235"/>
        <v>1</v>
      </c>
      <c r="I895" s="13">
        <v>1</v>
      </c>
      <c r="J895" s="4">
        <v>3.6</v>
      </c>
      <c r="K895" s="3">
        <v>6</v>
      </c>
      <c r="L895" s="13">
        <v>0.6</v>
      </c>
      <c r="M895" s="13" t="s">
        <v>885</v>
      </c>
      <c r="N895" s="13">
        <v>1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1</v>
      </c>
      <c r="U895" s="13">
        <v>0</v>
      </c>
      <c r="V895" s="13">
        <v>0</v>
      </c>
      <c r="W895" s="13">
        <v>0</v>
      </c>
      <c r="X895" s="13">
        <v>0</v>
      </c>
      <c r="Y895" s="13">
        <v>1</v>
      </c>
      <c r="Z895" s="13" t="s">
        <v>1723</v>
      </c>
      <c r="AA895" s="13">
        <f t="shared" si="236"/>
        <v>0</v>
      </c>
      <c r="AB895" s="13">
        <f t="shared" si="237"/>
        <v>0</v>
      </c>
      <c r="AC895" s="13">
        <f t="shared" si="238"/>
        <v>1</v>
      </c>
      <c r="AD895" s="13">
        <f t="shared" si="239"/>
        <v>0</v>
      </c>
      <c r="AE895" s="13">
        <f t="shared" si="240"/>
        <v>0</v>
      </c>
      <c r="AF895" s="13">
        <f t="shared" si="241"/>
        <v>0</v>
      </c>
      <c r="AG895" s="7">
        <v>2550</v>
      </c>
      <c r="AH895" s="8" t="s">
        <v>1714</v>
      </c>
      <c r="AI895" s="13">
        <f t="shared" si="242"/>
        <v>1</v>
      </c>
      <c r="AJ895" s="13">
        <f t="shared" si="243"/>
        <v>0</v>
      </c>
      <c r="AK895" s="13">
        <f t="shared" si="244"/>
        <v>0</v>
      </c>
      <c r="AL895" s="13">
        <f t="shared" si="245"/>
        <v>0</v>
      </c>
      <c r="AM895" s="13">
        <v>1</v>
      </c>
      <c r="AN895" s="9">
        <v>2</v>
      </c>
      <c r="AO895" s="9">
        <v>2</v>
      </c>
      <c r="AP895" s="10" t="s">
        <v>862</v>
      </c>
      <c r="AQ895" s="13" t="s">
        <v>1704</v>
      </c>
      <c r="AR895" s="13">
        <v>1</v>
      </c>
      <c r="AS895" s="13">
        <f t="shared" si="246"/>
        <v>0</v>
      </c>
      <c r="AT895" s="13">
        <f t="shared" si="247"/>
        <v>0</v>
      </c>
      <c r="AU895" s="13">
        <f t="shared" si="251"/>
        <v>1</v>
      </c>
      <c r="AV895" s="13">
        <f t="shared" si="248"/>
        <v>0</v>
      </c>
      <c r="AW895" s="13">
        <f t="shared" si="249"/>
        <v>0</v>
      </c>
      <c r="AX895" s="13">
        <v>1</v>
      </c>
      <c r="AY895" s="13">
        <v>1</v>
      </c>
      <c r="AZ895" s="13">
        <v>5750</v>
      </c>
      <c r="BA895" s="13">
        <v>362.89069781892749</v>
      </c>
      <c r="BB895" s="13">
        <v>362.89069781892749</v>
      </c>
      <c r="BC895">
        <v>355.43403964456598</v>
      </c>
      <c r="BD895" s="13">
        <v>15.476781879952711</v>
      </c>
      <c r="BE895" s="13">
        <v>15.68097222222222</v>
      </c>
      <c r="BF895" s="13">
        <f t="shared" si="250"/>
        <v>-0.20419034226950927</v>
      </c>
      <c r="BG895" s="13">
        <v>15.24032366401662</v>
      </c>
    </row>
    <row r="896" spans="1:59" x14ac:dyDescent="0.25">
      <c r="A896" s="2" t="s">
        <v>18</v>
      </c>
      <c r="B896" s="1" t="s">
        <v>19</v>
      </c>
      <c r="C896" s="1" t="s">
        <v>597</v>
      </c>
      <c r="D896" s="13" t="s">
        <v>1511</v>
      </c>
      <c r="E896" s="11">
        <v>2108</v>
      </c>
      <c r="F896" s="11">
        <v>285</v>
      </c>
      <c r="G896" s="11">
        <f t="shared" si="234"/>
        <v>1</v>
      </c>
      <c r="H896" s="11">
        <f t="shared" si="235"/>
        <v>1</v>
      </c>
      <c r="I896" s="13">
        <v>1</v>
      </c>
      <c r="J896" s="4">
        <v>4.3</v>
      </c>
      <c r="K896" s="3">
        <v>6</v>
      </c>
      <c r="L896" s="13">
        <v>0.71666666666666667</v>
      </c>
      <c r="M896" s="13" t="s">
        <v>885</v>
      </c>
      <c r="N896" s="13">
        <v>1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1</v>
      </c>
      <c r="U896" s="13">
        <v>0</v>
      </c>
      <c r="V896" s="13">
        <v>0</v>
      </c>
      <c r="W896" s="13">
        <v>0</v>
      </c>
      <c r="X896" s="13">
        <v>0</v>
      </c>
      <c r="Y896" s="13">
        <v>1</v>
      </c>
      <c r="Z896" s="13" t="s">
        <v>1723</v>
      </c>
      <c r="AA896" s="13">
        <f t="shared" si="236"/>
        <v>0</v>
      </c>
      <c r="AB896" s="13">
        <f t="shared" si="237"/>
        <v>0</v>
      </c>
      <c r="AC896" s="13">
        <f t="shared" si="238"/>
        <v>1</v>
      </c>
      <c r="AD896" s="13">
        <f t="shared" si="239"/>
        <v>0</v>
      </c>
      <c r="AE896" s="13">
        <f t="shared" si="240"/>
        <v>0</v>
      </c>
      <c r="AF896" s="13">
        <f t="shared" si="241"/>
        <v>0</v>
      </c>
      <c r="AG896" s="7">
        <v>2550</v>
      </c>
      <c r="AH896" s="8" t="s">
        <v>1714</v>
      </c>
      <c r="AI896" s="13">
        <f t="shared" si="242"/>
        <v>1</v>
      </c>
      <c r="AJ896" s="13">
        <f t="shared" si="243"/>
        <v>0</v>
      </c>
      <c r="AK896" s="13">
        <f t="shared" si="244"/>
        <v>0</v>
      </c>
      <c r="AL896" s="13">
        <f t="shared" si="245"/>
        <v>0</v>
      </c>
      <c r="AM896" s="13">
        <v>0</v>
      </c>
      <c r="AN896" s="9">
        <v>1</v>
      </c>
      <c r="AO896" s="9">
        <v>1</v>
      </c>
      <c r="AP896" s="10" t="s">
        <v>862</v>
      </c>
      <c r="AQ896" s="13" t="s">
        <v>1707</v>
      </c>
      <c r="AR896" s="13">
        <v>0</v>
      </c>
      <c r="AS896" s="13">
        <f t="shared" si="246"/>
        <v>0</v>
      </c>
      <c r="AT896" s="13">
        <f t="shared" si="247"/>
        <v>1</v>
      </c>
      <c r="AU896" s="13">
        <f t="shared" si="251"/>
        <v>0</v>
      </c>
      <c r="AV896" s="13">
        <f t="shared" si="248"/>
        <v>0</v>
      </c>
      <c r="AW896" s="13">
        <f t="shared" si="249"/>
        <v>0</v>
      </c>
      <c r="AX896" s="13">
        <v>1</v>
      </c>
      <c r="AY896" s="13">
        <v>1</v>
      </c>
      <c r="AZ896" s="13">
        <v>5750</v>
      </c>
      <c r="BA896" s="13">
        <v>381.53234325483129</v>
      </c>
      <c r="BB896" s="13">
        <v>324.98601876592306</v>
      </c>
      <c r="BC896">
        <v>367.86180326850183</v>
      </c>
      <c r="BD896" s="13">
        <v>16.292144883969531</v>
      </c>
      <c r="BE896" s="13">
        <v>13.836151960784312</v>
      </c>
      <c r="BF896" s="13">
        <f t="shared" si="250"/>
        <v>2.4559929231852191</v>
      </c>
      <c r="BG896" s="13">
        <v>15.68097222222222</v>
      </c>
    </row>
    <row r="897" spans="1:59" x14ac:dyDescent="0.25">
      <c r="A897" s="2" t="s">
        <v>18</v>
      </c>
      <c r="B897" s="1" t="s">
        <v>19</v>
      </c>
      <c r="C897" s="1" t="s">
        <v>597</v>
      </c>
      <c r="D897" s="13" t="s">
        <v>1511</v>
      </c>
      <c r="E897" s="11">
        <v>2108</v>
      </c>
      <c r="F897" s="11">
        <v>355</v>
      </c>
      <c r="G897" s="11">
        <f t="shared" si="234"/>
        <v>1</v>
      </c>
      <c r="H897" s="11">
        <f t="shared" si="235"/>
        <v>1</v>
      </c>
      <c r="I897" s="13">
        <v>1</v>
      </c>
      <c r="J897" s="4">
        <v>5.3</v>
      </c>
      <c r="K897" s="3">
        <v>8</v>
      </c>
      <c r="L897" s="13">
        <v>0.66249999999999998</v>
      </c>
      <c r="M897" s="13" t="s">
        <v>885</v>
      </c>
      <c r="N897" s="13">
        <v>1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1</v>
      </c>
      <c r="U897" s="13">
        <v>0</v>
      </c>
      <c r="V897" s="13">
        <v>0</v>
      </c>
      <c r="W897" s="13">
        <v>0</v>
      </c>
      <c r="X897" s="13">
        <v>0</v>
      </c>
      <c r="Y897" s="13">
        <v>1</v>
      </c>
      <c r="Z897" s="13" t="s">
        <v>1723</v>
      </c>
      <c r="AA897" s="13">
        <f t="shared" si="236"/>
        <v>0</v>
      </c>
      <c r="AB897" s="13">
        <f t="shared" si="237"/>
        <v>0</v>
      </c>
      <c r="AC897" s="13">
        <f t="shared" si="238"/>
        <v>1</v>
      </c>
      <c r="AD897" s="13">
        <f t="shared" si="239"/>
        <v>0</v>
      </c>
      <c r="AE897" s="13">
        <f t="shared" si="240"/>
        <v>0</v>
      </c>
      <c r="AF897" s="13">
        <f t="shared" si="241"/>
        <v>0</v>
      </c>
      <c r="AG897" s="7">
        <v>2550</v>
      </c>
      <c r="AH897" s="8" t="s">
        <v>1714</v>
      </c>
      <c r="AI897" s="13">
        <f t="shared" si="242"/>
        <v>1</v>
      </c>
      <c r="AJ897" s="13">
        <f t="shared" si="243"/>
        <v>0</v>
      </c>
      <c r="AK897" s="13">
        <f t="shared" si="244"/>
        <v>0</v>
      </c>
      <c r="AL897" s="13">
        <f t="shared" si="245"/>
        <v>0</v>
      </c>
      <c r="AM897" s="13">
        <v>0</v>
      </c>
      <c r="AN897" s="9">
        <v>1</v>
      </c>
      <c r="AO897" s="9">
        <v>1</v>
      </c>
      <c r="AP897" s="10" t="s">
        <v>862</v>
      </c>
      <c r="AQ897" s="13" t="s">
        <v>1707</v>
      </c>
      <c r="AR897" s="13">
        <v>0</v>
      </c>
      <c r="AS897" s="13">
        <f t="shared" si="246"/>
        <v>0</v>
      </c>
      <c r="AT897" s="13">
        <f t="shared" si="247"/>
        <v>1</v>
      </c>
      <c r="AU897" s="13">
        <f t="shared" si="251"/>
        <v>0</v>
      </c>
      <c r="AV897" s="13">
        <f t="shared" si="248"/>
        <v>0</v>
      </c>
      <c r="AW897" s="13">
        <f t="shared" si="249"/>
        <v>0</v>
      </c>
      <c r="AX897" s="13">
        <v>1</v>
      </c>
      <c r="AY897" s="13">
        <v>1</v>
      </c>
      <c r="AZ897" s="13">
        <v>5750</v>
      </c>
      <c r="BA897" s="13">
        <v>394.58149505996397</v>
      </c>
      <c r="BB897" s="13">
        <v>324.98601876592306</v>
      </c>
      <c r="BC897">
        <v>368.48319144969867</v>
      </c>
      <c r="BD897" s="13">
        <v>16.801041666666663</v>
      </c>
      <c r="BE897" s="13">
        <v>13.836151960784312</v>
      </c>
      <c r="BF897" s="13">
        <f t="shared" si="250"/>
        <v>2.9648897058823511</v>
      </c>
      <c r="BG897" s="13">
        <v>15.68097222222222</v>
      </c>
    </row>
    <row r="898" spans="1:59" x14ac:dyDescent="0.25">
      <c r="A898" s="2" t="s">
        <v>18</v>
      </c>
      <c r="B898" s="1" t="s">
        <v>520</v>
      </c>
      <c r="C898" s="1" t="s">
        <v>598</v>
      </c>
      <c r="D898" s="13" t="s">
        <v>1004</v>
      </c>
      <c r="E898" s="11">
        <v>2108</v>
      </c>
      <c r="F898" s="11">
        <v>285</v>
      </c>
      <c r="G898" s="11">
        <f t="shared" ref="G898:G961" si="252">IF(F898&gt;200,1,0)</f>
        <v>1</v>
      </c>
      <c r="H898" s="11">
        <f t="shared" ref="H898:H961" si="253">IF(E898&gt;1500,1,0)</f>
        <v>1</v>
      </c>
      <c r="I898" s="13">
        <v>1</v>
      </c>
      <c r="J898" s="4">
        <v>4.3</v>
      </c>
      <c r="K898" s="3">
        <v>6</v>
      </c>
      <c r="L898" s="13">
        <v>0.71666666666666667</v>
      </c>
      <c r="M898" s="13" t="s">
        <v>885</v>
      </c>
      <c r="N898" s="13">
        <v>1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1</v>
      </c>
      <c r="U898" s="13">
        <v>0</v>
      </c>
      <c r="V898" s="13">
        <v>0</v>
      </c>
      <c r="W898" s="13">
        <v>0</v>
      </c>
      <c r="X898" s="13">
        <v>0</v>
      </c>
      <c r="Y898" s="13">
        <v>1</v>
      </c>
      <c r="Z898" s="13" t="s">
        <v>1723</v>
      </c>
      <c r="AA898" s="13">
        <f t="shared" ref="AA898:AA961" si="254">IF($Z898="TC",1,0)</f>
        <v>0</v>
      </c>
      <c r="AB898" s="13">
        <f t="shared" ref="AB898:AB961" si="255">IF($Z898="SC",1,0)</f>
        <v>0</v>
      </c>
      <c r="AC898" s="13">
        <f t="shared" ref="AC898:AC961" si="256">IF($Z898="NA",1,0)</f>
        <v>1</v>
      </c>
      <c r="AD898" s="13">
        <f t="shared" ref="AD898:AD961" si="257">IF($Z898="OT",1,0)</f>
        <v>0</v>
      </c>
      <c r="AE898" s="13">
        <f t="shared" ref="AE898:AE961" si="258">IF($Z898="TS",1,0)</f>
        <v>0</v>
      </c>
      <c r="AF898" s="13">
        <f t="shared" ref="AF898:AF961" si="259">IF(Z898="NA",0,1)</f>
        <v>0</v>
      </c>
      <c r="AG898" s="7">
        <v>2250</v>
      </c>
      <c r="AH898" s="8" t="s">
        <v>1714</v>
      </c>
      <c r="AI898" s="13">
        <f t="shared" ref="AI898:AI961" si="260">IF($AH898="SIDI",1,0)</f>
        <v>1</v>
      </c>
      <c r="AJ898" s="13">
        <f t="shared" ref="AJ898:AJ961" si="261">IF($AH898="MSFI",1,0)</f>
        <v>0</v>
      </c>
      <c r="AK898" s="13">
        <f t="shared" ref="AK898:AK961" si="262">IF($AH898="SIDPI",1,0)</f>
        <v>0</v>
      </c>
      <c r="AL898" s="13">
        <f t="shared" ref="AL898:AL961" si="263">IF($AH898="CRDDI",1,0)</f>
        <v>0</v>
      </c>
      <c r="AM898" s="13">
        <v>0</v>
      </c>
      <c r="AN898" s="9">
        <v>1</v>
      </c>
      <c r="AO898" s="9">
        <v>1</v>
      </c>
      <c r="AP898" s="10" t="s">
        <v>862</v>
      </c>
      <c r="AQ898" s="13" t="s">
        <v>1704</v>
      </c>
      <c r="AR898" s="13">
        <v>1</v>
      </c>
      <c r="AS898" s="13">
        <f t="shared" ref="AS898:AS961" si="264">IF(AQ898="All Wheel Drive",1,0)</f>
        <v>0</v>
      </c>
      <c r="AT898" s="13">
        <f t="shared" ref="AT898:AT961" si="265">IF(AQ898="4-Wheel Drive",1,0)</f>
        <v>0</v>
      </c>
      <c r="AU898" s="13">
        <f t="shared" si="251"/>
        <v>1</v>
      </c>
      <c r="AV898" s="13">
        <f t="shared" ref="AV898:AV961" si="266">IF($AQ898="2-Wheel Drive, Front",1,0)</f>
        <v>0</v>
      </c>
      <c r="AW898" s="13">
        <f t="shared" ref="AW898:AW961" si="267">IF($AQ898="Part-time 4-Wheel Drive",1,0)</f>
        <v>0</v>
      </c>
      <c r="AX898" s="13">
        <v>1</v>
      </c>
      <c r="AY898" s="13">
        <v>1</v>
      </c>
      <c r="AZ898" s="13">
        <v>4250</v>
      </c>
      <c r="BA898" s="13">
        <v>369.10457963089544</v>
      </c>
      <c r="BB898" s="13">
        <v>290.80966880009942</v>
      </c>
      <c r="BC898">
        <v>324.98601876592306</v>
      </c>
      <c r="BD898" s="13">
        <v>15.68097222222222</v>
      </c>
      <c r="BE898" s="13">
        <v>12.379714912280701</v>
      </c>
      <c r="BF898" s="13">
        <f t="shared" ref="BF898:BF961" si="268">BD898-BE898</f>
        <v>3.3012573099415192</v>
      </c>
      <c r="BG898" s="13">
        <v>13.836151960784312</v>
      </c>
    </row>
    <row r="899" spans="1:59" x14ac:dyDescent="0.25">
      <c r="A899" s="2" t="s">
        <v>18</v>
      </c>
      <c r="B899" s="1" t="s">
        <v>520</v>
      </c>
      <c r="C899" s="1" t="s">
        <v>598</v>
      </c>
      <c r="D899" s="13" t="s">
        <v>1004</v>
      </c>
      <c r="E899" s="11">
        <v>2108</v>
      </c>
      <c r="F899" s="11">
        <v>355</v>
      </c>
      <c r="G899" s="11">
        <f t="shared" si="252"/>
        <v>1</v>
      </c>
      <c r="H899" s="11">
        <f t="shared" si="253"/>
        <v>1</v>
      </c>
      <c r="I899" s="13">
        <v>1</v>
      </c>
      <c r="J899" s="4">
        <v>5.3</v>
      </c>
      <c r="K899" s="3">
        <v>8</v>
      </c>
      <c r="L899" s="13">
        <v>0.66249999999999998</v>
      </c>
      <c r="M899" s="13" t="s">
        <v>885</v>
      </c>
      <c r="N899" s="13">
        <v>1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1</v>
      </c>
      <c r="U899" s="13">
        <v>0</v>
      </c>
      <c r="V899" s="13">
        <v>0</v>
      </c>
      <c r="W899" s="13">
        <v>0</v>
      </c>
      <c r="X899" s="13">
        <v>0</v>
      </c>
      <c r="Y899" s="13">
        <v>1</v>
      </c>
      <c r="Z899" s="13" t="s">
        <v>1723</v>
      </c>
      <c r="AA899" s="13">
        <f t="shared" si="254"/>
        <v>0</v>
      </c>
      <c r="AB899" s="13">
        <f t="shared" si="255"/>
        <v>0</v>
      </c>
      <c r="AC899" s="13">
        <f t="shared" si="256"/>
        <v>1</v>
      </c>
      <c r="AD899" s="13">
        <f t="shared" si="257"/>
        <v>0</v>
      </c>
      <c r="AE899" s="13">
        <f t="shared" si="258"/>
        <v>0</v>
      </c>
      <c r="AF899" s="13">
        <f t="shared" si="259"/>
        <v>0</v>
      </c>
      <c r="AG899" s="7">
        <v>2400</v>
      </c>
      <c r="AH899" s="8" t="s">
        <v>1714</v>
      </c>
      <c r="AI899" s="13">
        <f t="shared" si="260"/>
        <v>1</v>
      </c>
      <c r="AJ899" s="13">
        <f t="shared" si="261"/>
        <v>0</v>
      </c>
      <c r="AK899" s="13">
        <f t="shared" si="262"/>
        <v>0</v>
      </c>
      <c r="AL899" s="13">
        <f t="shared" si="263"/>
        <v>0</v>
      </c>
      <c r="AM899" s="13">
        <v>0</v>
      </c>
      <c r="AN899" s="9">
        <v>1</v>
      </c>
      <c r="AO899" s="9">
        <v>1</v>
      </c>
      <c r="AP899" s="10" t="s">
        <v>862</v>
      </c>
      <c r="AQ899" s="13" t="s">
        <v>1704</v>
      </c>
      <c r="AR899" s="13">
        <v>1</v>
      </c>
      <c r="AS899" s="13">
        <f t="shared" si="264"/>
        <v>0</v>
      </c>
      <c r="AT899" s="13">
        <f t="shared" si="265"/>
        <v>0</v>
      </c>
      <c r="AU899" s="13">
        <f t="shared" ref="AU899:AU962" si="269">IF(AQ899="2-Wheel Drive, Rear",1,0)</f>
        <v>1</v>
      </c>
      <c r="AV899" s="13">
        <f t="shared" si="266"/>
        <v>0</v>
      </c>
      <c r="AW899" s="13">
        <f t="shared" si="267"/>
        <v>0</v>
      </c>
      <c r="AX899" s="13">
        <v>1</v>
      </c>
      <c r="AY899" s="13">
        <v>1</v>
      </c>
      <c r="AZ899" s="13">
        <v>5000</v>
      </c>
      <c r="BA899" s="13">
        <v>394.58149505996397</v>
      </c>
      <c r="BB899" s="13">
        <v>290.18828061890264</v>
      </c>
      <c r="BC899">
        <v>344.87044056422047</v>
      </c>
      <c r="BD899" s="13">
        <v>16.801041666666663</v>
      </c>
      <c r="BE899" s="13">
        <v>12.379714912280701</v>
      </c>
      <c r="BF899" s="13">
        <f t="shared" si="268"/>
        <v>4.4213267543859622</v>
      </c>
      <c r="BG899" s="13">
        <v>14.700911458333332</v>
      </c>
    </row>
    <row r="900" spans="1:59" x14ac:dyDescent="0.25">
      <c r="A900" s="2" t="s">
        <v>18</v>
      </c>
      <c r="B900" s="1" t="s">
        <v>520</v>
      </c>
      <c r="C900" s="1" t="s">
        <v>599</v>
      </c>
      <c r="D900" s="13" t="s">
        <v>1005</v>
      </c>
      <c r="E900" s="11">
        <v>1903</v>
      </c>
      <c r="F900" s="11">
        <v>308</v>
      </c>
      <c r="G900" s="11">
        <f t="shared" si="252"/>
        <v>1</v>
      </c>
      <c r="H900" s="11">
        <f t="shared" si="253"/>
        <v>1</v>
      </c>
      <c r="I900" s="13">
        <v>1</v>
      </c>
      <c r="J900" s="4">
        <v>3.6</v>
      </c>
      <c r="K900" s="3">
        <v>6</v>
      </c>
      <c r="L900" s="13">
        <v>0.6</v>
      </c>
      <c r="M900" s="13" t="s">
        <v>885</v>
      </c>
      <c r="N900" s="13">
        <v>1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1</v>
      </c>
      <c r="U900" s="13">
        <v>0</v>
      </c>
      <c r="V900" s="13">
        <v>0</v>
      </c>
      <c r="W900" s="13">
        <v>0</v>
      </c>
      <c r="X900" s="13">
        <v>0</v>
      </c>
      <c r="Y900" s="13">
        <v>1</v>
      </c>
      <c r="Z900" s="13" t="s">
        <v>1723</v>
      </c>
      <c r="AA900" s="13">
        <f t="shared" si="254"/>
        <v>0</v>
      </c>
      <c r="AB900" s="13">
        <f t="shared" si="255"/>
        <v>0</v>
      </c>
      <c r="AC900" s="13">
        <f t="shared" si="256"/>
        <v>1</v>
      </c>
      <c r="AD900" s="13">
        <f t="shared" si="257"/>
        <v>0</v>
      </c>
      <c r="AE900" s="13">
        <f t="shared" si="258"/>
        <v>0</v>
      </c>
      <c r="AF900" s="13">
        <f t="shared" si="259"/>
        <v>0</v>
      </c>
      <c r="AG900" s="7">
        <v>2550</v>
      </c>
      <c r="AH900" s="8" t="s">
        <v>1714</v>
      </c>
      <c r="AI900" s="13">
        <f t="shared" si="260"/>
        <v>1</v>
      </c>
      <c r="AJ900" s="13">
        <f t="shared" si="261"/>
        <v>0</v>
      </c>
      <c r="AK900" s="13">
        <f t="shared" si="262"/>
        <v>0</v>
      </c>
      <c r="AL900" s="13">
        <f t="shared" si="263"/>
        <v>0</v>
      </c>
      <c r="AM900" s="13">
        <v>1</v>
      </c>
      <c r="AN900" s="9">
        <v>2</v>
      </c>
      <c r="AO900" s="9">
        <v>2</v>
      </c>
      <c r="AP900" s="10" t="s">
        <v>862</v>
      </c>
      <c r="AQ900" s="13" t="s">
        <v>1704</v>
      </c>
      <c r="AR900" s="13">
        <v>1</v>
      </c>
      <c r="AS900" s="13">
        <f t="shared" si="264"/>
        <v>0</v>
      </c>
      <c r="AT900" s="13">
        <f t="shared" si="265"/>
        <v>0</v>
      </c>
      <c r="AU900" s="13">
        <f t="shared" si="269"/>
        <v>1</v>
      </c>
      <c r="AV900" s="13">
        <f t="shared" si="266"/>
        <v>0</v>
      </c>
      <c r="AW900" s="13">
        <f t="shared" si="267"/>
        <v>0</v>
      </c>
      <c r="AX900" s="13">
        <v>1</v>
      </c>
      <c r="AY900" s="13">
        <v>1</v>
      </c>
      <c r="AZ900" s="13">
        <v>5750</v>
      </c>
      <c r="BA900" s="13">
        <v>362.89069781892749</v>
      </c>
      <c r="BB900" s="13">
        <v>362.89069781892749</v>
      </c>
      <c r="BC900">
        <v>355.43403964456598</v>
      </c>
      <c r="BD900" s="13">
        <v>15.476781879952711</v>
      </c>
      <c r="BE900" s="13">
        <v>15.68097222222222</v>
      </c>
      <c r="BF900" s="13">
        <f t="shared" si="268"/>
        <v>-0.20419034226950927</v>
      </c>
      <c r="BG900" s="13">
        <v>15.24032366401662</v>
      </c>
    </row>
    <row r="901" spans="1:59" x14ac:dyDescent="0.25">
      <c r="A901" s="2" t="s">
        <v>18</v>
      </c>
      <c r="B901" s="1" t="s">
        <v>520</v>
      </c>
      <c r="C901" s="1" t="s">
        <v>600</v>
      </c>
      <c r="D901" s="13" t="s">
        <v>1006</v>
      </c>
      <c r="E901" s="11">
        <v>2108</v>
      </c>
      <c r="F901" s="11">
        <v>285</v>
      </c>
      <c r="G901" s="11">
        <f t="shared" si="252"/>
        <v>1</v>
      </c>
      <c r="H901" s="11">
        <f t="shared" si="253"/>
        <v>1</v>
      </c>
      <c r="I901" s="13">
        <v>1</v>
      </c>
      <c r="J901" s="4">
        <v>4.3</v>
      </c>
      <c r="K901" s="3">
        <v>6</v>
      </c>
      <c r="L901" s="13">
        <v>0.71666666666666667</v>
      </c>
      <c r="M901" s="13" t="s">
        <v>885</v>
      </c>
      <c r="N901" s="13">
        <v>1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1</v>
      </c>
      <c r="U901" s="13">
        <v>0</v>
      </c>
      <c r="V901" s="13">
        <v>0</v>
      </c>
      <c r="W901" s="13">
        <v>0</v>
      </c>
      <c r="X901" s="13">
        <v>0</v>
      </c>
      <c r="Y901" s="13">
        <v>1</v>
      </c>
      <c r="Z901" s="13" t="s">
        <v>1723</v>
      </c>
      <c r="AA901" s="13">
        <f t="shared" si="254"/>
        <v>0</v>
      </c>
      <c r="AB901" s="13">
        <f t="shared" si="255"/>
        <v>0</v>
      </c>
      <c r="AC901" s="13">
        <f t="shared" si="256"/>
        <v>1</v>
      </c>
      <c r="AD901" s="13">
        <f t="shared" si="257"/>
        <v>0</v>
      </c>
      <c r="AE901" s="13">
        <f t="shared" si="258"/>
        <v>0</v>
      </c>
      <c r="AF901" s="13">
        <f t="shared" si="259"/>
        <v>0</v>
      </c>
      <c r="AG901" s="7">
        <v>2550</v>
      </c>
      <c r="AH901" s="8" t="s">
        <v>1714</v>
      </c>
      <c r="AI901" s="13">
        <f t="shared" si="260"/>
        <v>1</v>
      </c>
      <c r="AJ901" s="13">
        <f t="shared" si="261"/>
        <v>0</v>
      </c>
      <c r="AK901" s="13">
        <f t="shared" si="262"/>
        <v>0</v>
      </c>
      <c r="AL901" s="13">
        <f t="shared" si="263"/>
        <v>0</v>
      </c>
      <c r="AM901" s="13">
        <v>0</v>
      </c>
      <c r="AN901" s="9">
        <v>1</v>
      </c>
      <c r="AO901" s="9">
        <v>1</v>
      </c>
      <c r="AP901" s="10" t="s">
        <v>862</v>
      </c>
      <c r="AQ901" s="13" t="s">
        <v>1707</v>
      </c>
      <c r="AR901" s="13">
        <v>0</v>
      </c>
      <c r="AS901" s="13">
        <f t="shared" si="264"/>
        <v>0</v>
      </c>
      <c r="AT901" s="13">
        <f t="shared" si="265"/>
        <v>1</v>
      </c>
      <c r="AU901" s="13">
        <f t="shared" si="269"/>
        <v>0</v>
      </c>
      <c r="AV901" s="13">
        <f t="shared" si="266"/>
        <v>0</v>
      </c>
      <c r="AW901" s="13">
        <f t="shared" si="267"/>
        <v>0</v>
      </c>
      <c r="AX901" s="13">
        <v>1</v>
      </c>
      <c r="AY901" s="13">
        <v>1</v>
      </c>
      <c r="AZ901" s="13">
        <v>5750</v>
      </c>
      <c r="BA901" s="13">
        <v>381.53234325483129</v>
      </c>
      <c r="BB901" s="13">
        <v>324.98601876592306</v>
      </c>
      <c r="BC901">
        <v>367.86180326850183</v>
      </c>
      <c r="BD901" s="13">
        <v>16.292144883969531</v>
      </c>
      <c r="BE901" s="13">
        <v>13.836151960784312</v>
      </c>
      <c r="BF901" s="13">
        <f t="shared" si="268"/>
        <v>2.4559929231852191</v>
      </c>
      <c r="BG901" s="13">
        <v>15.68097222222222</v>
      </c>
    </row>
    <row r="902" spans="1:59" x14ac:dyDescent="0.25">
      <c r="A902" s="2" t="s">
        <v>18</v>
      </c>
      <c r="B902" s="1" t="s">
        <v>520</v>
      </c>
      <c r="C902" s="1" t="s">
        <v>600</v>
      </c>
      <c r="D902" s="13" t="s">
        <v>1006</v>
      </c>
      <c r="E902" s="11">
        <v>2108</v>
      </c>
      <c r="F902" s="11">
        <v>355</v>
      </c>
      <c r="G902" s="11">
        <f t="shared" si="252"/>
        <v>1</v>
      </c>
      <c r="H902" s="11">
        <f t="shared" si="253"/>
        <v>1</v>
      </c>
      <c r="I902" s="13">
        <v>1</v>
      </c>
      <c r="J902" s="4">
        <v>5.3</v>
      </c>
      <c r="K902" s="3">
        <v>8</v>
      </c>
      <c r="L902" s="13">
        <v>0.66249999999999998</v>
      </c>
      <c r="M902" s="13" t="s">
        <v>885</v>
      </c>
      <c r="N902" s="13">
        <v>1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1</v>
      </c>
      <c r="U902" s="13">
        <v>0</v>
      </c>
      <c r="V902" s="13">
        <v>0</v>
      </c>
      <c r="W902" s="13">
        <v>0</v>
      </c>
      <c r="X902" s="13">
        <v>0</v>
      </c>
      <c r="Y902" s="13">
        <v>1</v>
      </c>
      <c r="Z902" s="13" t="s">
        <v>1723</v>
      </c>
      <c r="AA902" s="13">
        <f t="shared" si="254"/>
        <v>0</v>
      </c>
      <c r="AB902" s="13">
        <f t="shared" si="255"/>
        <v>0</v>
      </c>
      <c r="AC902" s="13">
        <f t="shared" si="256"/>
        <v>1</v>
      </c>
      <c r="AD902" s="13">
        <f t="shared" si="257"/>
        <v>0</v>
      </c>
      <c r="AE902" s="13">
        <f t="shared" si="258"/>
        <v>0</v>
      </c>
      <c r="AF902" s="13">
        <f t="shared" si="259"/>
        <v>0</v>
      </c>
      <c r="AG902" s="7">
        <v>2550</v>
      </c>
      <c r="AH902" s="8" t="s">
        <v>1714</v>
      </c>
      <c r="AI902" s="13">
        <f t="shared" si="260"/>
        <v>1</v>
      </c>
      <c r="AJ902" s="13">
        <f t="shared" si="261"/>
        <v>0</v>
      </c>
      <c r="AK902" s="13">
        <f t="shared" si="262"/>
        <v>0</v>
      </c>
      <c r="AL902" s="13">
        <f t="shared" si="263"/>
        <v>0</v>
      </c>
      <c r="AM902" s="13">
        <v>0</v>
      </c>
      <c r="AN902" s="9">
        <v>1</v>
      </c>
      <c r="AO902" s="9">
        <v>1</v>
      </c>
      <c r="AP902" s="10" t="s">
        <v>862</v>
      </c>
      <c r="AQ902" s="13" t="s">
        <v>1707</v>
      </c>
      <c r="AR902" s="13">
        <v>0</v>
      </c>
      <c r="AS902" s="13">
        <f t="shared" si="264"/>
        <v>0</v>
      </c>
      <c r="AT902" s="13">
        <f t="shared" si="265"/>
        <v>1</v>
      </c>
      <c r="AU902" s="13">
        <f t="shared" si="269"/>
        <v>0</v>
      </c>
      <c r="AV902" s="13">
        <f t="shared" si="266"/>
        <v>0</v>
      </c>
      <c r="AW902" s="13">
        <f t="shared" si="267"/>
        <v>0</v>
      </c>
      <c r="AX902" s="13">
        <v>1</v>
      </c>
      <c r="AY902" s="13">
        <v>1</v>
      </c>
      <c r="AZ902" s="13">
        <v>5750</v>
      </c>
      <c r="BA902" s="13">
        <v>394.58149505996397</v>
      </c>
      <c r="BB902" s="13">
        <v>324.98601876592306</v>
      </c>
      <c r="BC902">
        <v>368.48319144969867</v>
      </c>
      <c r="BD902" s="13">
        <v>16.801041666666663</v>
      </c>
      <c r="BE902" s="13">
        <v>13.836151960784312</v>
      </c>
      <c r="BF902" s="13">
        <f t="shared" si="268"/>
        <v>2.9648897058823511</v>
      </c>
      <c r="BG902" s="13">
        <v>15.68097222222222</v>
      </c>
    </row>
    <row r="903" spans="1:59" x14ac:dyDescent="0.25">
      <c r="A903" s="2" t="s">
        <v>5</v>
      </c>
      <c r="B903" s="1" t="s">
        <v>428</v>
      </c>
      <c r="C903" s="1" t="s">
        <v>601</v>
      </c>
      <c r="D903" s="13" t="s">
        <v>1512</v>
      </c>
      <c r="E903" s="11">
        <v>2043</v>
      </c>
      <c r="F903" s="11">
        <v>214</v>
      </c>
      <c r="G903" s="11">
        <f t="shared" si="252"/>
        <v>1</v>
      </c>
      <c r="H903" s="11">
        <f t="shared" si="253"/>
        <v>1</v>
      </c>
      <c r="I903" s="13">
        <v>1</v>
      </c>
      <c r="J903" s="4">
        <v>3.6</v>
      </c>
      <c r="K903" s="3">
        <v>6</v>
      </c>
      <c r="L903" s="13">
        <v>0.6</v>
      </c>
      <c r="M903" s="13" t="s">
        <v>885</v>
      </c>
      <c r="N903" s="13">
        <v>1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1</v>
      </c>
      <c r="U903" s="13">
        <v>0</v>
      </c>
      <c r="V903" s="13">
        <v>0</v>
      </c>
      <c r="W903" s="13">
        <v>0</v>
      </c>
      <c r="X903" s="13">
        <v>0</v>
      </c>
      <c r="Y903" s="13">
        <v>1</v>
      </c>
      <c r="Z903" s="13" t="s">
        <v>1723</v>
      </c>
      <c r="AA903" s="13">
        <f t="shared" si="254"/>
        <v>0</v>
      </c>
      <c r="AB903" s="13">
        <f t="shared" si="255"/>
        <v>0</v>
      </c>
      <c r="AC903" s="13">
        <f t="shared" si="256"/>
        <v>1</v>
      </c>
      <c r="AD903" s="13">
        <f t="shared" si="257"/>
        <v>0</v>
      </c>
      <c r="AE903" s="13">
        <f t="shared" si="258"/>
        <v>0</v>
      </c>
      <c r="AF903" s="13">
        <f t="shared" si="259"/>
        <v>0</v>
      </c>
      <c r="AG903" s="7">
        <v>1750</v>
      </c>
      <c r="AH903" s="8" t="s">
        <v>1715</v>
      </c>
      <c r="AI903" s="13">
        <f t="shared" si="260"/>
        <v>0</v>
      </c>
      <c r="AJ903" s="13">
        <f t="shared" si="261"/>
        <v>1</v>
      </c>
      <c r="AK903" s="13">
        <f t="shared" si="262"/>
        <v>0</v>
      </c>
      <c r="AL903" s="13">
        <f t="shared" si="263"/>
        <v>0</v>
      </c>
      <c r="AM903" s="13">
        <v>1</v>
      </c>
      <c r="AN903" s="9">
        <v>2</v>
      </c>
      <c r="AO903" s="9">
        <v>2</v>
      </c>
      <c r="AP903" s="10" t="s">
        <v>863</v>
      </c>
      <c r="AQ903" s="13" t="s">
        <v>1706</v>
      </c>
      <c r="AR903" s="13">
        <v>1</v>
      </c>
      <c r="AS903" s="13">
        <f t="shared" si="264"/>
        <v>0</v>
      </c>
      <c r="AT903" s="13">
        <f t="shared" si="265"/>
        <v>0</v>
      </c>
      <c r="AU903" s="13">
        <f t="shared" si="269"/>
        <v>0</v>
      </c>
      <c r="AV903" s="13">
        <f t="shared" si="266"/>
        <v>1</v>
      </c>
      <c r="AW903" s="13">
        <f t="shared" si="267"/>
        <v>0</v>
      </c>
      <c r="AX903" s="13">
        <v>0</v>
      </c>
      <c r="AY903" s="13">
        <v>1</v>
      </c>
      <c r="AZ903" s="13">
        <v>1750</v>
      </c>
      <c r="BA903" s="13">
        <v>291.43105698129625</v>
      </c>
      <c r="BB903" s="13">
        <v>196.9800534393836</v>
      </c>
      <c r="BC903">
        <v>249.17666065991426</v>
      </c>
      <c r="BD903" s="13">
        <v>12.382712832229556</v>
      </c>
      <c r="BE903" s="13">
        <v>8.3627094399370456</v>
      </c>
      <c r="BF903" s="13">
        <f t="shared" si="268"/>
        <v>4.0200033922925105</v>
      </c>
      <c r="BG903" s="13">
        <v>10.573723020396907</v>
      </c>
    </row>
    <row r="904" spans="1:59" x14ac:dyDescent="0.25">
      <c r="A904" s="2" t="s">
        <v>5</v>
      </c>
      <c r="B904" s="1" t="s">
        <v>428</v>
      </c>
      <c r="C904" s="1" t="s">
        <v>601</v>
      </c>
      <c r="D904" s="13" t="s">
        <v>1512</v>
      </c>
      <c r="E904" s="11">
        <v>2043</v>
      </c>
      <c r="F904" s="11">
        <v>214</v>
      </c>
      <c r="G904" s="11">
        <f t="shared" si="252"/>
        <v>1</v>
      </c>
      <c r="H904" s="11">
        <f t="shared" si="253"/>
        <v>1</v>
      </c>
      <c r="I904" s="13">
        <v>1</v>
      </c>
      <c r="J904" s="4">
        <v>3.6</v>
      </c>
      <c r="K904" s="3">
        <v>6</v>
      </c>
      <c r="L904" s="13">
        <v>0.6</v>
      </c>
      <c r="M904" s="13" t="s">
        <v>885</v>
      </c>
      <c r="N904" s="13">
        <v>1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1</v>
      </c>
      <c r="U904" s="13">
        <v>0</v>
      </c>
      <c r="V904" s="13">
        <v>0</v>
      </c>
      <c r="W904" s="13">
        <v>0</v>
      </c>
      <c r="X904" s="13">
        <v>0</v>
      </c>
      <c r="Y904" s="13">
        <v>1</v>
      </c>
      <c r="Z904" s="13" t="s">
        <v>1723</v>
      </c>
      <c r="AA904" s="13">
        <f t="shared" si="254"/>
        <v>0</v>
      </c>
      <c r="AB904" s="13">
        <f t="shared" si="255"/>
        <v>0</v>
      </c>
      <c r="AC904" s="13">
        <f t="shared" si="256"/>
        <v>1</v>
      </c>
      <c r="AD904" s="13">
        <f t="shared" si="257"/>
        <v>0</v>
      </c>
      <c r="AE904" s="13">
        <f t="shared" si="258"/>
        <v>0</v>
      </c>
      <c r="AF904" s="13">
        <f t="shared" si="259"/>
        <v>0</v>
      </c>
      <c r="AG904" s="7">
        <v>1750</v>
      </c>
      <c r="AH904" s="8" t="s">
        <v>1715</v>
      </c>
      <c r="AI904" s="13">
        <f t="shared" si="260"/>
        <v>0</v>
      </c>
      <c r="AJ904" s="13">
        <f t="shared" si="261"/>
        <v>1</v>
      </c>
      <c r="AK904" s="13">
        <f t="shared" si="262"/>
        <v>0</v>
      </c>
      <c r="AL904" s="13">
        <f t="shared" si="263"/>
        <v>0</v>
      </c>
      <c r="AM904" s="13">
        <v>0</v>
      </c>
      <c r="AN904" s="9">
        <v>2</v>
      </c>
      <c r="AO904" s="9">
        <v>2</v>
      </c>
      <c r="AP904" s="10" t="s">
        <v>863</v>
      </c>
      <c r="AQ904" s="13" t="s">
        <v>1706</v>
      </c>
      <c r="AR904" s="13">
        <v>1</v>
      </c>
      <c r="AS904" s="13">
        <f t="shared" si="264"/>
        <v>0</v>
      </c>
      <c r="AT904" s="13">
        <f t="shared" si="265"/>
        <v>0</v>
      </c>
      <c r="AU904" s="13">
        <f t="shared" si="269"/>
        <v>0</v>
      </c>
      <c r="AV904" s="13">
        <f t="shared" si="266"/>
        <v>1</v>
      </c>
      <c r="AW904" s="13">
        <f t="shared" si="267"/>
        <v>0</v>
      </c>
      <c r="AX904" s="13">
        <v>0</v>
      </c>
      <c r="AY904" s="13">
        <v>1</v>
      </c>
      <c r="AZ904" s="13">
        <v>1750</v>
      </c>
      <c r="BA904" s="13">
        <v>307.58714969241288</v>
      </c>
      <c r="BB904" s="13">
        <v>198.84421798297396</v>
      </c>
      <c r="BC904">
        <v>258.49748337786616</v>
      </c>
      <c r="BD904" s="13">
        <v>13.06747685185185</v>
      </c>
      <c r="BE904" s="13">
        <v>8.4395840509405424</v>
      </c>
      <c r="BF904" s="13">
        <f t="shared" si="268"/>
        <v>4.6278928009113081</v>
      </c>
      <c r="BG904" s="13">
        <v>10.606526908485295</v>
      </c>
    </row>
    <row r="905" spans="1:59" x14ac:dyDescent="0.25">
      <c r="A905" s="2" t="s">
        <v>5</v>
      </c>
      <c r="B905" s="1" t="s">
        <v>316</v>
      </c>
      <c r="C905" s="1" t="s">
        <v>602</v>
      </c>
      <c r="D905" s="13" t="s">
        <v>1513</v>
      </c>
      <c r="E905" s="11">
        <v>1953</v>
      </c>
      <c r="F905" s="11">
        <v>280</v>
      </c>
      <c r="G905" s="11">
        <f t="shared" si="252"/>
        <v>1</v>
      </c>
      <c r="H905" s="11">
        <f t="shared" si="253"/>
        <v>1</v>
      </c>
      <c r="I905" s="13">
        <v>1</v>
      </c>
      <c r="J905" s="4">
        <v>3.6</v>
      </c>
      <c r="K905" s="3">
        <v>6</v>
      </c>
      <c r="L905" s="13">
        <v>0.6</v>
      </c>
      <c r="M905" s="13" t="s">
        <v>885</v>
      </c>
      <c r="N905" s="13">
        <v>1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1</v>
      </c>
      <c r="U905" s="13">
        <v>0</v>
      </c>
      <c r="V905" s="13">
        <v>0</v>
      </c>
      <c r="W905" s="13">
        <v>0</v>
      </c>
      <c r="X905" s="13">
        <v>0</v>
      </c>
      <c r="Y905" s="13">
        <v>1</v>
      </c>
      <c r="Z905" s="13" t="s">
        <v>1723</v>
      </c>
      <c r="AA905" s="13">
        <f t="shared" si="254"/>
        <v>0</v>
      </c>
      <c r="AB905" s="13">
        <f t="shared" si="255"/>
        <v>0</v>
      </c>
      <c r="AC905" s="13">
        <f t="shared" si="256"/>
        <v>1</v>
      </c>
      <c r="AD905" s="13">
        <f t="shared" si="257"/>
        <v>0</v>
      </c>
      <c r="AE905" s="13">
        <f t="shared" si="258"/>
        <v>0</v>
      </c>
      <c r="AF905" s="13">
        <f t="shared" si="259"/>
        <v>0</v>
      </c>
      <c r="AG905" s="7">
        <v>1900</v>
      </c>
      <c r="AH905" s="8" t="s">
        <v>1715</v>
      </c>
      <c r="AI905" s="13">
        <f t="shared" si="260"/>
        <v>0</v>
      </c>
      <c r="AJ905" s="13">
        <f t="shared" si="261"/>
        <v>1</v>
      </c>
      <c r="AK905" s="13">
        <f t="shared" si="262"/>
        <v>0</v>
      </c>
      <c r="AL905" s="13">
        <f t="shared" si="263"/>
        <v>0</v>
      </c>
      <c r="AM905" s="13">
        <v>0</v>
      </c>
      <c r="AN905" s="9">
        <v>2</v>
      </c>
      <c r="AO905" s="9">
        <v>2</v>
      </c>
      <c r="AP905" s="10" t="s">
        <v>863</v>
      </c>
      <c r="AQ905" s="13" t="s">
        <v>1706</v>
      </c>
      <c r="AR905" s="13">
        <v>1</v>
      </c>
      <c r="AS905" s="13">
        <f t="shared" si="264"/>
        <v>0</v>
      </c>
      <c r="AT905" s="13">
        <f t="shared" si="265"/>
        <v>0</v>
      </c>
      <c r="AU905" s="13">
        <f t="shared" si="269"/>
        <v>0</v>
      </c>
      <c r="AV905" s="13">
        <f t="shared" si="266"/>
        <v>1</v>
      </c>
      <c r="AW905" s="13">
        <f t="shared" si="267"/>
        <v>0</v>
      </c>
      <c r="AX905" s="13">
        <v>0</v>
      </c>
      <c r="AY905" s="13">
        <v>1</v>
      </c>
      <c r="AZ905" s="13">
        <v>2500</v>
      </c>
      <c r="BA905" s="13">
        <v>321.25768967874234</v>
      </c>
      <c r="BB905" s="13">
        <v>221.83558068725534</v>
      </c>
      <c r="BC905">
        <v>276.51774063257318</v>
      </c>
      <c r="BD905" s="13">
        <v>13.713296953372627</v>
      </c>
      <c r="BE905" s="13">
        <v>9.4501640551761081</v>
      </c>
      <c r="BF905" s="13">
        <f t="shared" si="268"/>
        <v>4.2631328981965186</v>
      </c>
      <c r="BG905" s="13">
        <v>11.794875330749186</v>
      </c>
    </row>
    <row r="906" spans="1:59" x14ac:dyDescent="0.25">
      <c r="A906" s="2" t="s">
        <v>5</v>
      </c>
      <c r="B906" s="1" t="s">
        <v>316</v>
      </c>
      <c r="C906" s="1" t="s">
        <v>602</v>
      </c>
      <c r="D906" s="13" t="s">
        <v>1513</v>
      </c>
      <c r="E906" s="11">
        <v>1953</v>
      </c>
      <c r="F906" s="11">
        <v>280</v>
      </c>
      <c r="G906" s="11">
        <f t="shared" si="252"/>
        <v>1</v>
      </c>
      <c r="H906" s="11">
        <f t="shared" si="253"/>
        <v>1</v>
      </c>
      <c r="I906" s="13">
        <v>1</v>
      </c>
      <c r="J906" s="4">
        <v>3.6</v>
      </c>
      <c r="K906" s="3">
        <v>6</v>
      </c>
      <c r="L906" s="13">
        <v>0.6</v>
      </c>
      <c r="M906" s="13" t="s">
        <v>885</v>
      </c>
      <c r="N906" s="13">
        <v>1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1</v>
      </c>
      <c r="U906" s="13">
        <v>0</v>
      </c>
      <c r="V906" s="13">
        <v>0</v>
      </c>
      <c r="W906" s="13">
        <v>0</v>
      </c>
      <c r="X906" s="13">
        <v>0</v>
      </c>
      <c r="Y906" s="13">
        <v>1</v>
      </c>
      <c r="Z906" s="13" t="s">
        <v>1723</v>
      </c>
      <c r="AA906" s="13">
        <f t="shared" si="254"/>
        <v>0</v>
      </c>
      <c r="AB906" s="13">
        <f t="shared" si="255"/>
        <v>0</v>
      </c>
      <c r="AC906" s="13">
        <f t="shared" si="256"/>
        <v>1</v>
      </c>
      <c r="AD906" s="13">
        <f t="shared" si="257"/>
        <v>0</v>
      </c>
      <c r="AE906" s="13">
        <f t="shared" si="258"/>
        <v>0</v>
      </c>
      <c r="AF906" s="13">
        <f t="shared" si="259"/>
        <v>0</v>
      </c>
      <c r="AG906" s="7">
        <v>1900</v>
      </c>
      <c r="AH906" s="8" t="s">
        <v>1715</v>
      </c>
      <c r="AI906" s="13">
        <f t="shared" si="260"/>
        <v>0</v>
      </c>
      <c r="AJ906" s="13">
        <f t="shared" si="261"/>
        <v>1</v>
      </c>
      <c r="AK906" s="13">
        <f t="shared" si="262"/>
        <v>0</v>
      </c>
      <c r="AL906" s="13">
        <f t="shared" si="263"/>
        <v>0</v>
      </c>
      <c r="AM906" s="13">
        <v>0</v>
      </c>
      <c r="AN906" s="9">
        <v>2</v>
      </c>
      <c r="AO906" s="9">
        <v>2</v>
      </c>
      <c r="AP906" s="10" t="s">
        <v>863</v>
      </c>
      <c r="AQ906" s="13" t="s">
        <v>1706</v>
      </c>
      <c r="AR906" s="13">
        <v>1</v>
      </c>
      <c r="AS906" s="13">
        <f t="shared" si="264"/>
        <v>0</v>
      </c>
      <c r="AT906" s="13">
        <f t="shared" si="265"/>
        <v>0</v>
      </c>
      <c r="AU906" s="13">
        <f t="shared" si="269"/>
        <v>0</v>
      </c>
      <c r="AV906" s="13">
        <f t="shared" si="266"/>
        <v>1</v>
      </c>
      <c r="AW906" s="13">
        <f t="shared" si="267"/>
        <v>0</v>
      </c>
      <c r="AX906" s="13">
        <v>0</v>
      </c>
      <c r="AY906" s="13">
        <v>1</v>
      </c>
      <c r="AZ906" s="13">
        <v>2500</v>
      </c>
      <c r="BA906" s="13">
        <v>321.25768967874234</v>
      </c>
      <c r="BB906" s="13">
        <v>221.83558068725534</v>
      </c>
      <c r="BC906">
        <v>276.51774063257318</v>
      </c>
      <c r="BD906" s="13">
        <v>13.713296953372627</v>
      </c>
      <c r="BE906" s="13">
        <v>9.4501640551761081</v>
      </c>
      <c r="BF906" s="13">
        <f t="shared" si="268"/>
        <v>4.2631328981965186</v>
      </c>
      <c r="BG906" s="13">
        <v>11.794875330749186</v>
      </c>
    </row>
    <row r="907" spans="1:59" x14ac:dyDescent="0.25">
      <c r="A907" s="2" t="s">
        <v>2</v>
      </c>
      <c r="B907" s="1" t="s">
        <v>2</v>
      </c>
      <c r="C907" s="1" t="s">
        <v>603</v>
      </c>
      <c r="D907" s="13" t="s">
        <v>1514</v>
      </c>
      <c r="E907" s="11">
        <v>2000</v>
      </c>
      <c r="F907" s="11">
        <v>250</v>
      </c>
      <c r="G907" s="11">
        <f t="shared" si="252"/>
        <v>1</v>
      </c>
      <c r="H907" s="11">
        <f t="shared" si="253"/>
        <v>1</v>
      </c>
      <c r="I907" s="13">
        <v>1</v>
      </c>
      <c r="J907" s="4">
        <v>3.5</v>
      </c>
      <c r="K907" s="3">
        <v>6</v>
      </c>
      <c r="L907" s="13">
        <v>0.58333333333333337</v>
      </c>
      <c r="M907" s="13" t="s">
        <v>883</v>
      </c>
      <c r="N907" s="13">
        <v>1</v>
      </c>
      <c r="O907" s="13">
        <v>0</v>
      </c>
      <c r="P907" s="13">
        <v>0</v>
      </c>
      <c r="Q907" s="13">
        <v>0</v>
      </c>
      <c r="R907" s="13">
        <v>1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1</v>
      </c>
      <c r="Z907" s="13" t="s">
        <v>1723</v>
      </c>
      <c r="AA907" s="13">
        <f t="shared" si="254"/>
        <v>0</v>
      </c>
      <c r="AB907" s="13">
        <f t="shared" si="255"/>
        <v>0</v>
      </c>
      <c r="AC907" s="13">
        <f t="shared" si="256"/>
        <v>1</v>
      </c>
      <c r="AD907" s="13">
        <f t="shared" si="257"/>
        <v>0</v>
      </c>
      <c r="AE907" s="13">
        <f t="shared" si="258"/>
        <v>0</v>
      </c>
      <c r="AF907" s="13">
        <f t="shared" si="259"/>
        <v>0</v>
      </c>
      <c r="AG907" s="7">
        <v>1750</v>
      </c>
      <c r="AH907" s="8" t="s">
        <v>1714</v>
      </c>
      <c r="AI907" s="13">
        <f t="shared" si="260"/>
        <v>1</v>
      </c>
      <c r="AJ907" s="13">
        <f t="shared" si="261"/>
        <v>0</v>
      </c>
      <c r="AK907" s="13">
        <f t="shared" si="262"/>
        <v>0</v>
      </c>
      <c r="AL907" s="13">
        <f t="shared" si="263"/>
        <v>0</v>
      </c>
      <c r="AM907" s="13">
        <v>1</v>
      </c>
      <c r="AN907" s="9">
        <v>2</v>
      </c>
      <c r="AO907" s="9">
        <v>2</v>
      </c>
      <c r="AP907" s="10" t="s">
        <v>863</v>
      </c>
      <c r="AQ907" s="13" t="s">
        <v>1706</v>
      </c>
      <c r="AR907" s="13">
        <v>1</v>
      </c>
      <c r="AS907" s="13">
        <f t="shared" si="264"/>
        <v>0</v>
      </c>
      <c r="AT907" s="13">
        <f t="shared" si="265"/>
        <v>0</v>
      </c>
      <c r="AU907" s="13">
        <f t="shared" si="269"/>
        <v>0</v>
      </c>
      <c r="AV907" s="13">
        <f t="shared" si="266"/>
        <v>1</v>
      </c>
      <c r="AW907" s="13">
        <f t="shared" si="267"/>
        <v>0</v>
      </c>
      <c r="AX907" s="13">
        <v>1</v>
      </c>
      <c r="AY907" s="13">
        <v>1</v>
      </c>
      <c r="AZ907" s="13">
        <v>1750</v>
      </c>
      <c r="BA907" s="13">
        <v>284.59578698813152</v>
      </c>
      <c r="BB907" s="13">
        <v>198.22282980177718</v>
      </c>
      <c r="BC907">
        <v>246.06971975393029</v>
      </c>
      <c r="BD907" s="13">
        <v>12.188862978796907</v>
      </c>
      <c r="BE907" s="13">
        <v>8.4862317742532909</v>
      </c>
      <c r="BF907" s="13">
        <f t="shared" si="268"/>
        <v>3.7026312045436161</v>
      </c>
      <c r="BG907" s="13">
        <v>10.522682909007401</v>
      </c>
    </row>
    <row r="908" spans="1:59" x14ac:dyDescent="0.25">
      <c r="A908" s="2" t="s">
        <v>2</v>
      </c>
      <c r="B908" s="1" t="s">
        <v>2</v>
      </c>
      <c r="C908" s="1" t="s">
        <v>603</v>
      </c>
      <c r="D908" s="13" t="s">
        <v>1514</v>
      </c>
      <c r="E908" s="11">
        <v>2000</v>
      </c>
      <c r="F908" s="11">
        <v>250</v>
      </c>
      <c r="G908" s="11">
        <f t="shared" si="252"/>
        <v>1</v>
      </c>
      <c r="H908" s="11">
        <f t="shared" si="253"/>
        <v>1</v>
      </c>
      <c r="I908" s="13">
        <v>1</v>
      </c>
      <c r="J908" s="4">
        <v>3.5</v>
      </c>
      <c r="K908" s="3">
        <v>6</v>
      </c>
      <c r="L908" s="13">
        <v>0.58333333333333337</v>
      </c>
      <c r="M908" s="13" t="s">
        <v>883</v>
      </c>
      <c r="N908" s="13">
        <v>1</v>
      </c>
      <c r="O908" s="13">
        <v>0</v>
      </c>
      <c r="P908" s="13">
        <v>0</v>
      </c>
      <c r="Q908" s="13">
        <v>0</v>
      </c>
      <c r="R908" s="13">
        <v>1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1</v>
      </c>
      <c r="Z908" s="13" t="s">
        <v>1723</v>
      </c>
      <c r="AA908" s="13">
        <f t="shared" si="254"/>
        <v>0</v>
      </c>
      <c r="AB908" s="13">
        <f t="shared" si="255"/>
        <v>0</v>
      </c>
      <c r="AC908" s="13">
        <f t="shared" si="256"/>
        <v>1</v>
      </c>
      <c r="AD908" s="13">
        <f t="shared" si="257"/>
        <v>0</v>
      </c>
      <c r="AE908" s="13">
        <f t="shared" si="258"/>
        <v>0</v>
      </c>
      <c r="AF908" s="13">
        <f t="shared" si="259"/>
        <v>0</v>
      </c>
      <c r="AG908" s="7">
        <v>1750</v>
      </c>
      <c r="AH908" s="8" t="s">
        <v>1714</v>
      </c>
      <c r="AI908" s="13">
        <f t="shared" si="260"/>
        <v>1</v>
      </c>
      <c r="AJ908" s="13">
        <f t="shared" si="261"/>
        <v>0</v>
      </c>
      <c r="AK908" s="13">
        <f t="shared" si="262"/>
        <v>0</v>
      </c>
      <c r="AL908" s="13">
        <f t="shared" si="263"/>
        <v>0</v>
      </c>
      <c r="AM908" s="13">
        <v>0</v>
      </c>
      <c r="AN908" s="9">
        <v>2</v>
      </c>
      <c r="AO908" s="9">
        <v>2</v>
      </c>
      <c r="AP908" s="10" t="s">
        <v>863</v>
      </c>
      <c r="AQ908" s="13" t="s">
        <v>1706</v>
      </c>
      <c r="AR908" s="13">
        <v>1</v>
      </c>
      <c r="AS908" s="13">
        <f t="shared" si="264"/>
        <v>0</v>
      </c>
      <c r="AT908" s="13">
        <f t="shared" si="265"/>
        <v>0</v>
      </c>
      <c r="AU908" s="13">
        <f t="shared" si="269"/>
        <v>0</v>
      </c>
      <c r="AV908" s="13">
        <f t="shared" si="266"/>
        <v>1</v>
      </c>
      <c r="AW908" s="13">
        <f t="shared" si="267"/>
        <v>0</v>
      </c>
      <c r="AX908" s="13">
        <v>1</v>
      </c>
      <c r="AY908" s="13">
        <v>1</v>
      </c>
      <c r="AZ908" s="13">
        <v>1750</v>
      </c>
      <c r="BA908" s="13">
        <v>297.02355061206737</v>
      </c>
      <c r="BB908" s="13">
        <v>197.60144162058037</v>
      </c>
      <c r="BC908">
        <v>252.28360156589824</v>
      </c>
      <c r="BD908" s="13">
        <v>12.623684219941893</v>
      </c>
      <c r="BE908" s="13">
        <v>8.4010008905270777</v>
      </c>
      <c r="BF908" s="13">
        <f t="shared" si="268"/>
        <v>4.2226833294148154</v>
      </c>
      <c r="BG908" s="13">
        <v>10.723498750066483</v>
      </c>
    </row>
    <row r="909" spans="1:59" x14ac:dyDescent="0.25">
      <c r="A909" s="2" t="s">
        <v>234</v>
      </c>
      <c r="B909" s="1" t="s">
        <v>1063</v>
      </c>
      <c r="C909" s="1" t="s">
        <v>604</v>
      </c>
      <c r="D909" s="13" t="s">
        <v>1515</v>
      </c>
      <c r="E909" s="11">
        <v>2055</v>
      </c>
      <c r="F909" s="11">
        <v>206</v>
      </c>
      <c r="G909" s="11">
        <f t="shared" si="252"/>
        <v>1</v>
      </c>
      <c r="H909" s="11">
        <f t="shared" si="253"/>
        <v>1</v>
      </c>
      <c r="I909" s="13">
        <v>1</v>
      </c>
      <c r="J909" s="4">
        <v>3.3</v>
      </c>
      <c r="K909" s="3">
        <v>6</v>
      </c>
      <c r="L909" s="13">
        <v>0.54999999999999993</v>
      </c>
      <c r="M909" s="13" t="s">
        <v>883</v>
      </c>
      <c r="N909" s="13">
        <v>1</v>
      </c>
      <c r="O909" s="13">
        <v>0</v>
      </c>
      <c r="P909" s="13">
        <v>0</v>
      </c>
      <c r="Q909" s="13">
        <v>0</v>
      </c>
      <c r="R909" s="13">
        <v>1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1</v>
      </c>
      <c r="Z909" s="13" t="s">
        <v>1723</v>
      </c>
      <c r="AA909" s="13">
        <f t="shared" si="254"/>
        <v>0</v>
      </c>
      <c r="AB909" s="13">
        <f t="shared" si="255"/>
        <v>0</v>
      </c>
      <c r="AC909" s="13">
        <f t="shared" si="256"/>
        <v>1</v>
      </c>
      <c r="AD909" s="13">
        <f t="shared" si="257"/>
        <v>0</v>
      </c>
      <c r="AE909" s="13">
        <f t="shared" si="258"/>
        <v>0</v>
      </c>
      <c r="AF909" s="13">
        <f t="shared" si="259"/>
        <v>0</v>
      </c>
      <c r="AG909" s="7">
        <v>1800</v>
      </c>
      <c r="AH909" s="8" t="s">
        <v>1714</v>
      </c>
      <c r="AI909" s="13">
        <f t="shared" si="260"/>
        <v>1</v>
      </c>
      <c r="AJ909" s="13">
        <f t="shared" si="261"/>
        <v>0</v>
      </c>
      <c r="AK909" s="13">
        <f t="shared" si="262"/>
        <v>0</v>
      </c>
      <c r="AL909" s="13">
        <f t="shared" si="263"/>
        <v>0</v>
      </c>
      <c r="AM909" s="13">
        <v>0</v>
      </c>
      <c r="AN909" s="9">
        <v>2</v>
      </c>
      <c r="AO909" s="9">
        <v>2</v>
      </c>
      <c r="AP909" s="10" t="s">
        <v>863</v>
      </c>
      <c r="AQ909" s="13" t="s">
        <v>1706</v>
      </c>
      <c r="AR909" s="13">
        <v>1</v>
      </c>
      <c r="AS909" s="13">
        <f t="shared" si="264"/>
        <v>0</v>
      </c>
      <c r="AT909" s="13">
        <f t="shared" si="265"/>
        <v>0</v>
      </c>
      <c r="AU909" s="13">
        <f t="shared" si="269"/>
        <v>0</v>
      </c>
      <c r="AV909" s="13">
        <f t="shared" si="266"/>
        <v>1</v>
      </c>
      <c r="AW909" s="13">
        <f t="shared" si="267"/>
        <v>0</v>
      </c>
      <c r="AX909" s="13">
        <v>0</v>
      </c>
      <c r="AY909" s="13">
        <v>1</v>
      </c>
      <c r="AZ909" s="13">
        <v>2000</v>
      </c>
      <c r="BA909" s="13">
        <v>301.37326788044493</v>
      </c>
      <c r="BB909" s="13">
        <v>234.26334431119122</v>
      </c>
      <c r="BC909">
        <v>271.54663518299884</v>
      </c>
      <c r="BD909" s="13">
        <v>12.726133666616168</v>
      </c>
      <c r="BE909" s="13">
        <v>9.9166740446869106</v>
      </c>
      <c r="BF909" s="13">
        <f t="shared" si="268"/>
        <v>2.8094596219292569</v>
      </c>
      <c r="BG909" s="13">
        <v>11.461861137506192</v>
      </c>
    </row>
    <row r="910" spans="1:59" x14ac:dyDescent="0.25">
      <c r="A910" s="2" t="s">
        <v>113</v>
      </c>
      <c r="B910" s="1" t="s">
        <v>114</v>
      </c>
      <c r="C910" s="1" t="s">
        <v>605</v>
      </c>
      <c r="D910" s="13" t="s">
        <v>1007</v>
      </c>
      <c r="E910" s="11">
        <v>1953</v>
      </c>
      <c r="F910" s="11">
        <v>300</v>
      </c>
      <c r="G910" s="11">
        <f t="shared" si="252"/>
        <v>1</v>
      </c>
      <c r="H910" s="11">
        <f t="shared" si="253"/>
        <v>1</v>
      </c>
      <c r="I910" s="13">
        <v>1</v>
      </c>
      <c r="J910" s="4">
        <v>3.5</v>
      </c>
      <c r="K910" s="3">
        <v>6</v>
      </c>
      <c r="L910" s="13">
        <v>0.58333333333333337</v>
      </c>
      <c r="M910" s="13" t="s">
        <v>883</v>
      </c>
      <c r="N910" s="13">
        <v>1</v>
      </c>
      <c r="O910" s="13">
        <v>0</v>
      </c>
      <c r="P910" s="13">
        <v>0</v>
      </c>
      <c r="Q910" s="13">
        <v>0</v>
      </c>
      <c r="R910" s="13">
        <v>1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1</v>
      </c>
      <c r="Z910" s="13" t="s">
        <v>1723</v>
      </c>
      <c r="AA910" s="13">
        <f t="shared" si="254"/>
        <v>0</v>
      </c>
      <c r="AB910" s="13">
        <f t="shared" si="255"/>
        <v>0</v>
      </c>
      <c r="AC910" s="13">
        <f t="shared" si="256"/>
        <v>1</v>
      </c>
      <c r="AD910" s="13">
        <f t="shared" si="257"/>
        <v>0</v>
      </c>
      <c r="AE910" s="13">
        <f t="shared" si="258"/>
        <v>0</v>
      </c>
      <c r="AF910" s="13">
        <f t="shared" si="259"/>
        <v>0</v>
      </c>
      <c r="AG910" s="7">
        <v>1750</v>
      </c>
      <c r="AH910" s="8" t="s">
        <v>1716</v>
      </c>
      <c r="AI910" s="13">
        <f t="shared" si="260"/>
        <v>0</v>
      </c>
      <c r="AJ910" s="13">
        <f t="shared" si="261"/>
        <v>0</v>
      </c>
      <c r="AK910" s="13">
        <f t="shared" si="262"/>
        <v>1</v>
      </c>
      <c r="AL910" s="13">
        <f t="shared" si="263"/>
        <v>0</v>
      </c>
      <c r="AM910" s="13">
        <v>0</v>
      </c>
      <c r="AN910" s="9">
        <v>2</v>
      </c>
      <c r="AO910" s="9">
        <v>2</v>
      </c>
      <c r="AP910" s="10" t="s">
        <v>863</v>
      </c>
      <c r="AQ910" s="13" t="s">
        <v>1706</v>
      </c>
      <c r="AR910" s="13">
        <v>1</v>
      </c>
      <c r="AS910" s="13">
        <f t="shared" si="264"/>
        <v>0</v>
      </c>
      <c r="AT910" s="13">
        <f t="shared" si="265"/>
        <v>0</v>
      </c>
      <c r="AU910" s="13">
        <f t="shared" si="269"/>
        <v>0</v>
      </c>
      <c r="AV910" s="13">
        <f t="shared" si="266"/>
        <v>1</v>
      </c>
      <c r="AW910" s="13">
        <f t="shared" si="267"/>
        <v>0</v>
      </c>
      <c r="AX910" s="13">
        <v>0</v>
      </c>
      <c r="AY910" s="13">
        <v>1</v>
      </c>
      <c r="AZ910" s="13">
        <v>1750</v>
      </c>
      <c r="BA910" s="13">
        <v>291.43105698129625</v>
      </c>
      <c r="BB910" s="13">
        <v>206.9222643385323</v>
      </c>
      <c r="BC910">
        <v>253.52637792829182</v>
      </c>
      <c r="BD910" s="13">
        <v>12.404000639849246</v>
      </c>
      <c r="BE910" s="13">
        <v>8.8097989203172116</v>
      </c>
      <c r="BF910" s="13">
        <f t="shared" si="268"/>
        <v>3.5942017195320339</v>
      </c>
      <c r="BG910" s="13">
        <v>10.786592039572842</v>
      </c>
    </row>
    <row r="911" spans="1:59" x14ac:dyDescent="0.25">
      <c r="A911" s="2" t="s">
        <v>113</v>
      </c>
      <c r="B911" s="1" t="s">
        <v>114</v>
      </c>
      <c r="C911" s="1" t="s">
        <v>606</v>
      </c>
      <c r="D911" s="13" t="s">
        <v>1008</v>
      </c>
      <c r="E911" s="11">
        <v>1953</v>
      </c>
      <c r="F911" s="11">
        <v>300</v>
      </c>
      <c r="G911" s="11">
        <f t="shared" si="252"/>
        <v>1</v>
      </c>
      <c r="H911" s="11">
        <f t="shared" si="253"/>
        <v>1</v>
      </c>
      <c r="I911" s="13">
        <v>1</v>
      </c>
      <c r="J911" s="4">
        <v>3.5</v>
      </c>
      <c r="K911" s="3">
        <v>6</v>
      </c>
      <c r="L911" s="13">
        <v>0.58333333333333337</v>
      </c>
      <c r="M911" s="13" t="s">
        <v>883</v>
      </c>
      <c r="N911" s="13">
        <v>1</v>
      </c>
      <c r="O911" s="13">
        <v>0</v>
      </c>
      <c r="P911" s="13">
        <v>0</v>
      </c>
      <c r="Q911" s="13">
        <v>0</v>
      </c>
      <c r="R911" s="13">
        <v>1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1</v>
      </c>
      <c r="Z911" s="13" t="s">
        <v>1723</v>
      </c>
      <c r="AA911" s="13">
        <f t="shared" si="254"/>
        <v>0</v>
      </c>
      <c r="AB911" s="13">
        <f t="shared" si="255"/>
        <v>0</v>
      </c>
      <c r="AC911" s="13">
        <f t="shared" si="256"/>
        <v>1</v>
      </c>
      <c r="AD911" s="13">
        <f t="shared" si="257"/>
        <v>0</v>
      </c>
      <c r="AE911" s="13">
        <f t="shared" si="258"/>
        <v>0</v>
      </c>
      <c r="AF911" s="13">
        <f t="shared" si="259"/>
        <v>0</v>
      </c>
      <c r="AG911" s="7">
        <v>1900</v>
      </c>
      <c r="AH911" s="8" t="s">
        <v>1716</v>
      </c>
      <c r="AI911" s="13">
        <f t="shared" si="260"/>
        <v>0</v>
      </c>
      <c r="AJ911" s="13">
        <f t="shared" si="261"/>
        <v>0</v>
      </c>
      <c r="AK911" s="13">
        <f t="shared" si="262"/>
        <v>1</v>
      </c>
      <c r="AL911" s="13">
        <f t="shared" si="263"/>
        <v>0</v>
      </c>
      <c r="AM911" s="13">
        <v>0</v>
      </c>
      <c r="AN911" s="9">
        <v>2</v>
      </c>
      <c r="AO911" s="9">
        <v>2</v>
      </c>
      <c r="AP911" s="10" t="s">
        <v>864</v>
      </c>
      <c r="AQ911" s="13" t="s">
        <v>1703</v>
      </c>
      <c r="AR911" s="13">
        <v>0</v>
      </c>
      <c r="AS911" s="13">
        <f t="shared" si="264"/>
        <v>1</v>
      </c>
      <c r="AT911" s="13">
        <f t="shared" si="265"/>
        <v>0</v>
      </c>
      <c r="AU911" s="13">
        <f t="shared" si="269"/>
        <v>0</v>
      </c>
      <c r="AV911" s="13">
        <f t="shared" si="266"/>
        <v>0</v>
      </c>
      <c r="AW911" s="13">
        <f t="shared" si="267"/>
        <v>0</v>
      </c>
      <c r="AX911" s="13">
        <v>0</v>
      </c>
      <c r="AY911" s="13">
        <v>1</v>
      </c>
      <c r="AZ911" s="13">
        <v>2500</v>
      </c>
      <c r="BA911" s="13">
        <v>313.179643323184</v>
      </c>
      <c r="BB911" s="13">
        <v>226.1852979556329</v>
      </c>
      <c r="BC911">
        <v>274.03218790778601</v>
      </c>
      <c r="BD911" s="13">
        <v>13.365528129131482</v>
      </c>
      <c r="BE911" s="13">
        <v>9.6277100132345499</v>
      </c>
      <c r="BF911" s="13">
        <f t="shared" si="268"/>
        <v>3.7378181158969319</v>
      </c>
      <c r="BG911" s="13">
        <v>11.683501223578808</v>
      </c>
    </row>
    <row r="912" spans="1:59" x14ac:dyDescent="0.25">
      <c r="A912" s="2" t="s">
        <v>2</v>
      </c>
      <c r="B912" s="1" t="s">
        <v>3</v>
      </c>
      <c r="C912" s="1" t="s">
        <v>607</v>
      </c>
      <c r="D912" s="13" t="s">
        <v>1516</v>
      </c>
      <c r="E912" s="11">
        <v>1891</v>
      </c>
      <c r="F912" s="11">
        <v>275</v>
      </c>
      <c r="G912" s="11">
        <f t="shared" si="252"/>
        <v>1</v>
      </c>
      <c r="H912" s="11">
        <f t="shared" si="253"/>
        <v>1</v>
      </c>
      <c r="I912" s="13">
        <v>1</v>
      </c>
      <c r="J912" s="4">
        <v>3.5</v>
      </c>
      <c r="K912" s="3">
        <v>6</v>
      </c>
      <c r="L912" s="13">
        <v>0.58333333333333337</v>
      </c>
      <c r="M912" s="13" t="s">
        <v>883</v>
      </c>
      <c r="N912" s="13">
        <v>1</v>
      </c>
      <c r="O912" s="13">
        <v>0</v>
      </c>
      <c r="P912" s="13">
        <v>0</v>
      </c>
      <c r="Q912" s="13">
        <v>0</v>
      </c>
      <c r="R912" s="13">
        <v>1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1</v>
      </c>
      <c r="Z912" s="13" t="s">
        <v>1723</v>
      </c>
      <c r="AA912" s="13">
        <f t="shared" si="254"/>
        <v>0</v>
      </c>
      <c r="AB912" s="13">
        <f t="shared" si="255"/>
        <v>0</v>
      </c>
      <c r="AC912" s="13">
        <f t="shared" si="256"/>
        <v>1</v>
      </c>
      <c r="AD912" s="13">
        <f t="shared" si="257"/>
        <v>0</v>
      </c>
      <c r="AE912" s="13">
        <f t="shared" si="258"/>
        <v>0</v>
      </c>
      <c r="AF912" s="13">
        <f t="shared" si="259"/>
        <v>0</v>
      </c>
      <c r="AG912" s="7">
        <v>1950</v>
      </c>
      <c r="AH912" s="8" t="s">
        <v>1714</v>
      </c>
      <c r="AI912" s="13">
        <f t="shared" si="260"/>
        <v>1</v>
      </c>
      <c r="AJ912" s="13">
        <f t="shared" si="261"/>
        <v>0</v>
      </c>
      <c r="AK912" s="13">
        <f t="shared" si="262"/>
        <v>0</v>
      </c>
      <c r="AL912" s="13">
        <f t="shared" si="263"/>
        <v>0</v>
      </c>
      <c r="AM912" s="13">
        <v>0</v>
      </c>
      <c r="AN912" s="9">
        <v>2</v>
      </c>
      <c r="AO912" s="9">
        <v>2</v>
      </c>
      <c r="AP912" s="10" t="s">
        <v>865</v>
      </c>
      <c r="AQ912" s="13" t="s">
        <v>1706</v>
      </c>
      <c r="AR912" s="13">
        <v>1</v>
      </c>
      <c r="AS912" s="13">
        <f t="shared" si="264"/>
        <v>0</v>
      </c>
      <c r="AT912" s="13">
        <f t="shared" si="265"/>
        <v>0</v>
      </c>
      <c r="AU912" s="13">
        <f t="shared" si="269"/>
        <v>0</v>
      </c>
      <c r="AV912" s="13">
        <f t="shared" si="266"/>
        <v>1</v>
      </c>
      <c r="AW912" s="13">
        <f t="shared" si="267"/>
        <v>0</v>
      </c>
      <c r="AX912" s="13">
        <v>1</v>
      </c>
      <c r="AY912" s="13">
        <v>1</v>
      </c>
      <c r="AZ912" s="13">
        <v>2750</v>
      </c>
      <c r="BA912" s="13">
        <v>277.13912881376996</v>
      </c>
      <c r="BB912" s="13">
        <v>205.05809979494191</v>
      </c>
      <c r="BC912">
        <v>240.47722612315914</v>
      </c>
      <c r="BD912" s="13">
        <v>11.760729166666666</v>
      </c>
      <c r="BE912" s="13">
        <v>8.7116512345679009</v>
      </c>
      <c r="BF912" s="13">
        <f t="shared" si="268"/>
        <v>3.0490779320987649</v>
      </c>
      <c r="BG912" s="13">
        <v>10.226721014492753</v>
      </c>
    </row>
    <row r="913" spans="1:59" x14ac:dyDescent="0.25">
      <c r="A913" s="2" t="s">
        <v>2</v>
      </c>
      <c r="B913" s="1" t="s">
        <v>3</v>
      </c>
      <c r="C913" s="1" t="s">
        <v>608</v>
      </c>
      <c r="D913" s="13" t="s">
        <v>1517</v>
      </c>
      <c r="E913" s="11">
        <v>1735</v>
      </c>
      <c r="F913" s="11">
        <v>270</v>
      </c>
      <c r="G913" s="11">
        <f t="shared" si="252"/>
        <v>1</v>
      </c>
      <c r="H913" s="11">
        <f t="shared" si="253"/>
        <v>1</v>
      </c>
      <c r="I913" s="13">
        <v>1</v>
      </c>
      <c r="J913" s="4">
        <v>2</v>
      </c>
      <c r="K913" s="3">
        <v>4</v>
      </c>
      <c r="L913" s="13">
        <v>0.5</v>
      </c>
      <c r="M913" s="13" t="s">
        <v>883</v>
      </c>
      <c r="N913" s="13">
        <v>1</v>
      </c>
      <c r="O913" s="13">
        <v>0</v>
      </c>
      <c r="P913" s="13">
        <v>0</v>
      </c>
      <c r="Q913" s="13">
        <v>0</v>
      </c>
      <c r="R913" s="13">
        <v>1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1</v>
      </c>
      <c r="Z913" s="13" t="s">
        <v>1721</v>
      </c>
      <c r="AA913" s="13">
        <f t="shared" si="254"/>
        <v>1</v>
      </c>
      <c r="AB913" s="13">
        <f t="shared" si="255"/>
        <v>0</v>
      </c>
      <c r="AC913" s="13">
        <f t="shared" si="256"/>
        <v>0</v>
      </c>
      <c r="AD913" s="13">
        <f t="shared" si="257"/>
        <v>0</v>
      </c>
      <c r="AE913" s="13">
        <f t="shared" si="258"/>
        <v>0</v>
      </c>
      <c r="AF913" s="13">
        <f t="shared" si="259"/>
        <v>1</v>
      </c>
      <c r="AG913" s="7">
        <v>1900</v>
      </c>
      <c r="AH913" s="8" t="s">
        <v>1714</v>
      </c>
      <c r="AI913" s="13">
        <f t="shared" si="260"/>
        <v>1</v>
      </c>
      <c r="AJ913" s="13">
        <f t="shared" si="261"/>
        <v>0</v>
      </c>
      <c r="AK913" s="13">
        <f t="shared" si="262"/>
        <v>0</v>
      </c>
      <c r="AL913" s="13">
        <f t="shared" si="263"/>
        <v>0</v>
      </c>
      <c r="AM913" s="13">
        <v>1</v>
      </c>
      <c r="AN913" s="9">
        <v>2</v>
      </c>
      <c r="AO913" s="9">
        <v>2</v>
      </c>
      <c r="AP913" s="10" t="s">
        <v>865</v>
      </c>
      <c r="AQ913" s="13" t="s">
        <v>1706</v>
      </c>
      <c r="AR913" s="13">
        <v>1</v>
      </c>
      <c r="AS913" s="13">
        <f t="shared" si="264"/>
        <v>0</v>
      </c>
      <c r="AT913" s="13">
        <f t="shared" si="265"/>
        <v>0</v>
      </c>
      <c r="AU913" s="13">
        <f t="shared" si="269"/>
        <v>0</v>
      </c>
      <c r="AV913" s="13">
        <f t="shared" si="266"/>
        <v>1</v>
      </c>
      <c r="AW913" s="13">
        <f t="shared" si="267"/>
        <v>0</v>
      </c>
      <c r="AX913" s="13">
        <v>0</v>
      </c>
      <c r="AY913" s="13">
        <v>1</v>
      </c>
      <c r="AZ913" s="13">
        <v>2500</v>
      </c>
      <c r="BA913" s="13">
        <v>247.93388429752068</v>
      </c>
      <c r="BB913" s="13">
        <v>195.1158888957932</v>
      </c>
      <c r="BC913">
        <v>229.91362704281366</v>
      </c>
      <c r="BD913" s="13">
        <v>10.570444287655247</v>
      </c>
      <c r="BE913" s="13">
        <v>8.3248243943759004</v>
      </c>
      <c r="BF913" s="13">
        <f t="shared" si="268"/>
        <v>2.245619893279347</v>
      </c>
      <c r="BG913" s="13">
        <v>9.8006076388888879</v>
      </c>
    </row>
    <row r="914" spans="1:59" x14ac:dyDescent="0.25">
      <c r="A914" s="2" t="s">
        <v>2</v>
      </c>
      <c r="B914" s="1" t="s">
        <v>3</v>
      </c>
      <c r="C914" s="1" t="s">
        <v>609</v>
      </c>
      <c r="D914" s="13" t="s">
        <v>1518</v>
      </c>
      <c r="E914" s="11">
        <v>1735</v>
      </c>
      <c r="F914" s="11">
        <v>270</v>
      </c>
      <c r="G914" s="11">
        <f t="shared" si="252"/>
        <v>1</v>
      </c>
      <c r="H914" s="11">
        <f t="shared" si="253"/>
        <v>1</v>
      </c>
      <c r="I914" s="13">
        <v>1</v>
      </c>
      <c r="J914" s="4">
        <v>2</v>
      </c>
      <c r="K914" s="3">
        <v>4</v>
      </c>
      <c r="L914" s="13">
        <v>0.5</v>
      </c>
      <c r="M914" s="13" t="s">
        <v>883</v>
      </c>
      <c r="N914" s="13">
        <v>1</v>
      </c>
      <c r="O914" s="13">
        <v>0</v>
      </c>
      <c r="P914" s="13">
        <v>0</v>
      </c>
      <c r="Q914" s="13">
        <v>0</v>
      </c>
      <c r="R914" s="13">
        <v>1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1</v>
      </c>
      <c r="Z914" s="13" t="s">
        <v>1721</v>
      </c>
      <c r="AA914" s="13">
        <f t="shared" si="254"/>
        <v>1</v>
      </c>
      <c r="AB914" s="13">
        <f t="shared" si="255"/>
        <v>0</v>
      </c>
      <c r="AC914" s="13">
        <f t="shared" si="256"/>
        <v>0</v>
      </c>
      <c r="AD914" s="13">
        <f t="shared" si="257"/>
        <v>0</v>
      </c>
      <c r="AE914" s="13">
        <f t="shared" si="258"/>
        <v>0</v>
      </c>
      <c r="AF914" s="13">
        <f t="shared" si="259"/>
        <v>1</v>
      </c>
      <c r="AG914" s="7">
        <v>1900</v>
      </c>
      <c r="AH914" s="8" t="s">
        <v>1714</v>
      </c>
      <c r="AI914" s="13">
        <f t="shared" si="260"/>
        <v>1</v>
      </c>
      <c r="AJ914" s="13">
        <f t="shared" si="261"/>
        <v>0</v>
      </c>
      <c r="AK914" s="13">
        <f t="shared" si="262"/>
        <v>0</v>
      </c>
      <c r="AL914" s="13">
        <f t="shared" si="263"/>
        <v>0</v>
      </c>
      <c r="AM914" s="13">
        <v>1</v>
      </c>
      <c r="AN914" s="9">
        <v>2</v>
      </c>
      <c r="AO914" s="9">
        <v>2</v>
      </c>
      <c r="AP914" s="10" t="s">
        <v>865</v>
      </c>
      <c r="AQ914" s="13" t="s">
        <v>1706</v>
      </c>
      <c r="AR914" s="13">
        <v>1</v>
      </c>
      <c r="AS914" s="13">
        <f t="shared" si="264"/>
        <v>0</v>
      </c>
      <c r="AT914" s="13">
        <f t="shared" si="265"/>
        <v>0</v>
      </c>
      <c r="AU914" s="13">
        <f t="shared" si="269"/>
        <v>0</v>
      </c>
      <c r="AV914" s="13">
        <f t="shared" si="266"/>
        <v>1</v>
      </c>
      <c r="AW914" s="13">
        <f t="shared" si="267"/>
        <v>0</v>
      </c>
      <c r="AX914" s="13">
        <v>0</v>
      </c>
      <c r="AY914" s="13">
        <v>1</v>
      </c>
      <c r="AZ914" s="13">
        <v>2500</v>
      </c>
      <c r="BA914" s="13">
        <v>256.01193065307899</v>
      </c>
      <c r="BB914" s="13">
        <v>203.81532343254833</v>
      </c>
      <c r="BC914">
        <v>232.39917976760083</v>
      </c>
      <c r="BD914" s="13">
        <v>10.921113927890447</v>
      </c>
      <c r="BE914" s="13">
        <v>8.76433462380656</v>
      </c>
      <c r="BF914" s="13">
        <f t="shared" si="268"/>
        <v>2.1567793040838872</v>
      </c>
      <c r="BG914" s="13">
        <v>9.9504026589166621</v>
      </c>
    </row>
    <row r="915" spans="1:59" x14ac:dyDescent="0.25">
      <c r="A915" s="2" t="s">
        <v>5</v>
      </c>
      <c r="B915" s="1" t="s">
        <v>6</v>
      </c>
      <c r="C915" s="1" t="s">
        <v>610</v>
      </c>
      <c r="D915" s="13" t="s">
        <v>1519</v>
      </c>
      <c r="E915" s="11">
        <v>1785</v>
      </c>
      <c r="F915" s="11">
        <v>205</v>
      </c>
      <c r="G915" s="11">
        <f t="shared" si="252"/>
        <v>1</v>
      </c>
      <c r="H915" s="11">
        <f t="shared" si="253"/>
        <v>1</v>
      </c>
      <c r="I915" s="13">
        <v>1</v>
      </c>
      <c r="J915" s="4">
        <v>2</v>
      </c>
      <c r="K915" s="3">
        <v>4</v>
      </c>
      <c r="L915" s="13">
        <v>0.5</v>
      </c>
      <c r="M915" s="13" t="s">
        <v>885</v>
      </c>
      <c r="N915" s="13">
        <v>1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1</v>
      </c>
      <c r="U915" s="13">
        <v>0</v>
      </c>
      <c r="V915" s="13">
        <v>0</v>
      </c>
      <c r="W915" s="13">
        <v>0</v>
      </c>
      <c r="X915" s="13">
        <v>0</v>
      </c>
      <c r="Y915" s="13">
        <v>1</v>
      </c>
      <c r="Z915" s="13" t="s">
        <v>1721</v>
      </c>
      <c r="AA915" s="13">
        <f t="shared" si="254"/>
        <v>1</v>
      </c>
      <c r="AB915" s="13">
        <f t="shared" si="255"/>
        <v>0</v>
      </c>
      <c r="AC915" s="13">
        <f t="shared" si="256"/>
        <v>0</v>
      </c>
      <c r="AD915" s="13">
        <f t="shared" si="257"/>
        <v>0</v>
      </c>
      <c r="AE915" s="13">
        <f t="shared" si="258"/>
        <v>0</v>
      </c>
      <c r="AF915" s="13">
        <f t="shared" si="259"/>
        <v>1</v>
      </c>
      <c r="AG915" s="7">
        <v>1800</v>
      </c>
      <c r="AH915" s="8" t="s">
        <v>1714</v>
      </c>
      <c r="AI915" s="13">
        <f t="shared" si="260"/>
        <v>1</v>
      </c>
      <c r="AJ915" s="13">
        <f t="shared" si="261"/>
        <v>0</v>
      </c>
      <c r="AK915" s="13">
        <f t="shared" si="262"/>
        <v>0</v>
      </c>
      <c r="AL915" s="13">
        <f t="shared" si="263"/>
        <v>0</v>
      </c>
      <c r="AM915" s="13">
        <v>1</v>
      </c>
      <c r="AN915" s="9">
        <v>2</v>
      </c>
      <c r="AO915" s="9">
        <v>2</v>
      </c>
      <c r="AP915" s="10" t="s">
        <v>865</v>
      </c>
      <c r="AQ915" s="13" t="s">
        <v>1704</v>
      </c>
      <c r="AR915" s="13">
        <v>1</v>
      </c>
      <c r="AS915" s="13">
        <f t="shared" si="264"/>
        <v>0</v>
      </c>
      <c r="AT915" s="13">
        <f t="shared" si="265"/>
        <v>0</v>
      </c>
      <c r="AU915" s="13">
        <f t="shared" si="269"/>
        <v>1</v>
      </c>
      <c r="AV915" s="13">
        <f t="shared" si="266"/>
        <v>0</v>
      </c>
      <c r="AW915" s="13">
        <f t="shared" si="267"/>
        <v>0</v>
      </c>
      <c r="AX915" s="13">
        <v>0</v>
      </c>
      <c r="AY915" s="13">
        <v>1</v>
      </c>
      <c r="AZ915" s="13">
        <v>2000</v>
      </c>
      <c r="BA915" s="13">
        <v>251.04082520350462</v>
      </c>
      <c r="BB915" s="13">
        <v>189.52339526502206</v>
      </c>
      <c r="BC915">
        <v>223.07835704964893</v>
      </c>
      <c r="BD915" s="13">
        <v>10.691571969696968</v>
      </c>
      <c r="BE915" s="13">
        <v>8.0574462813125862</v>
      </c>
      <c r="BF915" s="13">
        <f t="shared" si="268"/>
        <v>2.6341256883843815</v>
      </c>
      <c r="BG915" s="13">
        <v>9.2872546387329269</v>
      </c>
    </row>
    <row r="916" spans="1:59" x14ac:dyDescent="0.25">
      <c r="A916" s="2" t="s">
        <v>18</v>
      </c>
      <c r="B916" s="1" t="s">
        <v>149</v>
      </c>
      <c r="C916" s="1" t="s">
        <v>611</v>
      </c>
      <c r="D916" s="13" t="s">
        <v>1520</v>
      </c>
      <c r="E916" s="11">
        <v>1496</v>
      </c>
      <c r="F916" s="11">
        <v>106</v>
      </c>
      <c r="G916" s="11">
        <f t="shared" si="252"/>
        <v>0</v>
      </c>
      <c r="H916" s="11">
        <f t="shared" si="253"/>
        <v>0</v>
      </c>
      <c r="I916" s="13">
        <v>1</v>
      </c>
      <c r="J916" s="4">
        <v>1.4</v>
      </c>
      <c r="K916" s="3">
        <v>4</v>
      </c>
      <c r="L916" s="13">
        <v>0.35</v>
      </c>
      <c r="M916" s="13" t="s">
        <v>883</v>
      </c>
      <c r="N916" s="13">
        <v>1</v>
      </c>
      <c r="O916" s="13">
        <v>0</v>
      </c>
      <c r="P916" s="13">
        <v>0</v>
      </c>
      <c r="Q916" s="13">
        <v>0</v>
      </c>
      <c r="R916" s="13">
        <v>1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1</v>
      </c>
      <c r="Z916" s="13" t="s">
        <v>1721</v>
      </c>
      <c r="AA916" s="13">
        <f t="shared" si="254"/>
        <v>1</v>
      </c>
      <c r="AB916" s="13">
        <f t="shared" si="255"/>
        <v>0</v>
      </c>
      <c r="AC916" s="13">
        <f t="shared" si="256"/>
        <v>0</v>
      </c>
      <c r="AD916" s="13">
        <f t="shared" si="257"/>
        <v>0</v>
      </c>
      <c r="AE916" s="13">
        <f t="shared" si="258"/>
        <v>0</v>
      </c>
      <c r="AF916" s="13">
        <f t="shared" si="259"/>
        <v>1</v>
      </c>
      <c r="AG916" s="7">
        <v>1400</v>
      </c>
      <c r="AH916" s="8" t="s">
        <v>1715</v>
      </c>
      <c r="AI916" s="13">
        <f t="shared" si="260"/>
        <v>0</v>
      </c>
      <c r="AJ916" s="13">
        <f t="shared" si="261"/>
        <v>1</v>
      </c>
      <c r="AK916" s="13">
        <f t="shared" si="262"/>
        <v>0</v>
      </c>
      <c r="AL916" s="13">
        <f t="shared" si="263"/>
        <v>0</v>
      </c>
      <c r="AM916" s="13">
        <v>0</v>
      </c>
      <c r="AN916" s="9">
        <v>2</v>
      </c>
      <c r="AO916" s="9">
        <v>2</v>
      </c>
      <c r="AP916" s="10" t="s">
        <v>865</v>
      </c>
      <c r="AQ916" s="13" t="s">
        <v>1706</v>
      </c>
      <c r="AR916" s="13">
        <v>1</v>
      </c>
      <c r="AS916" s="13">
        <f t="shared" si="264"/>
        <v>0</v>
      </c>
      <c r="AT916" s="13">
        <f t="shared" si="265"/>
        <v>0</v>
      </c>
      <c r="AU916" s="13">
        <f t="shared" si="269"/>
        <v>0</v>
      </c>
      <c r="AV916" s="13">
        <f t="shared" si="266"/>
        <v>1</v>
      </c>
      <c r="AW916" s="13">
        <f t="shared" si="267"/>
        <v>0</v>
      </c>
      <c r="AX916" s="13">
        <v>0</v>
      </c>
      <c r="AY916" s="13">
        <v>1</v>
      </c>
      <c r="AZ916" s="13"/>
      <c r="BA916" s="13">
        <v>221.21419250605854</v>
      </c>
      <c r="BB916" s="13">
        <v>183.30951345305414</v>
      </c>
      <c r="BC916">
        <v>204.4367116137451</v>
      </c>
      <c r="BD916" s="13">
        <v>9.4365532772470928</v>
      </c>
      <c r="BE916" s="13">
        <v>7.8386309684485775</v>
      </c>
      <c r="BF916" s="13">
        <f t="shared" si="268"/>
        <v>1.5979223087985153</v>
      </c>
      <c r="BG916" s="13">
        <v>8.7174951850438003</v>
      </c>
    </row>
    <row r="917" spans="1:59" x14ac:dyDescent="0.25">
      <c r="A917" s="2" t="s">
        <v>18</v>
      </c>
      <c r="B917" s="1" t="s">
        <v>149</v>
      </c>
      <c r="C917" s="1" t="s">
        <v>611</v>
      </c>
      <c r="D917" s="13" t="s">
        <v>1520</v>
      </c>
      <c r="E917" s="11">
        <v>1496</v>
      </c>
      <c r="F917" s="11">
        <v>106</v>
      </c>
      <c r="G917" s="11">
        <f t="shared" si="252"/>
        <v>0</v>
      </c>
      <c r="H917" s="11">
        <f t="shared" si="253"/>
        <v>0</v>
      </c>
      <c r="I917" s="13">
        <v>1</v>
      </c>
      <c r="J917" s="4">
        <v>1.4</v>
      </c>
      <c r="K917" s="3">
        <v>4</v>
      </c>
      <c r="L917" s="13">
        <v>0.35</v>
      </c>
      <c r="M917" s="13" t="s">
        <v>883</v>
      </c>
      <c r="N917" s="13">
        <v>1</v>
      </c>
      <c r="O917" s="13">
        <v>0</v>
      </c>
      <c r="P917" s="13">
        <v>0</v>
      </c>
      <c r="Q917" s="13">
        <v>0</v>
      </c>
      <c r="R917" s="13">
        <v>1</v>
      </c>
      <c r="S917" s="13">
        <v>0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1</v>
      </c>
      <c r="Z917" s="13" t="s">
        <v>1721</v>
      </c>
      <c r="AA917" s="13">
        <f t="shared" si="254"/>
        <v>1</v>
      </c>
      <c r="AB917" s="13">
        <f t="shared" si="255"/>
        <v>0</v>
      </c>
      <c r="AC917" s="13">
        <f t="shared" si="256"/>
        <v>0</v>
      </c>
      <c r="AD917" s="13">
        <f t="shared" si="257"/>
        <v>0</v>
      </c>
      <c r="AE917" s="13">
        <f t="shared" si="258"/>
        <v>0</v>
      </c>
      <c r="AF917" s="13">
        <f t="shared" si="259"/>
        <v>1</v>
      </c>
      <c r="AG917" s="7">
        <v>1350</v>
      </c>
      <c r="AH917" s="8" t="s">
        <v>1714</v>
      </c>
      <c r="AI917" s="13">
        <f t="shared" si="260"/>
        <v>1</v>
      </c>
      <c r="AJ917" s="13">
        <f t="shared" si="261"/>
        <v>0</v>
      </c>
      <c r="AK917" s="13">
        <f t="shared" si="262"/>
        <v>0</v>
      </c>
      <c r="AL917" s="13">
        <f t="shared" si="263"/>
        <v>0</v>
      </c>
      <c r="AM917" s="13">
        <v>1</v>
      </c>
      <c r="AN917" s="9">
        <v>2</v>
      </c>
      <c r="AO917" s="9">
        <v>2</v>
      </c>
      <c r="AP917" s="10" t="s">
        <v>865</v>
      </c>
      <c r="AQ917" s="13" t="s">
        <v>1706</v>
      </c>
      <c r="AR917" s="13">
        <v>1</v>
      </c>
      <c r="AS917" s="13">
        <f t="shared" si="264"/>
        <v>0</v>
      </c>
      <c r="AT917" s="13">
        <f t="shared" si="265"/>
        <v>0</v>
      </c>
      <c r="AU917" s="13">
        <f t="shared" si="269"/>
        <v>0</v>
      </c>
      <c r="AV917" s="13">
        <f t="shared" si="266"/>
        <v>1</v>
      </c>
      <c r="AW917" s="13">
        <f t="shared" si="267"/>
        <v>0</v>
      </c>
      <c r="AX917" s="13">
        <v>0</v>
      </c>
      <c r="AY917" s="13">
        <v>1</v>
      </c>
      <c r="AZ917" s="13"/>
      <c r="BA917" s="13">
        <v>209.40781706331947</v>
      </c>
      <c r="BB917" s="13">
        <v>175.23146709749582</v>
      </c>
      <c r="BC917">
        <v>193.87311253339962</v>
      </c>
      <c r="BD917" s="13">
        <v>8.9410045589200493</v>
      </c>
      <c r="BE917" s="13">
        <v>7.4720873002510659</v>
      </c>
      <c r="BF917" s="13">
        <f t="shared" si="268"/>
        <v>1.4689172586689834</v>
      </c>
      <c r="BG917" s="13">
        <v>8.2799878670965992</v>
      </c>
    </row>
    <row r="918" spans="1:59" x14ac:dyDescent="0.25">
      <c r="A918" s="2" t="s">
        <v>18</v>
      </c>
      <c r="B918" s="1" t="s">
        <v>149</v>
      </c>
      <c r="C918" s="1" t="s">
        <v>612</v>
      </c>
      <c r="D918" s="13" t="s">
        <v>1521</v>
      </c>
      <c r="E918" s="11">
        <v>1832</v>
      </c>
      <c r="F918" s="11">
        <v>250</v>
      </c>
      <c r="G918" s="11">
        <f t="shared" si="252"/>
        <v>1</v>
      </c>
      <c r="H918" s="11">
        <f t="shared" si="253"/>
        <v>1</v>
      </c>
      <c r="I918" s="13">
        <v>1</v>
      </c>
      <c r="J918" s="4">
        <v>2.5</v>
      </c>
      <c r="K918" s="3">
        <v>4</v>
      </c>
      <c r="L918" s="13">
        <v>0.625</v>
      </c>
      <c r="M918" s="13" t="s">
        <v>885</v>
      </c>
      <c r="N918" s="13">
        <v>1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1</v>
      </c>
      <c r="U918" s="13">
        <v>0</v>
      </c>
      <c r="V918" s="13">
        <v>0</v>
      </c>
      <c r="W918" s="13">
        <v>0</v>
      </c>
      <c r="X918" s="13">
        <v>0</v>
      </c>
      <c r="Y918" s="13">
        <v>1</v>
      </c>
      <c r="Z918" s="13" t="s">
        <v>1723</v>
      </c>
      <c r="AA918" s="13">
        <f t="shared" si="254"/>
        <v>0</v>
      </c>
      <c r="AB918" s="13">
        <f t="shared" si="255"/>
        <v>0</v>
      </c>
      <c r="AC918" s="13">
        <f t="shared" si="256"/>
        <v>1</v>
      </c>
      <c r="AD918" s="13">
        <f t="shared" si="257"/>
        <v>0</v>
      </c>
      <c r="AE918" s="13">
        <f t="shared" si="258"/>
        <v>0</v>
      </c>
      <c r="AF918" s="13">
        <f t="shared" si="259"/>
        <v>0</v>
      </c>
      <c r="AG918" s="7">
        <v>1550</v>
      </c>
      <c r="AH918" s="8" t="s">
        <v>1714</v>
      </c>
      <c r="AI918" s="13">
        <f t="shared" si="260"/>
        <v>1</v>
      </c>
      <c r="AJ918" s="13">
        <f t="shared" si="261"/>
        <v>0</v>
      </c>
      <c r="AK918" s="13">
        <f t="shared" si="262"/>
        <v>0</v>
      </c>
      <c r="AL918" s="13">
        <f t="shared" si="263"/>
        <v>0</v>
      </c>
      <c r="AM918" s="13">
        <v>1</v>
      </c>
      <c r="AN918" s="9">
        <v>2</v>
      </c>
      <c r="AO918" s="9">
        <v>2</v>
      </c>
      <c r="AP918" s="10" t="s">
        <v>865</v>
      </c>
      <c r="AQ918" s="13" t="s">
        <v>1706</v>
      </c>
      <c r="AR918" s="13">
        <v>1</v>
      </c>
      <c r="AS918" s="13">
        <f t="shared" si="264"/>
        <v>0</v>
      </c>
      <c r="AT918" s="13">
        <f t="shared" si="265"/>
        <v>0</v>
      </c>
      <c r="AU918" s="13">
        <f t="shared" si="269"/>
        <v>0</v>
      </c>
      <c r="AV918" s="13">
        <f t="shared" si="266"/>
        <v>1</v>
      </c>
      <c r="AW918" s="13">
        <f t="shared" si="267"/>
        <v>0</v>
      </c>
      <c r="AX918" s="13">
        <v>0</v>
      </c>
      <c r="AY918" s="13">
        <v>1</v>
      </c>
      <c r="AZ918" s="13">
        <v>750</v>
      </c>
      <c r="BA918" s="13">
        <v>249.79804884111104</v>
      </c>
      <c r="BB918" s="13">
        <v>190.14478344621887</v>
      </c>
      <c r="BC918">
        <v>223.07835704964893</v>
      </c>
      <c r="BD918" s="13">
        <v>10.673039691686858</v>
      </c>
      <c r="BE918" s="13">
        <v>8.1230883549808954</v>
      </c>
      <c r="BF918" s="13">
        <f t="shared" si="268"/>
        <v>2.5499513367059627</v>
      </c>
      <c r="BG918" s="13">
        <v>9.5255571754478314</v>
      </c>
    </row>
    <row r="919" spans="1:59" x14ac:dyDescent="0.25">
      <c r="A919" s="2" t="s">
        <v>18</v>
      </c>
      <c r="B919" s="1" t="s">
        <v>214</v>
      </c>
      <c r="C919" s="1" t="s">
        <v>613</v>
      </c>
      <c r="D919" s="13" t="s">
        <v>1522</v>
      </c>
      <c r="E919" s="11">
        <v>1660</v>
      </c>
      <c r="F919" s="11">
        <v>237</v>
      </c>
      <c r="G919" s="11">
        <f t="shared" si="252"/>
        <v>1</v>
      </c>
      <c r="H919" s="11">
        <f t="shared" si="253"/>
        <v>1</v>
      </c>
      <c r="I919" s="13">
        <v>1</v>
      </c>
      <c r="J919" s="4">
        <v>2</v>
      </c>
      <c r="K919" s="3">
        <v>4</v>
      </c>
      <c r="L919" s="13">
        <v>0.5</v>
      </c>
      <c r="M919" s="13" t="s">
        <v>883</v>
      </c>
      <c r="N919" s="13">
        <v>1</v>
      </c>
      <c r="O919" s="13">
        <v>0</v>
      </c>
      <c r="P919" s="13">
        <v>0</v>
      </c>
      <c r="Q919" s="13">
        <v>0</v>
      </c>
      <c r="R919" s="13">
        <v>1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1</v>
      </c>
      <c r="Z919" s="13" t="s">
        <v>1721</v>
      </c>
      <c r="AA919" s="13">
        <f t="shared" si="254"/>
        <v>1</v>
      </c>
      <c r="AB919" s="13">
        <f t="shared" si="255"/>
        <v>0</v>
      </c>
      <c r="AC919" s="13">
        <f t="shared" si="256"/>
        <v>0</v>
      </c>
      <c r="AD919" s="13">
        <f t="shared" si="257"/>
        <v>0</v>
      </c>
      <c r="AE919" s="13">
        <f t="shared" si="258"/>
        <v>0</v>
      </c>
      <c r="AF919" s="13">
        <f t="shared" si="259"/>
        <v>1</v>
      </c>
      <c r="AG919" s="7">
        <v>1750</v>
      </c>
      <c r="AH919" s="8" t="s">
        <v>1714</v>
      </c>
      <c r="AI919" s="13">
        <f t="shared" si="260"/>
        <v>1</v>
      </c>
      <c r="AJ919" s="13">
        <f t="shared" si="261"/>
        <v>0</v>
      </c>
      <c r="AK919" s="13">
        <f t="shared" si="262"/>
        <v>0</v>
      </c>
      <c r="AL919" s="13">
        <f t="shared" si="263"/>
        <v>0</v>
      </c>
      <c r="AM919" s="13">
        <v>1</v>
      </c>
      <c r="AN919" s="9">
        <v>2</v>
      </c>
      <c r="AO919" s="9">
        <v>2</v>
      </c>
      <c r="AP919" s="10" t="s">
        <v>865</v>
      </c>
      <c r="AQ919" s="13" t="s">
        <v>1706</v>
      </c>
      <c r="AR919" s="13">
        <v>1</v>
      </c>
      <c r="AS919" s="13">
        <f t="shared" si="264"/>
        <v>0</v>
      </c>
      <c r="AT919" s="13">
        <f t="shared" si="265"/>
        <v>0</v>
      </c>
      <c r="AU919" s="13">
        <f t="shared" si="269"/>
        <v>0</v>
      </c>
      <c r="AV919" s="13">
        <f t="shared" si="266"/>
        <v>1</v>
      </c>
      <c r="AW919" s="13">
        <f t="shared" si="267"/>
        <v>0</v>
      </c>
      <c r="AX919" s="13">
        <v>1</v>
      </c>
      <c r="AY919" s="13">
        <v>1</v>
      </c>
      <c r="AZ919" s="13">
        <v>1750</v>
      </c>
      <c r="BA919" s="13">
        <v>229.91362704281366</v>
      </c>
      <c r="BB919" s="13">
        <v>182.68812527185733</v>
      </c>
      <c r="BC919">
        <v>208.78642888212266</v>
      </c>
      <c r="BD919" s="13">
        <v>9.7930995958653906</v>
      </c>
      <c r="BE919" s="13">
        <v>7.7663690623593276</v>
      </c>
      <c r="BF919" s="13">
        <f t="shared" si="268"/>
        <v>2.026730533506063</v>
      </c>
      <c r="BG919" s="13">
        <v>8.8810825539584179</v>
      </c>
    </row>
    <row r="920" spans="1:59" x14ac:dyDescent="0.25">
      <c r="A920" s="2" t="s">
        <v>18</v>
      </c>
      <c r="B920" s="1" t="s">
        <v>214</v>
      </c>
      <c r="C920" s="1" t="s">
        <v>614</v>
      </c>
      <c r="D920" s="13" t="s">
        <v>1523</v>
      </c>
      <c r="E920" s="11">
        <v>1890</v>
      </c>
      <c r="F920" s="11">
        <v>225</v>
      </c>
      <c r="G920" s="11">
        <f t="shared" si="252"/>
        <v>1</v>
      </c>
      <c r="H920" s="11">
        <f t="shared" si="253"/>
        <v>1</v>
      </c>
      <c r="I920" s="13">
        <v>1</v>
      </c>
      <c r="J920" s="4">
        <v>3.6</v>
      </c>
      <c r="K920" s="3">
        <v>6</v>
      </c>
      <c r="L920" s="13">
        <v>0.6</v>
      </c>
      <c r="M920" s="13" t="s">
        <v>883</v>
      </c>
      <c r="N920" s="13">
        <v>1</v>
      </c>
      <c r="O920" s="13">
        <v>0</v>
      </c>
      <c r="P920" s="13">
        <v>0</v>
      </c>
      <c r="Q920" s="13">
        <v>0</v>
      </c>
      <c r="R920" s="13">
        <v>1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1</v>
      </c>
      <c r="Z920" s="13" t="s">
        <v>1723</v>
      </c>
      <c r="AA920" s="13">
        <f t="shared" si="254"/>
        <v>0</v>
      </c>
      <c r="AB920" s="13">
        <f t="shared" si="255"/>
        <v>0</v>
      </c>
      <c r="AC920" s="13">
        <f t="shared" si="256"/>
        <v>1</v>
      </c>
      <c r="AD920" s="13">
        <f t="shared" si="257"/>
        <v>0</v>
      </c>
      <c r="AE920" s="13">
        <f t="shared" si="258"/>
        <v>0</v>
      </c>
      <c r="AF920" s="13">
        <f t="shared" si="259"/>
        <v>0</v>
      </c>
      <c r="AG920" s="7">
        <v>1750</v>
      </c>
      <c r="AH920" s="8" t="s">
        <v>1714</v>
      </c>
      <c r="AI920" s="13">
        <f t="shared" si="260"/>
        <v>1</v>
      </c>
      <c r="AJ920" s="13">
        <f t="shared" si="261"/>
        <v>0</v>
      </c>
      <c r="AK920" s="13">
        <f t="shared" si="262"/>
        <v>0</v>
      </c>
      <c r="AL920" s="13">
        <f t="shared" si="263"/>
        <v>0</v>
      </c>
      <c r="AM920" s="13">
        <v>1</v>
      </c>
      <c r="AN920" s="9">
        <v>2</v>
      </c>
      <c r="AO920" s="9">
        <v>2</v>
      </c>
      <c r="AP920" s="10" t="s">
        <v>865</v>
      </c>
      <c r="AQ920" s="13" t="s">
        <v>1706</v>
      </c>
      <c r="AR920" s="13">
        <v>1</v>
      </c>
      <c r="AS920" s="13">
        <f t="shared" si="264"/>
        <v>0</v>
      </c>
      <c r="AT920" s="13">
        <f t="shared" si="265"/>
        <v>0</v>
      </c>
      <c r="AU920" s="13">
        <f t="shared" si="269"/>
        <v>0</v>
      </c>
      <c r="AV920" s="13">
        <f t="shared" si="266"/>
        <v>1</v>
      </c>
      <c r="AW920" s="13">
        <f t="shared" si="267"/>
        <v>0</v>
      </c>
      <c r="AX920" s="13">
        <v>1</v>
      </c>
      <c r="AY920" s="13">
        <v>1</v>
      </c>
      <c r="AZ920" s="13">
        <v>1750</v>
      </c>
      <c r="BA920" s="13">
        <v>285.2171751693283</v>
      </c>
      <c r="BB920" s="13">
        <v>210.65059342571305</v>
      </c>
      <c r="BC920">
        <v>251.66221338470143</v>
      </c>
      <c r="BD920" s="13">
        <v>12.165474503394604</v>
      </c>
      <c r="BE920" s="13">
        <v>8.9737170071660657</v>
      </c>
      <c r="BF920" s="13">
        <f t="shared" si="268"/>
        <v>3.1917574962285382</v>
      </c>
      <c r="BG920" s="13">
        <v>10.729172843617102</v>
      </c>
    </row>
    <row r="921" spans="1:59" x14ac:dyDescent="0.25">
      <c r="A921" s="2" t="s">
        <v>18</v>
      </c>
      <c r="B921" s="1" t="s">
        <v>19</v>
      </c>
      <c r="C921" s="1" t="s">
        <v>615</v>
      </c>
      <c r="D921" s="13" t="s">
        <v>1524</v>
      </c>
      <c r="E921" s="11">
        <v>1710</v>
      </c>
      <c r="F921" s="11">
        <v>191</v>
      </c>
      <c r="G921" s="11">
        <f t="shared" si="252"/>
        <v>0</v>
      </c>
      <c r="H921" s="11">
        <f t="shared" si="253"/>
        <v>1</v>
      </c>
      <c r="I921" s="13">
        <v>1</v>
      </c>
      <c r="J921" s="4">
        <v>2.5</v>
      </c>
      <c r="K921" s="3">
        <v>4</v>
      </c>
      <c r="L921" s="13">
        <v>0.625</v>
      </c>
      <c r="M921" s="13" t="s">
        <v>885</v>
      </c>
      <c r="N921" s="13">
        <v>1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1</v>
      </c>
      <c r="U921" s="13">
        <v>0</v>
      </c>
      <c r="V921" s="13">
        <v>0</v>
      </c>
      <c r="W921" s="13">
        <v>0</v>
      </c>
      <c r="X921" s="13">
        <v>0</v>
      </c>
      <c r="Y921" s="13">
        <v>1</v>
      </c>
      <c r="Z921" s="13" t="s">
        <v>1723</v>
      </c>
      <c r="AA921" s="13">
        <f t="shared" si="254"/>
        <v>0</v>
      </c>
      <c r="AB921" s="13">
        <f t="shared" si="255"/>
        <v>0</v>
      </c>
      <c r="AC921" s="13">
        <f t="shared" si="256"/>
        <v>1</v>
      </c>
      <c r="AD921" s="13">
        <f t="shared" si="257"/>
        <v>0</v>
      </c>
      <c r="AE921" s="13">
        <f t="shared" si="258"/>
        <v>0</v>
      </c>
      <c r="AF921" s="13">
        <f t="shared" si="259"/>
        <v>0</v>
      </c>
      <c r="AG921" s="7">
        <v>1600</v>
      </c>
      <c r="AH921" s="8" t="s">
        <v>1714</v>
      </c>
      <c r="AI921" s="13">
        <f t="shared" si="260"/>
        <v>1</v>
      </c>
      <c r="AJ921" s="13">
        <f t="shared" si="261"/>
        <v>0</v>
      </c>
      <c r="AK921" s="13">
        <f t="shared" si="262"/>
        <v>0</v>
      </c>
      <c r="AL921" s="13">
        <f t="shared" si="263"/>
        <v>0</v>
      </c>
      <c r="AM921" s="13">
        <v>1</v>
      </c>
      <c r="AN921" s="9">
        <v>2</v>
      </c>
      <c r="AO921" s="9">
        <v>2</v>
      </c>
      <c r="AP921" s="10" t="s">
        <v>865</v>
      </c>
      <c r="AQ921" s="13" t="s">
        <v>1706</v>
      </c>
      <c r="AR921" s="13">
        <v>1</v>
      </c>
      <c r="AS921" s="13">
        <f t="shared" si="264"/>
        <v>0</v>
      </c>
      <c r="AT921" s="13">
        <f t="shared" si="265"/>
        <v>0</v>
      </c>
      <c r="AU921" s="13">
        <f t="shared" si="269"/>
        <v>0</v>
      </c>
      <c r="AV921" s="13">
        <f t="shared" si="266"/>
        <v>1</v>
      </c>
      <c r="AW921" s="13">
        <f t="shared" si="267"/>
        <v>0</v>
      </c>
      <c r="AX921" s="13">
        <v>0</v>
      </c>
      <c r="AY921" s="13">
        <v>1</v>
      </c>
      <c r="AZ921" s="13">
        <v>1000</v>
      </c>
      <c r="BA921" s="13">
        <v>254.1477661094886</v>
      </c>
      <c r="BB921" s="13">
        <v>205.05809979494191</v>
      </c>
      <c r="BC921">
        <v>231.77779158640402</v>
      </c>
      <c r="BD921" s="13">
        <v>10.813270413073193</v>
      </c>
      <c r="BE921" s="13">
        <v>8.7653144374013241</v>
      </c>
      <c r="BF921" s="13">
        <f t="shared" si="268"/>
        <v>2.0479559756718686</v>
      </c>
      <c r="BG921" s="13">
        <v>9.8916936512609137</v>
      </c>
    </row>
    <row r="922" spans="1:59" x14ac:dyDescent="0.25">
      <c r="A922" s="2" t="s">
        <v>18</v>
      </c>
      <c r="B922" s="1" t="s">
        <v>19</v>
      </c>
      <c r="C922" s="1" t="s">
        <v>615</v>
      </c>
      <c r="D922" s="13" t="s">
        <v>1524</v>
      </c>
      <c r="E922" s="11">
        <v>1710</v>
      </c>
      <c r="F922" s="11">
        <v>305</v>
      </c>
      <c r="G922" s="11">
        <f t="shared" si="252"/>
        <v>1</v>
      </c>
      <c r="H922" s="11">
        <f t="shared" si="253"/>
        <v>1</v>
      </c>
      <c r="I922" s="13">
        <v>1</v>
      </c>
      <c r="J922" s="4">
        <v>3.6</v>
      </c>
      <c r="K922" s="3">
        <v>6</v>
      </c>
      <c r="L922" s="13">
        <v>0.6</v>
      </c>
      <c r="M922" s="13" t="s">
        <v>885</v>
      </c>
      <c r="N922" s="13">
        <v>1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1</v>
      </c>
      <c r="U922" s="13">
        <v>0</v>
      </c>
      <c r="V922" s="13">
        <v>0</v>
      </c>
      <c r="W922" s="13">
        <v>0</v>
      </c>
      <c r="X922" s="13">
        <v>0</v>
      </c>
      <c r="Y922" s="13">
        <v>1</v>
      </c>
      <c r="Z922" s="13" t="s">
        <v>1723</v>
      </c>
      <c r="AA922" s="13">
        <f t="shared" si="254"/>
        <v>0</v>
      </c>
      <c r="AB922" s="13">
        <f t="shared" si="255"/>
        <v>0</v>
      </c>
      <c r="AC922" s="13">
        <f t="shared" si="256"/>
        <v>1</v>
      </c>
      <c r="AD922" s="13">
        <f t="shared" si="257"/>
        <v>0</v>
      </c>
      <c r="AE922" s="13">
        <f t="shared" si="258"/>
        <v>0</v>
      </c>
      <c r="AF922" s="13">
        <f t="shared" si="259"/>
        <v>0</v>
      </c>
      <c r="AG922" s="7">
        <v>1750</v>
      </c>
      <c r="AH922" s="8" t="s">
        <v>1714</v>
      </c>
      <c r="AI922" s="13">
        <f t="shared" si="260"/>
        <v>1</v>
      </c>
      <c r="AJ922" s="13">
        <f t="shared" si="261"/>
        <v>0</v>
      </c>
      <c r="AK922" s="13">
        <f t="shared" si="262"/>
        <v>0</v>
      </c>
      <c r="AL922" s="13">
        <f t="shared" si="263"/>
        <v>0</v>
      </c>
      <c r="AM922" s="13">
        <v>1</v>
      </c>
      <c r="AN922" s="9">
        <v>2</v>
      </c>
      <c r="AO922" s="9">
        <v>2</v>
      </c>
      <c r="AP922" s="10" t="s">
        <v>865</v>
      </c>
      <c r="AQ922" s="13" t="s">
        <v>1706</v>
      </c>
      <c r="AR922" s="13">
        <v>1</v>
      </c>
      <c r="AS922" s="13">
        <f t="shared" si="264"/>
        <v>0</v>
      </c>
      <c r="AT922" s="13">
        <f t="shared" si="265"/>
        <v>0</v>
      </c>
      <c r="AU922" s="13">
        <f t="shared" si="269"/>
        <v>0</v>
      </c>
      <c r="AV922" s="13">
        <f t="shared" si="266"/>
        <v>1</v>
      </c>
      <c r="AW922" s="13">
        <f t="shared" si="267"/>
        <v>0</v>
      </c>
      <c r="AX922" s="13">
        <v>1</v>
      </c>
      <c r="AY922" s="13">
        <v>1</v>
      </c>
      <c r="AZ922" s="13">
        <v>1750</v>
      </c>
      <c r="BA922" s="13">
        <v>283.35301062573791</v>
      </c>
      <c r="BB922" s="13">
        <v>212.51475796930342</v>
      </c>
      <c r="BC922">
        <v>251.66221338470143</v>
      </c>
      <c r="BD922" s="13">
        <v>12.052953012453601</v>
      </c>
      <c r="BE922" s="13">
        <v>9.0279297052415295</v>
      </c>
      <c r="BF922" s="13">
        <f t="shared" si="268"/>
        <v>3.0250233072120718</v>
      </c>
      <c r="BG922" s="13">
        <v>10.691669166689392</v>
      </c>
    </row>
    <row r="923" spans="1:59" x14ac:dyDescent="0.25">
      <c r="A923" s="2" t="s">
        <v>18</v>
      </c>
      <c r="B923" s="1" t="s">
        <v>19</v>
      </c>
      <c r="C923" s="1" t="s">
        <v>616</v>
      </c>
      <c r="D923" s="13" t="s">
        <v>1525</v>
      </c>
      <c r="E923" s="11">
        <v>1509</v>
      </c>
      <c r="F923" s="11">
        <v>170</v>
      </c>
      <c r="G923" s="11">
        <f t="shared" si="252"/>
        <v>0</v>
      </c>
      <c r="H923" s="11">
        <f t="shared" si="253"/>
        <v>1</v>
      </c>
      <c r="I923" s="13">
        <v>1</v>
      </c>
      <c r="J923" s="4">
        <v>1.5</v>
      </c>
      <c r="K923" s="3">
        <v>4</v>
      </c>
      <c r="L923" s="13">
        <v>0.375</v>
      </c>
      <c r="M923" s="13" t="s">
        <v>885</v>
      </c>
      <c r="N923" s="13">
        <v>1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1</v>
      </c>
      <c r="U923" s="13">
        <v>0</v>
      </c>
      <c r="V923" s="13">
        <v>0</v>
      </c>
      <c r="W923" s="13">
        <v>0</v>
      </c>
      <c r="X923" s="13">
        <v>0</v>
      </c>
      <c r="Y923" s="13">
        <v>1</v>
      </c>
      <c r="Z923" s="13" t="s">
        <v>1721</v>
      </c>
      <c r="AA923" s="13">
        <f t="shared" si="254"/>
        <v>1</v>
      </c>
      <c r="AB923" s="13">
        <f t="shared" si="255"/>
        <v>0</v>
      </c>
      <c r="AC923" s="13">
        <f t="shared" si="256"/>
        <v>0</v>
      </c>
      <c r="AD923" s="13">
        <f t="shared" si="257"/>
        <v>0</v>
      </c>
      <c r="AE923" s="13">
        <f t="shared" si="258"/>
        <v>0</v>
      </c>
      <c r="AF923" s="13">
        <f t="shared" si="259"/>
        <v>1</v>
      </c>
      <c r="AG923" s="7">
        <v>1350</v>
      </c>
      <c r="AH923" s="8" t="s">
        <v>1714</v>
      </c>
      <c r="AI923" s="13">
        <f t="shared" si="260"/>
        <v>1</v>
      </c>
      <c r="AJ923" s="13">
        <f t="shared" si="261"/>
        <v>0</v>
      </c>
      <c r="AK923" s="13">
        <f t="shared" si="262"/>
        <v>0</v>
      </c>
      <c r="AL923" s="13">
        <f t="shared" si="263"/>
        <v>0</v>
      </c>
      <c r="AM923" s="13">
        <v>1</v>
      </c>
      <c r="AN923" s="9">
        <v>2</v>
      </c>
      <c r="AO923" s="9">
        <v>2</v>
      </c>
      <c r="AP923" s="10" t="s">
        <v>865</v>
      </c>
      <c r="AQ923" s="13" t="s">
        <v>1706</v>
      </c>
      <c r="AR923" s="13">
        <v>1</v>
      </c>
      <c r="AS923" s="13">
        <f t="shared" si="264"/>
        <v>0</v>
      </c>
      <c r="AT923" s="13">
        <f t="shared" si="265"/>
        <v>0</v>
      </c>
      <c r="AU923" s="13">
        <f t="shared" si="269"/>
        <v>0</v>
      </c>
      <c r="AV923" s="13">
        <f t="shared" si="266"/>
        <v>1</v>
      </c>
      <c r="AW923" s="13">
        <f t="shared" si="267"/>
        <v>0</v>
      </c>
      <c r="AX923" s="13">
        <v>0</v>
      </c>
      <c r="AY923" s="13">
        <v>1</v>
      </c>
      <c r="AZ923" s="13"/>
      <c r="BA923" s="13">
        <v>215.62169887528739</v>
      </c>
      <c r="BB923" s="13">
        <v>172.12452619151185</v>
      </c>
      <c r="BC923">
        <v>195.73727707699001</v>
      </c>
      <c r="BD923" s="13">
        <v>9.1813271243513856</v>
      </c>
      <c r="BE923" s="13">
        <v>7.3269180050753615</v>
      </c>
      <c r="BF923" s="13">
        <f t="shared" si="268"/>
        <v>1.8544091192760241</v>
      </c>
      <c r="BG923" s="13">
        <v>8.3468328122800592</v>
      </c>
    </row>
    <row r="924" spans="1:59" x14ac:dyDescent="0.25">
      <c r="A924" s="2" t="s">
        <v>18</v>
      </c>
      <c r="B924" s="1" t="s">
        <v>19</v>
      </c>
      <c r="C924" s="1" t="s">
        <v>616</v>
      </c>
      <c r="D924" s="13" t="s">
        <v>1525</v>
      </c>
      <c r="E924" s="11">
        <v>1509</v>
      </c>
      <c r="F924" s="11">
        <v>136</v>
      </c>
      <c r="G924" s="11">
        <f t="shared" si="252"/>
        <v>0</v>
      </c>
      <c r="H924" s="11">
        <f t="shared" si="253"/>
        <v>1</v>
      </c>
      <c r="I924" s="13">
        <v>1</v>
      </c>
      <c r="J924" s="4">
        <v>1.6</v>
      </c>
      <c r="K924" s="3">
        <v>4</v>
      </c>
      <c r="L924" s="13">
        <v>0.4</v>
      </c>
      <c r="M924" s="13" t="s">
        <v>885</v>
      </c>
      <c r="N924" s="13">
        <v>1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1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 t="s">
        <v>1721</v>
      </c>
      <c r="AA924" s="13">
        <f t="shared" si="254"/>
        <v>1</v>
      </c>
      <c r="AB924" s="13">
        <f t="shared" si="255"/>
        <v>0</v>
      </c>
      <c r="AC924" s="13">
        <f t="shared" si="256"/>
        <v>0</v>
      </c>
      <c r="AD924" s="13">
        <f t="shared" si="257"/>
        <v>0</v>
      </c>
      <c r="AE924" s="13">
        <f t="shared" si="258"/>
        <v>0</v>
      </c>
      <c r="AF924" s="13">
        <f t="shared" si="259"/>
        <v>1</v>
      </c>
      <c r="AG924" s="7">
        <v>1350</v>
      </c>
      <c r="AH924" s="8" t="s">
        <v>1717</v>
      </c>
      <c r="AI924" s="13">
        <f t="shared" si="260"/>
        <v>0</v>
      </c>
      <c r="AJ924" s="13">
        <f t="shared" si="261"/>
        <v>0</v>
      </c>
      <c r="AK924" s="13">
        <f t="shared" si="262"/>
        <v>0</v>
      </c>
      <c r="AL924" s="13">
        <f t="shared" si="263"/>
        <v>1</v>
      </c>
      <c r="AM924" s="13">
        <v>1</v>
      </c>
      <c r="AN924" s="9">
        <v>2</v>
      </c>
      <c r="AO924" s="9">
        <v>2</v>
      </c>
      <c r="AP924" s="10" t="s">
        <v>865</v>
      </c>
      <c r="AQ924" s="13" t="s">
        <v>1706</v>
      </c>
      <c r="AR924" s="13">
        <v>1</v>
      </c>
      <c r="AS924" s="13">
        <f t="shared" si="264"/>
        <v>0</v>
      </c>
      <c r="AT924" s="13">
        <f t="shared" si="265"/>
        <v>0</v>
      </c>
      <c r="AU924" s="13">
        <f t="shared" si="269"/>
        <v>0</v>
      </c>
      <c r="AV924" s="13">
        <f t="shared" si="266"/>
        <v>1</v>
      </c>
      <c r="AW924" s="13">
        <f t="shared" si="267"/>
        <v>0</v>
      </c>
      <c r="AX924" s="13">
        <v>0</v>
      </c>
      <c r="AY924" s="13">
        <v>0</v>
      </c>
      <c r="AZ924" s="13"/>
      <c r="BA924" s="13">
        <v>229.91362704281366</v>
      </c>
      <c r="BB924" s="13">
        <v>161.56092711116636</v>
      </c>
      <c r="BC924">
        <v>199.46560616417077</v>
      </c>
      <c r="BD924" s="13">
        <v>8.5420442013695936</v>
      </c>
      <c r="BE924" s="13">
        <v>6.0184735040679316</v>
      </c>
      <c r="BF924" s="13">
        <f t="shared" si="268"/>
        <v>2.5235706973016621</v>
      </c>
      <c r="BG924" s="13">
        <v>7.4064438153835814</v>
      </c>
    </row>
    <row r="925" spans="1:59" x14ac:dyDescent="0.25">
      <c r="A925" s="2" t="s">
        <v>18</v>
      </c>
      <c r="B925" s="1" t="s">
        <v>19</v>
      </c>
      <c r="C925" s="1" t="s">
        <v>616</v>
      </c>
      <c r="D925" s="13" t="s">
        <v>1525</v>
      </c>
      <c r="E925" s="11">
        <v>1509</v>
      </c>
      <c r="F925" s="11">
        <v>250</v>
      </c>
      <c r="G925" s="11">
        <f t="shared" si="252"/>
        <v>1</v>
      </c>
      <c r="H925" s="11">
        <f t="shared" si="253"/>
        <v>1</v>
      </c>
      <c r="I925" s="13">
        <v>1</v>
      </c>
      <c r="J925" s="4">
        <v>2</v>
      </c>
      <c r="K925" s="3">
        <v>4</v>
      </c>
      <c r="L925" s="13">
        <v>0.5</v>
      </c>
      <c r="M925" s="13" t="s">
        <v>885</v>
      </c>
      <c r="N925" s="13">
        <v>1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1</v>
      </c>
      <c r="U925" s="13">
        <v>0</v>
      </c>
      <c r="V925" s="13">
        <v>0</v>
      </c>
      <c r="W925" s="13">
        <v>0</v>
      </c>
      <c r="X925" s="13">
        <v>0</v>
      </c>
      <c r="Y925" s="13">
        <v>1</v>
      </c>
      <c r="Z925" s="13" t="s">
        <v>1721</v>
      </c>
      <c r="AA925" s="13">
        <f t="shared" si="254"/>
        <v>1</v>
      </c>
      <c r="AB925" s="13">
        <f t="shared" si="255"/>
        <v>0</v>
      </c>
      <c r="AC925" s="13">
        <f t="shared" si="256"/>
        <v>0</v>
      </c>
      <c r="AD925" s="13">
        <f t="shared" si="257"/>
        <v>0</v>
      </c>
      <c r="AE925" s="13">
        <f t="shared" si="258"/>
        <v>0</v>
      </c>
      <c r="AF925" s="13">
        <f t="shared" si="259"/>
        <v>1</v>
      </c>
      <c r="AG925" s="7">
        <v>1800</v>
      </c>
      <c r="AH925" s="8" t="s">
        <v>1714</v>
      </c>
      <c r="AI925" s="13">
        <f t="shared" si="260"/>
        <v>1</v>
      </c>
      <c r="AJ925" s="13">
        <f t="shared" si="261"/>
        <v>0</v>
      </c>
      <c r="AK925" s="13">
        <f t="shared" si="262"/>
        <v>0</v>
      </c>
      <c r="AL925" s="13">
        <f t="shared" si="263"/>
        <v>0</v>
      </c>
      <c r="AM925" s="13">
        <v>1</v>
      </c>
      <c r="AN925" s="9">
        <v>2</v>
      </c>
      <c r="AO925" s="9">
        <v>2</v>
      </c>
      <c r="AP925" s="10" t="s">
        <v>865</v>
      </c>
      <c r="AQ925" s="13" t="s">
        <v>1706</v>
      </c>
      <c r="AR925" s="13">
        <v>1</v>
      </c>
      <c r="AS925" s="13">
        <f t="shared" si="264"/>
        <v>0</v>
      </c>
      <c r="AT925" s="13">
        <f t="shared" si="265"/>
        <v>0</v>
      </c>
      <c r="AU925" s="13">
        <f t="shared" si="269"/>
        <v>0</v>
      </c>
      <c r="AV925" s="13">
        <f t="shared" si="266"/>
        <v>1</v>
      </c>
      <c r="AW925" s="13">
        <f t="shared" si="267"/>
        <v>0</v>
      </c>
      <c r="AX925" s="13">
        <v>0</v>
      </c>
      <c r="AY925" s="13">
        <v>1</v>
      </c>
      <c r="AZ925" s="13">
        <v>2000</v>
      </c>
      <c r="BA925" s="13">
        <v>246.06971975393029</v>
      </c>
      <c r="BB925" s="13">
        <v>190.14478344621887</v>
      </c>
      <c r="BC925">
        <v>217.48586341887778</v>
      </c>
      <c r="BD925" s="13">
        <v>10.503276860881885</v>
      </c>
      <c r="BE925" s="13">
        <v>8.1108477011494244</v>
      </c>
      <c r="BF925" s="13">
        <f t="shared" si="268"/>
        <v>2.3924291597324601</v>
      </c>
      <c r="BG925" s="13">
        <v>9.2725001215494718</v>
      </c>
    </row>
    <row r="926" spans="1:59" x14ac:dyDescent="0.25">
      <c r="A926" s="2" t="s">
        <v>18</v>
      </c>
      <c r="B926" s="1" t="s">
        <v>19</v>
      </c>
      <c r="C926" s="1" t="s">
        <v>617</v>
      </c>
      <c r="D926" s="13" t="s">
        <v>1526</v>
      </c>
      <c r="E926" s="11">
        <v>1415</v>
      </c>
      <c r="F926" s="11">
        <v>138</v>
      </c>
      <c r="G926" s="11">
        <f t="shared" si="252"/>
        <v>0</v>
      </c>
      <c r="H926" s="11">
        <f t="shared" si="253"/>
        <v>0</v>
      </c>
      <c r="I926" s="13">
        <v>1</v>
      </c>
      <c r="J926" s="4">
        <v>1.4</v>
      </c>
      <c r="K926" s="3">
        <v>4</v>
      </c>
      <c r="L926" s="13">
        <v>0.35</v>
      </c>
      <c r="M926" s="13" t="s">
        <v>883</v>
      </c>
      <c r="N926" s="13">
        <v>1</v>
      </c>
      <c r="O926" s="13">
        <v>0</v>
      </c>
      <c r="P926" s="13">
        <v>0</v>
      </c>
      <c r="Q926" s="13">
        <v>0</v>
      </c>
      <c r="R926" s="13">
        <v>1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1</v>
      </c>
      <c r="Z926" s="13" t="s">
        <v>1721</v>
      </c>
      <c r="AA926" s="13">
        <f t="shared" si="254"/>
        <v>1</v>
      </c>
      <c r="AB926" s="13">
        <f t="shared" si="255"/>
        <v>0</v>
      </c>
      <c r="AC926" s="13">
        <f t="shared" si="256"/>
        <v>0</v>
      </c>
      <c r="AD926" s="13">
        <f t="shared" si="257"/>
        <v>0</v>
      </c>
      <c r="AE926" s="13">
        <f t="shared" si="258"/>
        <v>0</v>
      </c>
      <c r="AF926" s="13">
        <f t="shared" si="259"/>
        <v>1</v>
      </c>
      <c r="AG926" s="7">
        <v>1350</v>
      </c>
      <c r="AH926" s="8" t="s">
        <v>1715</v>
      </c>
      <c r="AI926" s="13">
        <f t="shared" si="260"/>
        <v>0</v>
      </c>
      <c r="AJ926" s="13">
        <f t="shared" si="261"/>
        <v>1</v>
      </c>
      <c r="AK926" s="13">
        <f t="shared" si="262"/>
        <v>0</v>
      </c>
      <c r="AL926" s="13">
        <f t="shared" si="263"/>
        <v>0</v>
      </c>
      <c r="AM926" s="13">
        <v>0</v>
      </c>
      <c r="AN926" s="9">
        <v>2</v>
      </c>
      <c r="AO926" s="9">
        <v>2</v>
      </c>
      <c r="AP926" s="10" t="s">
        <v>865</v>
      </c>
      <c r="AQ926" s="13" t="s">
        <v>1706</v>
      </c>
      <c r="AR926" s="13">
        <v>1</v>
      </c>
      <c r="AS926" s="13">
        <f t="shared" si="264"/>
        <v>0</v>
      </c>
      <c r="AT926" s="13">
        <f t="shared" si="265"/>
        <v>0</v>
      </c>
      <c r="AU926" s="13">
        <f t="shared" si="269"/>
        <v>0</v>
      </c>
      <c r="AV926" s="13">
        <f t="shared" si="266"/>
        <v>1</v>
      </c>
      <c r="AW926" s="13">
        <f t="shared" si="267"/>
        <v>0</v>
      </c>
      <c r="AX926" s="13">
        <v>0</v>
      </c>
      <c r="AY926" s="13">
        <v>1</v>
      </c>
      <c r="AZ926" s="13"/>
      <c r="BA926" s="13">
        <v>213.13614615050022</v>
      </c>
      <c r="BB926" s="13">
        <v>175.23146709749582</v>
      </c>
      <c r="BC926">
        <v>196.35866525818679</v>
      </c>
      <c r="BD926" s="13">
        <v>9.0834678519754277</v>
      </c>
      <c r="BE926" s="13">
        <v>7.5551046257157415</v>
      </c>
      <c r="BF926" s="13">
        <f t="shared" si="268"/>
        <v>1.5283632262596862</v>
      </c>
      <c r="BG926" s="13">
        <v>8.3956933096802651</v>
      </c>
    </row>
    <row r="927" spans="1:59" x14ac:dyDescent="0.25">
      <c r="A927" s="2" t="s">
        <v>5</v>
      </c>
      <c r="B927" s="1" t="s">
        <v>316</v>
      </c>
      <c r="C927" s="1" t="s">
        <v>618</v>
      </c>
      <c r="D927" s="13" t="s">
        <v>1527</v>
      </c>
      <c r="E927" s="11">
        <v>1735</v>
      </c>
      <c r="F927" s="11">
        <v>173</v>
      </c>
      <c r="G927" s="11">
        <f t="shared" si="252"/>
        <v>0</v>
      </c>
      <c r="H927" s="11">
        <f t="shared" si="253"/>
        <v>1</v>
      </c>
      <c r="I927" s="13">
        <v>1</v>
      </c>
      <c r="J927" s="4">
        <v>2.4</v>
      </c>
      <c r="K927" s="3">
        <v>4</v>
      </c>
      <c r="L927" s="13">
        <v>0.6</v>
      </c>
      <c r="M927" s="13" t="s">
        <v>885</v>
      </c>
      <c r="N927" s="13">
        <v>1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1</v>
      </c>
      <c r="U927" s="13">
        <v>0</v>
      </c>
      <c r="V927" s="13">
        <v>0</v>
      </c>
      <c r="W927" s="13">
        <v>0</v>
      </c>
      <c r="X927" s="13">
        <v>0</v>
      </c>
      <c r="Y927" s="13">
        <v>1</v>
      </c>
      <c r="Z927" s="13" t="s">
        <v>1723</v>
      </c>
      <c r="AA927" s="13">
        <f t="shared" si="254"/>
        <v>0</v>
      </c>
      <c r="AB927" s="13">
        <f t="shared" si="255"/>
        <v>0</v>
      </c>
      <c r="AC927" s="13">
        <f t="shared" si="256"/>
        <v>1</v>
      </c>
      <c r="AD927" s="13">
        <f t="shared" si="257"/>
        <v>0</v>
      </c>
      <c r="AE927" s="13">
        <f t="shared" si="258"/>
        <v>0</v>
      </c>
      <c r="AF927" s="13">
        <f t="shared" si="259"/>
        <v>0</v>
      </c>
      <c r="AG927" s="7">
        <v>1800</v>
      </c>
      <c r="AH927" s="8" t="s">
        <v>1715</v>
      </c>
      <c r="AI927" s="13">
        <f t="shared" si="260"/>
        <v>0</v>
      </c>
      <c r="AJ927" s="13">
        <f t="shared" si="261"/>
        <v>1</v>
      </c>
      <c r="AK927" s="13">
        <f t="shared" si="262"/>
        <v>0</v>
      </c>
      <c r="AL927" s="13">
        <f t="shared" si="263"/>
        <v>0</v>
      </c>
      <c r="AM927" s="13">
        <v>0</v>
      </c>
      <c r="AN927" s="9">
        <v>2</v>
      </c>
      <c r="AO927" s="9">
        <v>2</v>
      </c>
      <c r="AP927" s="10" t="s">
        <v>865</v>
      </c>
      <c r="AQ927" s="13" t="s">
        <v>1706</v>
      </c>
      <c r="AR927" s="13">
        <v>1</v>
      </c>
      <c r="AS927" s="13">
        <f t="shared" si="264"/>
        <v>0</v>
      </c>
      <c r="AT927" s="13">
        <f t="shared" si="265"/>
        <v>0</v>
      </c>
      <c r="AU927" s="13">
        <f t="shared" si="269"/>
        <v>0</v>
      </c>
      <c r="AV927" s="13">
        <f t="shared" si="266"/>
        <v>1</v>
      </c>
      <c r="AW927" s="13">
        <f t="shared" si="267"/>
        <v>0</v>
      </c>
      <c r="AX927" s="13">
        <v>0</v>
      </c>
      <c r="AY927" s="13">
        <v>1</v>
      </c>
      <c r="AZ927" s="13">
        <v>2000</v>
      </c>
      <c r="BA927" s="13">
        <v>297.02355061206737</v>
      </c>
      <c r="BB927" s="13">
        <v>216.86447523768098</v>
      </c>
      <c r="BC927">
        <v>260.98303610265333</v>
      </c>
      <c r="BD927" s="13">
        <v>12.673540953869086</v>
      </c>
      <c r="BE927" s="13">
        <v>9.2320662270717211</v>
      </c>
      <c r="BF927" s="13">
        <f t="shared" si="268"/>
        <v>3.4414747267973649</v>
      </c>
      <c r="BG927" s="13">
        <v>11.124886290720532</v>
      </c>
    </row>
    <row r="928" spans="1:59" x14ac:dyDescent="0.25">
      <c r="A928" s="2" t="s">
        <v>5</v>
      </c>
      <c r="B928" s="1" t="s">
        <v>316</v>
      </c>
      <c r="C928" s="1" t="s">
        <v>618</v>
      </c>
      <c r="D928" s="13" t="s">
        <v>1527</v>
      </c>
      <c r="E928" s="11">
        <v>1735</v>
      </c>
      <c r="F928" s="11">
        <v>280</v>
      </c>
      <c r="G928" s="11">
        <f t="shared" si="252"/>
        <v>1</v>
      </c>
      <c r="H928" s="11">
        <f t="shared" si="253"/>
        <v>1</v>
      </c>
      <c r="I928" s="13">
        <v>1</v>
      </c>
      <c r="J928" s="4">
        <v>3.6</v>
      </c>
      <c r="K928" s="3">
        <v>6</v>
      </c>
      <c r="L928" s="13">
        <v>0.6</v>
      </c>
      <c r="M928" s="13" t="s">
        <v>885</v>
      </c>
      <c r="N928" s="13">
        <v>1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1</v>
      </c>
      <c r="U928" s="13">
        <v>0</v>
      </c>
      <c r="V928" s="13">
        <v>0</v>
      </c>
      <c r="W928" s="13">
        <v>0</v>
      </c>
      <c r="X928" s="13">
        <v>0</v>
      </c>
      <c r="Y928" s="13">
        <v>1</v>
      </c>
      <c r="Z928" s="13" t="s">
        <v>1723</v>
      </c>
      <c r="AA928" s="13">
        <f t="shared" si="254"/>
        <v>0</v>
      </c>
      <c r="AB928" s="13">
        <f t="shared" si="255"/>
        <v>0</v>
      </c>
      <c r="AC928" s="13">
        <f t="shared" si="256"/>
        <v>1</v>
      </c>
      <c r="AD928" s="13">
        <f t="shared" si="257"/>
        <v>0</v>
      </c>
      <c r="AE928" s="13">
        <f t="shared" si="258"/>
        <v>0</v>
      </c>
      <c r="AF928" s="13">
        <f t="shared" si="259"/>
        <v>0</v>
      </c>
      <c r="AG928" s="7">
        <v>2000</v>
      </c>
      <c r="AH928" s="8" t="s">
        <v>1715</v>
      </c>
      <c r="AI928" s="13">
        <f t="shared" si="260"/>
        <v>0</v>
      </c>
      <c r="AJ928" s="13">
        <f t="shared" si="261"/>
        <v>1</v>
      </c>
      <c r="AK928" s="13">
        <f t="shared" si="262"/>
        <v>0</v>
      </c>
      <c r="AL928" s="13">
        <f t="shared" si="263"/>
        <v>0</v>
      </c>
      <c r="AM928" s="13">
        <v>0</v>
      </c>
      <c r="AN928" s="9">
        <v>2</v>
      </c>
      <c r="AO928" s="9">
        <v>2</v>
      </c>
      <c r="AP928" s="10" t="s">
        <v>865</v>
      </c>
      <c r="AQ928" s="13" t="s">
        <v>1706</v>
      </c>
      <c r="AR928" s="13">
        <v>1</v>
      </c>
      <c r="AS928" s="13">
        <f t="shared" si="264"/>
        <v>0</v>
      </c>
      <c r="AT928" s="13">
        <f t="shared" si="265"/>
        <v>0</v>
      </c>
      <c r="AU928" s="13">
        <f t="shared" si="269"/>
        <v>0</v>
      </c>
      <c r="AV928" s="13">
        <f t="shared" si="266"/>
        <v>1</v>
      </c>
      <c r="AW928" s="13">
        <f t="shared" si="267"/>
        <v>0</v>
      </c>
      <c r="AX928" s="13">
        <v>0</v>
      </c>
      <c r="AY928" s="13">
        <v>1</v>
      </c>
      <c r="AZ928" s="13">
        <v>3000</v>
      </c>
      <c r="BA928" s="13">
        <v>333.06406512148141</v>
      </c>
      <c r="BB928" s="13">
        <v>222.45696886845212</v>
      </c>
      <c r="BC928">
        <v>283.35301062573791</v>
      </c>
      <c r="BD928" s="13">
        <v>14.208498192837794</v>
      </c>
      <c r="BE928" s="13">
        <v>9.4750603567966163</v>
      </c>
      <c r="BF928" s="13">
        <f t="shared" si="268"/>
        <v>4.733437836041178</v>
      </c>
      <c r="BG928" s="13">
        <v>12.078452869396131</v>
      </c>
    </row>
    <row r="929" spans="1:59" x14ac:dyDescent="0.25">
      <c r="A929" s="2" t="s">
        <v>29</v>
      </c>
      <c r="B929" s="1" t="s">
        <v>30</v>
      </c>
      <c r="C929" s="1" t="s">
        <v>619</v>
      </c>
      <c r="D929" s="13" t="s">
        <v>1528</v>
      </c>
      <c r="E929" s="11">
        <v>1300</v>
      </c>
      <c r="F929" s="11">
        <v>120</v>
      </c>
      <c r="G929" s="11">
        <f t="shared" si="252"/>
        <v>0</v>
      </c>
      <c r="H929" s="11">
        <f t="shared" si="253"/>
        <v>0</v>
      </c>
      <c r="I929" s="13">
        <v>1</v>
      </c>
      <c r="J929" s="4">
        <v>1</v>
      </c>
      <c r="K929" s="3">
        <v>3</v>
      </c>
      <c r="L929" s="13">
        <v>0.33333333333333331</v>
      </c>
      <c r="M929" s="13" t="s">
        <v>883</v>
      </c>
      <c r="N929" s="13">
        <v>1</v>
      </c>
      <c r="O929" s="13">
        <v>0</v>
      </c>
      <c r="P929" s="13">
        <v>0</v>
      </c>
      <c r="Q929" s="13">
        <v>0</v>
      </c>
      <c r="R929" s="13">
        <v>1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1</v>
      </c>
      <c r="Z929" s="13" t="s">
        <v>1721</v>
      </c>
      <c r="AA929" s="13">
        <f t="shared" si="254"/>
        <v>1</v>
      </c>
      <c r="AB929" s="13">
        <f t="shared" si="255"/>
        <v>0</v>
      </c>
      <c r="AC929" s="13">
        <f t="shared" si="256"/>
        <v>0</v>
      </c>
      <c r="AD929" s="13">
        <f t="shared" si="257"/>
        <v>0</v>
      </c>
      <c r="AE929" s="13">
        <f t="shared" si="258"/>
        <v>0</v>
      </c>
      <c r="AF929" s="13">
        <f t="shared" si="259"/>
        <v>1</v>
      </c>
      <c r="AG929" s="7">
        <v>1350</v>
      </c>
      <c r="AH929" s="8" t="s">
        <v>1714</v>
      </c>
      <c r="AI929" s="13">
        <f t="shared" si="260"/>
        <v>1</v>
      </c>
      <c r="AJ929" s="13">
        <f t="shared" si="261"/>
        <v>0</v>
      </c>
      <c r="AK929" s="13">
        <f t="shared" si="262"/>
        <v>0</v>
      </c>
      <c r="AL929" s="13">
        <f t="shared" si="263"/>
        <v>0</v>
      </c>
      <c r="AM929" s="13">
        <v>1</v>
      </c>
      <c r="AN929" s="9">
        <v>2</v>
      </c>
      <c r="AO929" s="9">
        <v>2</v>
      </c>
      <c r="AP929" s="10" t="s">
        <v>865</v>
      </c>
      <c r="AQ929" s="13" t="s">
        <v>1706</v>
      </c>
      <c r="AR929" s="13">
        <v>1</v>
      </c>
      <c r="AS929" s="13">
        <f t="shared" si="264"/>
        <v>0</v>
      </c>
      <c r="AT929" s="13">
        <f t="shared" si="265"/>
        <v>0</v>
      </c>
      <c r="AU929" s="13">
        <f t="shared" si="269"/>
        <v>0</v>
      </c>
      <c r="AV929" s="13">
        <f t="shared" si="266"/>
        <v>1</v>
      </c>
      <c r="AW929" s="13">
        <f t="shared" si="267"/>
        <v>0</v>
      </c>
      <c r="AX929" s="13">
        <v>0</v>
      </c>
      <c r="AY929" s="13">
        <v>1</v>
      </c>
      <c r="AZ929" s="13"/>
      <c r="BA929" s="13">
        <v>201.32977070776116</v>
      </c>
      <c r="BB929" s="13">
        <v>190.14478344621887</v>
      </c>
      <c r="BC929">
        <v>196.35866525818679</v>
      </c>
      <c r="BD929" s="13">
        <v>8.592878557615963</v>
      </c>
      <c r="BE929" s="13">
        <v>8.0960793357404359</v>
      </c>
      <c r="BF929" s="13">
        <f t="shared" si="268"/>
        <v>0.49679922187552705</v>
      </c>
      <c r="BG929" s="13">
        <v>8.3693152436391927</v>
      </c>
    </row>
    <row r="930" spans="1:59" x14ac:dyDescent="0.25">
      <c r="A930" s="2" t="s">
        <v>29</v>
      </c>
      <c r="B930" s="1" t="s">
        <v>30</v>
      </c>
      <c r="C930" s="1" t="s">
        <v>620</v>
      </c>
      <c r="D930" s="13" t="s">
        <v>1529</v>
      </c>
      <c r="E930" s="11">
        <v>1772</v>
      </c>
      <c r="F930" s="11">
        <v>245</v>
      </c>
      <c r="G930" s="11">
        <f t="shared" si="252"/>
        <v>1</v>
      </c>
      <c r="H930" s="11">
        <f t="shared" si="253"/>
        <v>1</v>
      </c>
      <c r="I930" s="13">
        <v>1</v>
      </c>
      <c r="J930" s="4">
        <v>2</v>
      </c>
      <c r="K930" s="3">
        <v>4</v>
      </c>
      <c r="L930" s="13">
        <v>0.5</v>
      </c>
      <c r="M930" s="13" t="s">
        <v>883</v>
      </c>
      <c r="N930" s="13">
        <v>1</v>
      </c>
      <c r="O930" s="13">
        <v>0</v>
      </c>
      <c r="P930" s="13">
        <v>0</v>
      </c>
      <c r="Q930" s="13">
        <v>0</v>
      </c>
      <c r="R930" s="13">
        <v>1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1</v>
      </c>
      <c r="Z930" s="13" t="s">
        <v>1721</v>
      </c>
      <c r="AA930" s="13">
        <f t="shared" si="254"/>
        <v>1</v>
      </c>
      <c r="AB930" s="13">
        <f t="shared" si="255"/>
        <v>0</v>
      </c>
      <c r="AC930" s="13">
        <f t="shared" si="256"/>
        <v>0</v>
      </c>
      <c r="AD930" s="13">
        <f t="shared" si="257"/>
        <v>0</v>
      </c>
      <c r="AE930" s="13">
        <f t="shared" si="258"/>
        <v>0</v>
      </c>
      <c r="AF930" s="13">
        <f t="shared" si="259"/>
        <v>1</v>
      </c>
      <c r="AG930" s="7">
        <v>1550</v>
      </c>
      <c r="AH930" s="8" t="s">
        <v>1714</v>
      </c>
      <c r="AI930" s="13">
        <f t="shared" si="260"/>
        <v>1</v>
      </c>
      <c r="AJ930" s="13">
        <f t="shared" si="261"/>
        <v>0</v>
      </c>
      <c r="AK930" s="13">
        <f t="shared" si="262"/>
        <v>0</v>
      </c>
      <c r="AL930" s="13">
        <f t="shared" si="263"/>
        <v>0</v>
      </c>
      <c r="AM930" s="13">
        <v>1</v>
      </c>
      <c r="AN930" s="9">
        <v>2</v>
      </c>
      <c r="AO930" s="9">
        <v>2</v>
      </c>
      <c r="AP930" s="10" t="s">
        <v>865</v>
      </c>
      <c r="AQ930" s="13" t="s">
        <v>1706</v>
      </c>
      <c r="AR930" s="13">
        <v>1</v>
      </c>
      <c r="AS930" s="13">
        <f t="shared" si="264"/>
        <v>0</v>
      </c>
      <c r="AT930" s="13">
        <f t="shared" si="265"/>
        <v>0</v>
      </c>
      <c r="AU930" s="13">
        <f t="shared" si="269"/>
        <v>0</v>
      </c>
      <c r="AV930" s="13">
        <f t="shared" si="266"/>
        <v>1</v>
      </c>
      <c r="AW930" s="13">
        <f t="shared" si="267"/>
        <v>0</v>
      </c>
      <c r="AX930" s="13">
        <v>0</v>
      </c>
      <c r="AY930" s="13">
        <v>1</v>
      </c>
      <c r="AZ930" s="13">
        <v>750</v>
      </c>
      <c r="BA930" s="13">
        <v>254.1477661094886</v>
      </c>
      <c r="BB930" s="13">
        <v>187.03784254023489</v>
      </c>
      <c r="BC930">
        <v>223.69974523084571</v>
      </c>
      <c r="BD930" s="13">
        <v>10.884877498731253</v>
      </c>
      <c r="BE930" s="13">
        <v>8.0175127935936583</v>
      </c>
      <c r="BF930" s="13">
        <f t="shared" si="268"/>
        <v>2.8673647051375948</v>
      </c>
      <c r="BG930" s="13">
        <v>9.5945643690632547</v>
      </c>
    </row>
    <row r="931" spans="1:59" x14ac:dyDescent="0.25">
      <c r="A931" s="2" t="s">
        <v>29</v>
      </c>
      <c r="B931" s="1" t="s">
        <v>30</v>
      </c>
      <c r="C931" s="1" t="s">
        <v>621</v>
      </c>
      <c r="D931" s="13" t="s">
        <v>1530</v>
      </c>
      <c r="E931" s="11">
        <v>1602</v>
      </c>
      <c r="F931" s="11">
        <v>180</v>
      </c>
      <c r="G931" s="11">
        <f t="shared" si="252"/>
        <v>0</v>
      </c>
      <c r="H931" s="11">
        <f t="shared" si="253"/>
        <v>1</v>
      </c>
      <c r="I931" s="13">
        <v>1</v>
      </c>
      <c r="J931" s="4">
        <v>1.5</v>
      </c>
      <c r="K931" s="3">
        <v>4</v>
      </c>
      <c r="L931" s="13">
        <v>0.375</v>
      </c>
      <c r="M931" s="13" t="s">
        <v>883</v>
      </c>
      <c r="N931" s="13">
        <v>1</v>
      </c>
      <c r="O931" s="13">
        <v>0</v>
      </c>
      <c r="P931" s="13">
        <v>0</v>
      </c>
      <c r="Q931" s="13">
        <v>0</v>
      </c>
      <c r="R931" s="13">
        <v>1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1</v>
      </c>
      <c r="Z931" s="13" t="s">
        <v>1721</v>
      </c>
      <c r="AA931" s="13">
        <f t="shared" si="254"/>
        <v>1</v>
      </c>
      <c r="AB931" s="13">
        <f t="shared" si="255"/>
        <v>0</v>
      </c>
      <c r="AC931" s="13">
        <f t="shared" si="256"/>
        <v>0</v>
      </c>
      <c r="AD931" s="13">
        <f t="shared" si="257"/>
        <v>0</v>
      </c>
      <c r="AE931" s="13">
        <f t="shared" si="258"/>
        <v>0</v>
      </c>
      <c r="AF931" s="13">
        <f t="shared" si="259"/>
        <v>1</v>
      </c>
      <c r="AG931" s="7">
        <v>1450</v>
      </c>
      <c r="AH931" s="8" t="s">
        <v>1714</v>
      </c>
      <c r="AI931" s="13">
        <f t="shared" si="260"/>
        <v>1</v>
      </c>
      <c r="AJ931" s="13">
        <f t="shared" si="261"/>
        <v>0</v>
      </c>
      <c r="AK931" s="13">
        <f t="shared" si="262"/>
        <v>0</v>
      </c>
      <c r="AL931" s="13">
        <f t="shared" si="263"/>
        <v>0</v>
      </c>
      <c r="AM931" s="13">
        <v>1</v>
      </c>
      <c r="AN931" s="9">
        <v>2</v>
      </c>
      <c r="AO931" s="9">
        <v>2</v>
      </c>
      <c r="AP931" s="10" t="s">
        <v>865</v>
      </c>
      <c r="AQ931" s="13" t="s">
        <v>1706</v>
      </c>
      <c r="AR931" s="13">
        <v>1</v>
      </c>
      <c r="AS931" s="13">
        <f t="shared" si="264"/>
        <v>0</v>
      </c>
      <c r="AT931" s="13">
        <f t="shared" si="265"/>
        <v>0</v>
      </c>
      <c r="AU931" s="13">
        <f t="shared" si="269"/>
        <v>0</v>
      </c>
      <c r="AV931" s="13">
        <f t="shared" si="266"/>
        <v>1</v>
      </c>
      <c r="AW931" s="13">
        <f t="shared" si="267"/>
        <v>0</v>
      </c>
      <c r="AX931" s="13">
        <v>0</v>
      </c>
      <c r="AY931" s="13">
        <v>1</v>
      </c>
      <c r="AZ931" s="13">
        <v>250</v>
      </c>
      <c r="BA931" s="13">
        <v>236.12750885478158</v>
      </c>
      <c r="BB931" s="13">
        <v>183.93090163425092</v>
      </c>
      <c r="BC931">
        <v>212.51475796930342</v>
      </c>
      <c r="BD931" s="13">
        <v>10.075716686585535</v>
      </c>
      <c r="BE931" s="13">
        <v>7.8404861111111099</v>
      </c>
      <c r="BF931" s="13">
        <f t="shared" si="268"/>
        <v>2.2352305754744251</v>
      </c>
      <c r="BG931" s="13">
        <v>9.0013617287257777</v>
      </c>
    </row>
    <row r="932" spans="1:59" x14ac:dyDescent="0.25">
      <c r="A932" s="2" t="s">
        <v>29</v>
      </c>
      <c r="B932" s="1" t="s">
        <v>30</v>
      </c>
      <c r="C932" s="1" t="s">
        <v>621</v>
      </c>
      <c r="D932" s="13" t="s">
        <v>1530</v>
      </c>
      <c r="E932" s="11">
        <v>1602</v>
      </c>
      <c r="F932" s="11">
        <v>250</v>
      </c>
      <c r="G932" s="11">
        <f t="shared" si="252"/>
        <v>1</v>
      </c>
      <c r="H932" s="11">
        <f t="shared" si="253"/>
        <v>1</v>
      </c>
      <c r="I932" s="13">
        <v>1</v>
      </c>
      <c r="J932" s="4">
        <v>2</v>
      </c>
      <c r="K932" s="3">
        <v>4</v>
      </c>
      <c r="L932" s="13">
        <v>0.5</v>
      </c>
      <c r="M932" s="13" t="s">
        <v>883</v>
      </c>
      <c r="N932" s="13">
        <v>1</v>
      </c>
      <c r="O932" s="13">
        <v>0</v>
      </c>
      <c r="P932" s="13">
        <v>0</v>
      </c>
      <c r="Q932" s="13">
        <v>0</v>
      </c>
      <c r="R932" s="13">
        <v>1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1</v>
      </c>
      <c r="Z932" s="13" t="s">
        <v>1721</v>
      </c>
      <c r="AA932" s="13">
        <f t="shared" si="254"/>
        <v>1</v>
      </c>
      <c r="AB932" s="13">
        <f t="shared" si="255"/>
        <v>0</v>
      </c>
      <c r="AC932" s="13">
        <f t="shared" si="256"/>
        <v>0</v>
      </c>
      <c r="AD932" s="13">
        <f t="shared" si="257"/>
        <v>0</v>
      </c>
      <c r="AE932" s="13">
        <f t="shared" si="258"/>
        <v>0</v>
      </c>
      <c r="AF932" s="13">
        <f t="shared" si="259"/>
        <v>1</v>
      </c>
      <c r="AG932" s="7">
        <v>1550</v>
      </c>
      <c r="AH932" s="8" t="s">
        <v>1714</v>
      </c>
      <c r="AI932" s="13">
        <f t="shared" si="260"/>
        <v>1</v>
      </c>
      <c r="AJ932" s="13">
        <f t="shared" si="261"/>
        <v>0</v>
      </c>
      <c r="AK932" s="13">
        <f t="shared" si="262"/>
        <v>0</v>
      </c>
      <c r="AL932" s="13">
        <f t="shared" si="263"/>
        <v>0</v>
      </c>
      <c r="AM932" s="13">
        <v>1</v>
      </c>
      <c r="AN932" s="9">
        <v>2</v>
      </c>
      <c r="AO932" s="9">
        <v>2</v>
      </c>
      <c r="AP932" s="10" t="s">
        <v>865</v>
      </c>
      <c r="AQ932" s="13" t="s">
        <v>1706</v>
      </c>
      <c r="AR932" s="13">
        <v>1</v>
      </c>
      <c r="AS932" s="13">
        <f t="shared" si="264"/>
        <v>0</v>
      </c>
      <c r="AT932" s="13">
        <f t="shared" si="265"/>
        <v>0</v>
      </c>
      <c r="AU932" s="13">
        <f t="shared" si="269"/>
        <v>0</v>
      </c>
      <c r="AV932" s="13">
        <f t="shared" si="266"/>
        <v>1</v>
      </c>
      <c r="AW932" s="13">
        <f t="shared" si="267"/>
        <v>0</v>
      </c>
      <c r="AX932" s="13">
        <v>0</v>
      </c>
      <c r="AY932" s="13">
        <v>1</v>
      </c>
      <c r="AZ932" s="13">
        <v>750</v>
      </c>
      <c r="BA932" s="13">
        <v>251.04082520350462</v>
      </c>
      <c r="BB932" s="13">
        <v>189.52339526502206</v>
      </c>
      <c r="BC932">
        <v>223.69974523084571</v>
      </c>
      <c r="BD932" s="13">
        <v>10.707730909068836</v>
      </c>
      <c r="BE932" s="13">
        <v>8.0875611028017005</v>
      </c>
      <c r="BF932" s="13">
        <f t="shared" si="268"/>
        <v>2.6201698062671355</v>
      </c>
      <c r="BG932" s="13">
        <v>9.5286442508946045</v>
      </c>
    </row>
    <row r="933" spans="1:59" x14ac:dyDescent="0.25">
      <c r="A933" s="2" t="s">
        <v>29</v>
      </c>
      <c r="B933" s="1" t="s">
        <v>30</v>
      </c>
      <c r="C933" s="1" t="s">
        <v>621</v>
      </c>
      <c r="D933" s="13" t="s">
        <v>1530</v>
      </c>
      <c r="E933" s="11">
        <v>1602</v>
      </c>
      <c r="F933" s="11">
        <v>199</v>
      </c>
      <c r="G933" s="11">
        <f t="shared" si="252"/>
        <v>0</v>
      </c>
      <c r="H933" s="11">
        <f t="shared" si="253"/>
        <v>1</v>
      </c>
      <c r="I933" s="13">
        <v>1</v>
      </c>
      <c r="J933" s="4">
        <v>2.5</v>
      </c>
      <c r="K933" s="3">
        <v>4</v>
      </c>
      <c r="L933" s="13">
        <v>0.625</v>
      </c>
      <c r="M933" s="13" t="s">
        <v>883</v>
      </c>
      <c r="N933" s="13">
        <v>1</v>
      </c>
      <c r="O933" s="13">
        <v>0</v>
      </c>
      <c r="P933" s="13">
        <v>0</v>
      </c>
      <c r="Q933" s="13">
        <v>0</v>
      </c>
      <c r="R933" s="13">
        <v>1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1</v>
      </c>
      <c r="Z933" s="13" t="s">
        <v>1723</v>
      </c>
      <c r="AA933" s="13">
        <f t="shared" si="254"/>
        <v>0</v>
      </c>
      <c r="AB933" s="13">
        <f t="shared" si="255"/>
        <v>0</v>
      </c>
      <c r="AC933" s="13">
        <f t="shared" si="256"/>
        <v>1</v>
      </c>
      <c r="AD933" s="13">
        <f t="shared" si="257"/>
        <v>0</v>
      </c>
      <c r="AE933" s="13">
        <f t="shared" si="258"/>
        <v>0</v>
      </c>
      <c r="AF933" s="13">
        <f t="shared" si="259"/>
        <v>0</v>
      </c>
      <c r="AG933" s="7">
        <v>1600</v>
      </c>
      <c r="AH933" s="8" t="s">
        <v>1715</v>
      </c>
      <c r="AI933" s="13">
        <f t="shared" si="260"/>
        <v>0</v>
      </c>
      <c r="AJ933" s="13">
        <f t="shared" si="261"/>
        <v>1</v>
      </c>
      <c r="AK933" s="13">
        <f t="shared" si="262"/>
        <v>0</v>
      </c>
      <c r="AL933" s="13">
        <f t="shared" si="263"/>
        <v>0</v>
      </c>
      <c r="AM933" s="13">
        <v>0</v>
      </c>
      <c r="AN933" s="9">
        <v>2</v>
      </c>
      <c r="AO933" s="9">
        <v>2</v>
      </c>
      <c r="AP933" s="10" t="s">
        <v>865</v>
      </c>
      <c r="AQ933" s="13" t="s">
        <v>1706</v>
      </c>
      <c r="AR933" s="13">
        <v>1</v>
      </c>
      <c r="AS933" s="13">
        <f t="shared" si="264"/>
        <v>0</v>
      </c>
      <c r="AT933" s="13">
        <f t="shared" si="265"/>
        <v>0</v>
      </c>
      <c r="AU933" s="13">
        <f t="shared" si="269"/>
        <v>0</v>
      </c>
      <c r="AV933" s="13">
        <f t="shared" si="266"/>
        <v>1</v>
      </c>
      <c r="AW933" s="13">
        <f t="shared" si="267"/>
        <v>0</v>
      </c>
      <c r="AX933" s="13">
        <v>0</v>
      </c>
      <c r="AY933" s="13">
        <v>1</v>
      </c>
      <c r="AZ933" s="13">
        <v>1000</v>
      </c>
      <c r="BA933" s="13">
        <v>260.98303610265333</v>
      </c>
      <c r="BB933" s="13">
        <v>189.52339526502206</v>
      </c>
      <c r="BC933">
        <v>229.29223886161685</v>
      </c>
      <c r="BD933" s="13">
        <v>11.106238530088548</v>
      </c>
      <c r="BE933" s="13">
        <v>8.0699137592876582</v>
      </c>
      <c r="BF933" s="13">
        <f t="shared" si="268"/>
        <v>3.0363247708008902</v>
      </c>
      <c r="BG933" s="13">
        <v>9.7398956228398514</v>
      </c>
    </row>
    <row r="934" spans="1:59" x14ac:dyDescent="0.25">
      <c r="A934" s="2" t="s">
        <v>29</v>
      </c>
      <c r="B934" s="1" t="s">
        <v>30</v>
      </c>
      <c r="C934" s="1" t="s">
        <v>622</v>
      </c>
      <c r="D934" s="13" t="s">
        <v>1531</v>
      </c>
      <c r="E934" s="11">
        <v>1602</v>
      </c>
      <c r="F934" s="11">
        <v>199</v>
      </c>
      <c r="G934" s="11">
        <f t="shared" si="252"/>
        <v>0</v>
      </c>
      <c r="H934" s="11">
        <f t="shared" si="253"/>
        <v>1</v>
      </c>
      <c r="I934" s="13">
        <v>1</v>
      </c>
      <c r="J934" s="4">
        <v>2.5</v>
      </c>
      <c r="K934" s="3">
        <v>4</v>
      </c>
      <c r="L934" s="13">
        <v>0.625</v>
      </c>
      <c r="M934" s="13" t="s">
        <v>883</v>
      </c>
      <c r="N934" s="13">
        <v>1</v>
      </c>
      <c r="O934" s="13">
        <v>0</v>
      </c>
      <c r="P934" s="13">
        <v>0</v>
      </c>
      <c r="Q934" s="13">
        <v>0</v>
      </c>
      <c r="R934" s="13">
        <v>1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1</v>
      </c>
      <c r="Z934" s="13" t="s">
        <v>1723</v>
      </c>
      <c r="AA934" s="13">
        <f t="shared" si="254"/>
        <v>0</v>
      </c>
      <c r="AB934" s="13">
        <f t="shared" si="255"/>
        <v>0</v>
      </c>
      <c r="AC934" s="13">
        <f t="shared" si="256"/>
        <v>1</v>
      </c>
      <c r="AD934" s="13">
        <f t="shared" si="257"/>
        <v>0</v>
      </c>
      <c r="AE934" s="13">
        <f t="shared" si="258"/>
        <v>0</v>
      </c>
      <c r="AF934" s="13">
        <f t="shared" si="259"/>
        <v>0</v>
      </c>
      <c r="AG934" s="7">
        <v>1600</v>
      </c>
      <c r="AH934" s="8" t="s">
        <v>1715</v>
      </c>
      <c r="AI934" s="13">
        <f t="shared" si="260"/>
        <v>0</v>
      </c>
      <c r="AJ934" s="13">
        <f t="shared" si="261"/>
        <v>1</v>
      </c>
      <c r="AK934" s="13">
        <f t="shared" si="262"/>
        <v>0</v>
      </c>
      <c r="AL934" s="13">
        <f t="shared" si="263"/>
        <v>0</v>
      </c>
      <c r="AM934" s="13">
        <v>0</v>
      </c>
      <c r="AN934" s="9">
        <v>2</v>
      </c>
      <c r="AO934" s="9">
        <v>2</v>
      </c>
      <c r="AP934" s="10" t="s">
        <v>865</v>
      </c>
      <c r="AQ934" s="13" t="s">
        <v>1706</v>
      </c>
      <c r="AR934" s="13">
        <v>1</v>
      </c>
      <c r="AS934" s="13">
        <f t="shared" si="264"/>
        <v>0</v>
      </c>
      <c r="AT934" s="13">
        <f t="shared" si="265"/>
        <v>0</v>
      </c>
      <c r="AU934" s="13">
        <f t="shared" si="269"/>
        <v>0</v>
      </c>
      <c r="AV934" s="13">
        <f t="shared" si="266"/>
        <v>1</v>
      </c>
      <c r="AW934" s="13">
        <f t="shared" si="267"/>
        <v>0</v>
      </c>
      <c r="AX934" s="13">
        <v>0</v>
      </c>
      <c r="AY934" s="13">
        <v>1</v>
      </c>
      <c r="AZ934" s="13">
        <v>1000</v>
      </c>
      <c r="BA934" s="13">
        <v>260.98303610265333</v>
      </c>
      <c r="BB934" s="13">
        <v>189.52339526502206</v>
      </c>
      <c r="BC934">
        <v>229.29223886161685</v>
      </c>
      <c r="BD934" s="13">
        <v>11.106238530088548</v>
      </c>
      <c r="BE934" s="13">
        <v>8.0699137592876582</v>
      </c>
      <c r="BF934" s="13">
        <f t="shared" si="268"/>
        <v>3.0363247708008902</v>
      </c>
      <c r="BG934" s="13">
        <v>9.7398956228398514</v>
      </c>
    </row>
    <row r="935" spans="1:59" x14ac:dyDescent="0.25">
      <c r="A935" s="2" t="s">
        <v>18</v>
      </c>
      <c r="B935" s="1" t="s">
        <v>520</v>
      </c>
      <c r="C935" s="1" t="s">
        <v>623</v>
      </c>
      <c r="D935" s="13" t="s">
        <v>1009</v>
      </c>
      <c r="E935" s="11">
        <v>1509</v>
      </c>
      <c r="F935" s="11">
        <v>170</v>
      </c>
      <c r="G935" s="11">
        <f t="shared" si="252"/>
        <v>0</v>
      </c>
      <c r="H935" s="11">
        <f t="shared" si="253"/>
        <v>1</v>
      </c>
      <c r="I935" s="13">
        <v>1</v>
      </c>
      <c r="J935" s="4">
        <v>1.5</v>
      </c>
      <c r="K935" s="3">
        <v>4</v>
      </c>
      <c r="L935" s="13">
        <v>0.375</v>
      </c>
      <c r="M935" s="13" t="s">
        <v>885</v>
      </c>
      <c r="N935" s="13">
        <v>1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1</v>
      </c>
      <c r="U935" s="13">
        <v>0</v>
      </c>
      <c r="V935" s="13">
        <v>0</v>
      </c>
      <c r="W935" s="13">
        <v>0</v>
      </c>
      <c r="X935" s="13">
        <v>0</v>
      </c>
      <c r="Y935" s="13">
        <v>1</v>
      </c>
      <c r="Z935" s="13" t="s">
        <v>1721</v>
      </c>
      <c r="AA935" s="13">
        <f t="shared" si="254"/>
        <v>1</v>
      </c>
      <c r="AB935" s="13">
        <f t="shared" si="255"/>
        <v>0</v>
      </c>
      <c r="AC935" s="13">
        <f t="shared" si="256"/>
        <v>0</v>
      </c>
      <c r="AD935" s="13">
        <f t="shared" si="257"/>
        <v>0</v>
      </c>
      <c r="AE935" s="13">
        <f t="shared" si="258"/>
        <v>0</v>
      </c>
      <c r="AF935" s="13">
        <f t="shared" si="259"/>
        <v>1</v>
      </c>
      <c r="AG935" s="7">
        <v>1350</v>
      </c>
      <c r="AH935" s="8" t="s">
        <v>1714</v>
      </c>
      <c r="AI935" s="13">
        <f t="shared" si="260"/>
        <v>1</v>
      </c>
      <c r="AJ935" s="13">
        <f t="shared" si="261"/>
        <v>0</v>
      </c>
      <c r="AK935" s="13">
        <f t="shared" si="262"/>
        <v>0</v>
      </c>
      <c r="AL935" s="13">
        <f t="shared" si="263"/>
        <v>0</v>
      </c>
      <c r="AM935" s="13">
        <v>1</v>
      </c>
      <c r="AN935" s="9">
        <v>2</v>
      </c>
      <c r="AO935" s="9">
        <v>2</v>
      </c>
      <c r="AP935" s="10" t="s">
        <v>865</v>
      </c>
      <c r="AQ935" s="13" t="s">
        <v>1706</v>
      </c>
      <c r="AR935" s="13">
        <v>1</v>
      </c>
      <c r="AS935" s="13">
        <f t="shared" si="264"/>
        <v>0</v>
      </c>
      <c r="AT935" s="13">
        <f t="shared" si="265"/>
        <v>0</v>
      </c>
      <c r="AU935" s="13">
        <f t="shared" si="269"/>
        <v>0</v>
      </c>
      <c r="AV935" s="13">
        <f t="shared" si="266"/>
        <v>1</v>
      </c>
      <c r="AW935" s="13">
        <f t="shared" si="267"/>
        <v>0</v>
      </c>
      <c r="AX935" s="13">
        <v>0</v>
      </c>
      <c r="AY935" s="13">
        <v>1</v>
      </c>
      <c r="AZ935" s="13"/>
      <c r="BA935" s="13">
        <v>211.89336978810664</v>
      </c>
      <c r="BB935" s="13">
        <v>183.30951345305414</v>
      </c>
      <c r="BC935">
        <v>196.9800534393836</v>
      </c>
      <c r="BD935" s="13">
        <v>9.0834678519754277</v>
      </c>
      <c r="BE935" s="13">
        <v>7.8404861111111099</v>
      </c>
      <c r="BF935" s="13">
        <f t="shared" si="268"/>
        <v>1.2429817408643178</v>
      </c>
      <c r="BG935" s="13">
        <v>8.4336228028344582</v>
      </c>
    </row>
    <row r="936" spans="1:59" x14ac:dyDescent="0.25">
      <c r="A936" s="2" t="s">
        <v>18</v>
      </c>
      <c r="B936" s="1" t="s">
        <v>520</v>
      </c>
      <c r="C936" s="1" t="s">
        <v>623</v>
      </c>
      <c r="D936" s="13" t="s">
        <v>1009</v>
      </c>
      <c r="E936" s="11">
        <v>1509</v>
      </c>
      <c r="F936" s="11">
        <v>137</v>
      </c>
      <c r="G936" s="11">
        <f t="shared" si="252"/>
        <v>0</v>
      </c>
      <c r="H936" s="11">
        <f t="shared" si="253"/>
        <v>1</v>
      </c>
      <c r="I936" s="13">
        <v>1</v>
      </c>
      <c r="J936" s="4">
        <v>1.6</v>
      </c>
      <c r="K936" s="3">
        <v>4</v>
      </c>
      <c r="L936" s="13">
        <v>0.4</v>
      </c>
      <c r="M936" s="13" t="s">
        <v>885</v>
      </c>
      <c r="N936" s="13">
        <v>1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1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 t="s">
        <v>1721</v>
      </c>
      <c r="AA936" s="13">
        <f t="shared" si="254"/>
        <v>1</v>
      </c>
      <c r="AB936" s="13">
        <f t="shared" si="255"/>
        <v>0</v>
      </c>
      <c r="AC936" s="13">
        <f t="shared" si="256"/>
        <v>0</v>
      </c>
      <c r="AD936" s="13">
        <f t="shared" si="257"/>
        <v>0</v>
      </c>
      <c r="AE936" s="13">
        <f t="shared" si="258"/>
        <v>0</v>
      </c>
      <c r="AF936" s="13">
        <f t="shared" si="259"/>
        <v>1</v>
      </c>
      <c r="AG936" s="7">
        <v>1350</v>
      </c>
      <c r="AH936" s="8" t="s">
        <v>1717</v>
      </c>
      <c r="AI936" s="13">
        <f t="shared" si="260"/>
        <v>0</v>
      </c>
      <c r="AJ936" s="13">
        <f t="shared" si="261"/>
        <v>0</v>
      </c>
      <c r="AK936" s="13">
        <f t="shared" si="262"/>
        <v>0</v>
      </c>
      <c r="AL936" s="13">
        <f t="shared" si="263"/>
        <v>1</v>
      </c>
      <c r="AM936" s="13">
        <v>1</v>
      </c>
      <c r="AN936" s="9">
        <v>2</v>
      </c>
      <c r="AO936" s="9">
        <v>2</v>
      </c>
      <c r="AP936" s="10" t="s">
        <v>865</v>
      </c>
      <c r="AQ936" s="13" t="s">
        <v>1706</v>
      </c>
      <c r="AR936" s="13">
        <v>1</v>
      </c>
      <c r="AS936" s="13">
        <f t="shared" si="264"/>
        <v>0</v>
      </c>
      <c r="AT936" s="13">
        <f t="shared" si="265"/>
        <v>0</v>
      </c>
      <c r="AU936" s="13">
        <f t="shared" si="269"/>
        <v>0</v>
      </c>
      <c r="AV936" s="13">
        <f t="shared" si="266"/>
        <v>1</v>
      </c>
      <c r="AW936" s="13">
        <f t="shared" si="267"/>
        <v>0</v>
      </c>
      <c r="AX936" s="13">
        <v>0</v>
      </c>
      <c r="AY936" s="13">
        <v>0</v>
      </c>
      <c r="AZ936" s="13"/>
      <c r="BA936" s="13">
        <v>229.91362704281366</v>
      </c>
      <c r="BB936" s="13">
        <v>161.56092711116636</v>
      </c>
      <c r="BC936">
        <v>199.46560616417077</v>
      </c>
      <c r="BD936" s="13">
        <v>8.5420442013695936</v>
      </c>
      <c r="BE936" s="13">
        <v>6.0184735040679316</v>
      </c>
      <c r="BF936" s="13">
        <f t="shared" si="268"/>
        <v>2.5235706973016621</v>
      </c>
      <c r="BG936" s="13">
        <v>7.4064438153835814</v>
      </c>
    </row>
    <row r="937" spans="1:59" x14ac:dyDescent="0.25">
      <c r="A937" s="2" t="s">
        <v>18</v>
      </c>
      <c r="B937" s="1" t="s">
        <v>520</v>
      </c>
      <c r="C937" s="1" t="s">
        <v>623</v>
      </c>
      <c r="D937" s="13" t="s">
        <v>1009</v>
      </c>
      <c r="E937" s="11">
        <v>1509</v>
      </c>
      <c r="F937" s="11">
        <v>250</v>
      </c>
      <c r="G937" s="11">
        <f t="shared" si="252"/>
        <v>1</v>
      </c>
      <c r="H937" s="11">
        <f t="shared" si="253"/>
        <v>1</v>
      </c>
      <c r="I937" s="13">
        <v>1</v>
      </c>
      <c r="J937" s="4">
        <v>2</v>
      </c>
      <c r="K937" s="3">
        <v>4</v>
      </c>
      <c r="L937" s="13">
        <v>0.5</v>
      </c>
      <c r="M937" s="13" t="s">
        <v>885</v>
      </c>
      <c r="N937" s="13">
        <v>1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1</v>
      </c>
      <c r="U937" s="13">
        <v>0</v>
      </c>
      <c r="V937" s="13">
        <v>0</v>
      </c>
      <c r="W937" s="13">
        <v>0</v>
      </c>
      <c r="X937" s="13">
        <v>0</v>
      </c>
      <c r="Y937" s="13">
        <v>1</v>
      </c>
      <c r="Z937" s="13" t="s">
        <v>1721</v>
      </c>
      <c r="AA937" s="13">
        <f t="shared" si="254"/>
        <v>1</v>
      </c>
      <c r="AB937" s="13">
        <f t="shared" si="255"/>
        <v>0</v>
      </c>
      <c r="AC937" s="13">
        <f t="shared" si="256"/>
        <v>0</v>
      </c>
      <c r="AD937" s="13">
        <f t="shared" si="257"/>
        <v>0</v>
      </c>
      <c r="AE937" s="13">
        <f t="shared" si="258"/>
        <v>0</v>
      </c>
      <c r="AF937" s="13">
        <f t="shared" si="259"/>
        <v>1</v>
      </c>
      <c r="AG937" s="7">
        <v>1900</v>
      </c>
      <c r="AH937" s="8" t="s">
        <v>1714</v>
      </c>
      <c r="AI937" s="13">
        <f t="shared" si="260"/>
        <v>1</v>
      </c>
      <c r="AJ937" s="13">
        <f t="shared" si="261"/>
        <v>0</v>
      </c>
      <c r="AK937" s="13">
        <f t="shared" si="262"/>
        <v>0</v>
      </c>
      <c r="AL937" s="13">
        <f t="shared" si="263"/>
        <v>0</v>
      </c>
      <c r="AM937" s="13">
        <v>1</v>
      </c>
      <c r="AN937" s="9">
        <v>2</v>
      </c>
      <c r="AO937" s="9">
        <v>2</v>
      </c>
      <c r="AP937" s="10" t="s">
        <v>865</v>
      </c>
      <c r="AQ937" s="13" t="s">
        <v>1706</v>
      </c>
      <c r="AR937" s="13">
        <v>1</v>
      </c>
      <c r="AS937" s="13">
        <f t="shared" si="264"/>
        <v>0</v>
      </c>
      <c r="AT937" s="13">
        <f t="shared" si="265"/>
        <v>0</v>
      </c>
      <c r="AU937" s="13">
        <f t="shared" si="269"/>
        <v>0</v>
      </c>
      <c r="AV937" s="13">
        <f t="shared" si="266"/>
        <v>1</v>
      </c>
      <c r="AW937" s="13">
        <f t="shared" si="267"/>
        <v>0</v>
      </c>
      <c r="AX937" s="13">
        <v>0</v>
      </c>
      <c r="AY937" s="13">
        <v>1</v>
      </c>
      <c r="AZ937" s="13">
        <v>2500</v>
      </c>
      <c r="BA937" s="13">
        <v>246.06971975393029</v>
      </c>
      <c r="BB937" s="13">
        <v>196.9800534393836</v>
      </c>
      <c r="BC937">
        <v>229.29223886161685</v>
      </c>
      <c r="BD937" s="13">
        <v>10.503276860881885</v>
      </c>
      <c r="BE937" s="13">
        <v>8.4005208333333314</v>
      </c>
      <c r="BF937" s="13">
        <f t="shared" si="268"/>
        <v>2.1027560275485531</v>
      </c>
      <c r="BG937" s="13">
        <v>9.8006076388888879</v>
      </c>
    </row>
    <row r="938" spans="1:59" x14ac:dyDescent="0.25">
      <c r="A938" s="2" t="s">
        <v>2</v>
      </c>
      <c r="B938" s="1" t="s">
        <v>2</v>
      </c>
      <c r="C938" s="1" t="s">
        <v>624</v>
      </c>
      <c r="D938" s="13" t="s">
        <v>1532</v>
      </c>
      <c r="E938" s="11">
        <v>1587</v>
      </c>
      <c r="F938" s="11">
        <v>190</v>
      </c>
      <c r="G938" s="11">
        <f t="shared" si="252"/>
        <v>0</v>
      </c>
      <c r="H938" s="11">
        <f t="shared" si="253"/>
        <v>1</v>
      </c>
      <c r="I938" s="13">
        <v>1</v>
      </c>
      <c r="J938" s="4">
        <v>1.5</v>
      </c>
      <c r="K938" s="3">
        <v>4</v>
      </c>
      <c r="L938" s="13">
        <v>0.375</v>
      </c>
      <c r="M938" s="13" t="s">
        <v>886</v>
      </c>
      <c r="N938" s="13">
        <v>1</v>
      </c>
      <c r="O938" s="13">
        <v>0</v>
      </c>
      <c r="P938" s="13">
        <v>0</v>
      </c>
      <c r="Q938" s="13">
        <v>1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1</v>
      </c>
      <c r="Y938" s="13">
        <v>1</v>
      </c>
      <c r="Z938" s="13" t="s">
        <v>1721</v>
      </c>
      <c r="AA938" s="13">
        <f t="shared" si="254"/>
        <v>1</v>
      </c>
      <c r="AB938" s="13">
        <f t="shared" si="255"/>
        <v>0</v>
      </c>
      <c r="AC938" s="13">
        <f t="shared" si="256"/>
        <v>0</v>
      </c>
      <c r="AD938" s="13">
        <f t="shared" si="257"/>
        <v>0</v>
      </c>
      <c r="AE938" s="13">
        <f t="shared" si="258"/>
        <v>0</v>
      </c>
      <c r="AF938" s="13">
        <f t="shared" si="259"/>
        <v>1</v>
      </c>
      <c r="AG938" s="7">
        <v>1300</v>
      </c>
      <c r="AH938" s="8" t="s">
        <v>1714</v>
      </c>
      <c r="AI938" s="13">
        <f t="shared" si="260"/>
        <v>1</v>
      </c>
      <c r="AJ938" s="13">
        <f t="shared" si="261"/>
        <v>0</v>
      </c>
      <c r="AK938" s="13">
        <f t="shared" si="262"/>
        <v>0</v>
      </c>
      <c r="AL938" s="13">
        <f t="shared" si="263"/>
        <v>0</v>
      </c>
      <c r="AM938" s="13">
        <v>0</v>
      </c>
      <c r="AN938" s="9">
        <v>2</v>
      </c>
      <c r="AO938" s="9">
        <v>2</v>
      </c>
      <c r="AP938" s="10" t="s">
        <v>865</v>
      </c>
      <c r="AQ938" s="13" t="s">
        <v>1706</v>
      </c>
      <c r="AR938" s="13">
        <v>1</v>
      </c>
      <c r="AS938" s="13">
        <f t="shared" si="264"/>
        <v>0</v>
      </c>
      <c r="AT938" s="13">
        <f t="shared" si="265"/>
        <v>0</v>
      </c>
      <c r="AU938" s="13">
        <f t="shared" si="269"/>
        <v>0</v>
      </c>
      <c r="AV938" s="13">
        <f t="shared" si="266"/>
        <v>1</v>
      </c>
      <c r="AW938" s="13">
        <f t="shared" si="267"/>
        <v>0</v>
      </c>
      <c r="AX938" s="13">
        <v>0</v>
      </c>
      <c r="AY938" s="13">
        <v>1</v>
      </c>
      <c r="AZ938" s="13"/>
      <c r="BA938" s="13">
        <v>196.35866525818679</v>
      </c>
      <c r="BB938" s="13">
        <v>162.80370347355995</v>
      </c>
      <c r="BC938">
        <v>181.44534890946375</v>
      </c>
      <c r="BD938" s="13">
        <v>8.397491738099232</v>
      </c>
      <c r="BE938" s="13">
        <v>6.9645747589297153</v>
      </c>
      <c r="BF938" s="13">
        <f t="shared" si="268"/>
        <v>1.4329169791695167</v>
      </c>
      <c r="BG938" s="13">
        <v>7.7526741551801033</v>
      </c>
    </row>
    <row r="939" spans="1:59" x14ac:dyDescent="0.25">
      <c r="A939" s="2" t="s">
        <v>2</v>
      </c>
      <c r="B939" s="1" t="s">
        <v>2</v>
      </c>
      <c r="C939" s="1" t="s">
        <v>624</v>
      </c>
      <c r="D939" s="13" t="s">
        <v>1532</v>
      </c>
      <c r="E939" s="11">
        <v>1587</v>
      </c>
      <c r="F939" s="11">
        <v>184</v>
      </c>
      <c r="G939" s="11">
        <f t="shared" si="252"/>
        <v>0</v>
      </c>
      <c r="H939" s="11">
        <f t="shared" si="253"/>
        <v>1</v>
      </c>
      <c r="I939" s="13">
        <v>1</v>
      </c>
      <c r="J939" s="4">
        <v>2.4</v>
      </c>
      <c r="K939" s="3">
        <v>4</v>
      </c>
      <c r="L939" s="13">
        <v>0.6</v>
      </c>
      <c r="M939" s="13" t="s">
        <v>886</v>
      </c>
      <c r="N939" s="13">
        <v>1</v>
      </c>
      <c r="O939" s="13">
        <v>0</v>
      </c>
      <c r="P939" s="13">
        <v>0</v>
      </c>
      <c r="Q939" s="13">
        <v>1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1</v>
      </c>
      <c r="Y939" s="13">
        <v>1</v>
      </c>
      <c r="Z939" s="13" t="s">
        <v>1723</v>
      </c>
      <c r="AA939" s="13">
        <f t="shared" si="254"/>
        <v>0</v>
      </c>
      <c r="AB939" s="13">
        <f t="shared" si="255"/>
        <v>0</v>
      </c>
      <c r="AC939" s="13">
        <f t="shared" si="256"/>
        <v>1</v>
      </c>
      <c r="AD939" s="13">
        <f t="shared" si="257"/>
        <v>0</v>
      </c>
      <c r="AE939" s="13">
        <f t="shared" si="258"/>
        <v>0</v>
      </c>
      <c r="AF939" s="13">
        <f t="shared" si="259"/>
        <v>0</v>
      </c>
      <c r="AG939" s="7">
        <v>1350</v>
      </c>
      <c r="AH939" s="8" t="s">
        <v>1714</v>
      </c>
      <c r="AI939" s="13">
        <f t="shared" si="260"/>
        <v>1</v>
      </c>
      <c r="AJ939" s="13">
        <f t="shared" si="261"/>
        <v>0</v>
      </c>
      <c r="AK939" s="13">
        <f t="shared" si="262"/>
        <v>0</v>
      </c>
      <c r="AL939" s="13">
        <f t="shared" si="263"/>
        <v>0</v>
      </c>
      <c r="AM939" s="13">
        <v>0</v>
      </c>
      <c r="AN939" s="9">
        <v>2</v>
      </c>
      <c r="AO939" s="9">
        <v>2</v>
      </c>
      <c r="AP939" s="10" t="s">
        <v>865</v>
      </c>
      <c r="AQ939" s="13" t="s">
        <v>1706</v>
      </c>
      <c r="AR939" s="13">
        <v>1</v>
      </c>
      <c r="AS939" s="13">
        <f t="shared" si="264"/>
        <v>0</v>
      </c>
      <c r="AT939" s="13">
        <f t="shared" si="265"/>
        <v>0</v>
      </c>
      <c r="AU939" s="13">
        <f t="shared" si="269"/>
        <v>0</v>
      </c>
      <c r="AV939" s="13">
        <f t="shared" si="266"/>
        <v>1</v>
      </c>
      <c r="AW939" s="13">
        <f t="shared" si="267"/>
        <v>0</v>
      </c>
      <c r="AX939" s="13">
        <v>0</v>
      </c>
      <c r="AY939" s="13">
        <v>1</v>
      </c>
      <c r="AZ939" s="13"/>
      <c r="BA939" s="13">
        <v>213.75753433169703</v>
      </c>
      <c r="BB939" s="13">
        <v>169.01758528552787</v>
      </c>
      <c r="BC939">
        <v>193.87311253339962</v>
      </c>
      <c r="BD939" s="13">
        <v>9.1567008075200711</v>
      </c>
      <c r="BE939" s="13">
        <v>7.249796831287262</v>
      </c>
      <c r="BF939" s="13">
        <f t="shared" si="268"/>
        <v>1.9069039762328091</v>
      </c>
      <c r="BG939" s="13">
        <v>8.2985962882078077</v>
      </c>
    </row>
    <row r="940" spans="1:59" x14ac:dyDescent="0.25">
      <c r="A940" s="2" t="s">
        <v>2</v>
      </c>
      <c r="B940" s="1" t="s">
        <v>2</v>
      </c>
      <c r="C940" s="1" t="s">
        <v>625</v>
      </c>
      <c r="D940" s="13" t="s">
        <v>1533</v>
      </c>
      <c r="E940" s="11">
        <v>1912</v>
      </c>
      <c r="F940" s="11">
        <v>280</v>
      </c>
      <c r="G940" s="11">
        <f t="shared" si="252"/>
        <v>1</v>
      </c>
      <c r="H940" s="11">
        <f t="shared" si="253"/>
        <v>1</v>
      </c>
      <c r="I940" s="13">
        <v>1</v>
      </c>
      <c r="J940" s="4">
        <v>3.5</v>
      </c>
      <c r="K940" s="3">
        <v>6</v>
      </c>
      <c r="L940" s="13">
        <v>0.58333333333333337</v>
      </c>
      <c r="M940" s="13" t="s">
        <v>883</v>
      </c>
      <c r="N940" s="13">
        <v>1</v>
      </c>
      <c r="O940" s="13">
        <v>0</v>
      </c>
      <c r="P940" s="13">
        <v>0</v>
      </c>
      <c r="Q940" s="13">
        <v>0</v>
      </c>
      <c r="R940" s="13">
        <v>1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1</v>
      </c>
      <c r="Z940" s="13" t="s">
        <v>1723</v>
      </c>
      <c r="AA940" s="13">
        <f t="shared" si="254"/>
        <v>0</v>
      </c>
      <c r="AB940" s="13">
        <f t="shared" si="255"/>
        <v>0</v>
      </c>
      <c r="AC940" s="13">
        <f t="shared" si="256"/>
        <v>1</v>
      </c>
      <c r="AD940" s="13">
        <f t="shared" si="257"/>
        <v>0</v>
      </c>
      <c r="AE940" s="13">
        <f t="shared" si="258"/>
        <v>0</v>
      </c>
      <c r="AF940" s="13">
        <f t="shared" si="259"/>
        <v>0</v>
      </c>
      <c r="AG940" s="7">
        <v>1750</v>
      </c>
      <c r="AH940" s="8" t="s">
        <v>1714</v>
      </c>
      <c r="AI940" s="13">
        <f t="shared" si="260"/>
        <v>1</v>
      </c>
      <c r="AJ940" s="13">
        <f t="shared" si="261"/>
        <v>0</v>
      </c>
      <c r="AK940" s="13">
        <f t="shared" si="262"/>
        <v>0</v>
      </c>
      <c r="AL940" s="13">
        <f t="shared" si="263"/>
        <v>0</v>
      </c>
      <c r="AM940" s="13">
        <v>0</v>
      </c>
      <c r="AN940" s="9">
        <v>2</v>
      </c>
      <c r="AO940" s="9">
        <v>2</v>
      </c>
      <c r="AP940" s="10" t="s">
        <v>865</v>
      </c>
      <c r="AQ940" s="13" t="s">
        <v>1706</v>
      </c>
      <c r="AR940" s="13">
        <v>1</v>
      </c>
      <c r="AS940" s="13">
        <f t="shared" si="264"/>
        <v>0</v>
      </c>
      <c r="AT940" s="13">
        <f t="shared" si="265"/>
        <v>0</v>
      </c>
      <c r="AU940" s="13">
        <f t="shared" si="269"/>
        <v>0</v>
      </c>
      <c r="AV940" s="13">
        <f t="shared" si="266"/>
        <v>1</v>
      </c>
      <c r="AW940" s="13">
        <f t="shared" si="267"/>
        <v>0</v>
      </c>
      <c r="AX940" s="13">
        <v>1</v>
      </c>
      <c r="AY940" s="13">
        <v>1</v>
      </c>
      <c r="AZ940" s="13">
        <v>1750</v>
      </c>
      <c r="BA940" s="13">
        <v>281.48884608214752</v>
      </c>
      <c r="BB940" s="13">
        <v>218.72863978127137</v>
      </c>
      <c r="BC940">
        <v>252.90498974709502</v>
      </c>
      <c r="BD940" s="13">
        <v>11.965153819675827</v>
      </c>
      <c r="BE940" s="13">
        <v>9.2795603265529394</v>
      </c>
      <c r="BF940" s="13">
        <f t="shared" si="268"/>
        <v>2.6855934931228873</v>
      </c>
      <c r="BG940" s="13">
        <v>10.756649700384292</v>
      </c>
    </row>
    <row r="941" spans="1:59" x14ac:dyDescent="0.25">
      <c r="A941" s="2" t="s">
        <v>2</v>
      </c>
      <c r="B941" s="1" t="s">
        <v>2</v>
      </c>
      <c r="C941" s="1" t="s">
        <v>626</v>
      </c>
      <c r="D941" s="13" t="s">
        <v>1534</v>
      </c>
      <c r="E941" s="11">
        <v>1878</v>
      </c>
      <c r="F941" s="11">
        <v>280</v>
      </c>
      <c r="G941" s="11">
        <f t="shared" si="252"/>
        <v>1</v>
      </c>
      <c r="H941" s="11">
        <f t="shared" si="253"/>
        <v>1</v>
      </c>
      <c r="I941" s="13">
        <v>1</v>
      </c>
      <c r="J941" s="4">
        <v>3.5</v>
      </c>
      <c r="K941" s="3">
        <v>6</v>
      </c>
      <c r="L941" s="13">
        <v>0.58333333333333337</v>
      </c>
      <c r="M941" s="13" t="s">
        <v>885</v>
      </c>
      <c r="N941" s="13">
        <v>1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1</v>
      </c>
      <c r="U941" s="13">
        <v>0</v>
      </c>
      <c r="V941" s="13">
        <v>0</v>
      </c>
      <c r="W941" s="13">
        <v>0</v>
      </c>
      <c r="X941" s="13">
        <v>0</v>
      </c>
      <c r="Y941" s="13">
        <v>1</v>
      </c>
      <c r="Z941" s="13" t="s">
        <v>1723</v>
      </c>
      <c r="AA941" s="13">
        <f t="shared" si="254"/>
        <v>0</v>
      </c>
      <c r="AB941" s="13">
        <f t="shared" si="255"/>
        <v>0</v>
      </c>
      <c r="AC941" s="13">
        <f t="shared" si="256"/>
        <v>1</v>
      </c>
      <c r="AD941" s="13">
        <f t="shared" si="257"/>
        <v>0</v>
      </c>
      <c r="AE941" s="13">
        <f t="shared" si="258"/>
        <v>0</v>
      </c>
      <c r="AF941" s="13">
        <f t="shared" si="259"/>
        <v>0</v>
      </c>
      <c r="AG941" s="7">
        <v>1750</v>
      </c>
      <c r="AH941" s="8" t="s">
        <v>1714</v>
      </c>
      <c r="AI941" s="13">
        <f t="shared" si="260"/>
        <v>1</v>
      </c>
      <c r="AJ941" s="13">
        <f t="shared" si="261"/>
        <v>0</v>
      </c>
      <c r="AK941" s="13">
        <f t="shared" si="262"/>
        <v>0</v>
      </c>
      <c r="AL941" s="13">
        <f t="shared" si="263"/>
        <v>0</v>
      </c>
      <c r="AM941" s="13">
        <v>0</v>
      </c>
      <c r="AN941" s="9">
        <v>2</v>
      </c>
      <c r="AO941" s="9">
        <v>2</v>
      </c>
      <c r="AP941" s="10" t="s">
        <v>865</v>
      </c>
      <c r="AQ941" s="13" t="s">
        <v>1706</v>
      </c>
      <c r="AR941" s="13">
        <v>1</v>
      </c>
      <c r="AS941" s="13">
        <f t="shared" si="264"/>
        <v>0</v>
      </c>
      <c r="AT941" s="13">
        <f t="shared" si="265"/>
        <v>0</v>
      </c>
      <c r="AU941" s="13">
        <f t="shared" si="269"/>
        <v>0</v>
      </c>
      <c r="AV941" s="13">
        <f t="shared" si="266"/>
        <v>1</v>
      </c>
      <c r="AW941" s="13">
        <f t="shared" si="267"/>
        <v>0</v>
      </c>
      <c r="AX941" s="13">
        <v>1</v>
      </c>
      <c r="AY941" s="13">
        <v>1</v>
      </c>
      <c r="AZ941" s="13">
        <v>1750</v>
      </c>
      <c r="BA941" s="13">
        <v>289.56689243770586</v>
      </c>
      <c r="BB941" s="13">
        <v>204.4367116137451</v>
      </c>
      <c r="BC941">
        <v>251.66221338470143</v>
      </c>
      <c r="BD941" s="13">
        <v>12.379714912280701</v>
      </c>
      <c r="BE941" s="13">
        <v>8.7318638824439265</v>
      </c>
      <c r="BF941" s="13">
        <f t="shared" si="268"/>
        <v>3.6478510298367741</v>
      </c>
      <c r="BG941" s="13">
        <v>10.522447540142675</v>
      </c>
    </row>
    <row r="942" spans="1:59" x14ac:dyDescent="0.25">
      <c r="A942" s="2" t="s">
        <v>2</v>
      </c>
      <c r="B942" s="1" t="s">
        <v>2</v>
      </c>
      <c r="C942" s="1" t="s">
        <v>626</v>
      </c>
      <c r="D942" s="13" t="s">
        <v>1534</v>
      </c>
      <c r="E942" s="11">
        <v>1878</v>
      </c>
      <c r="F942" s="11">
        <v>280</v>
      </c>
      <c r="G942" s="11">
        <f t="shared" si="252"/>
        <v>1</v>
      </c>
      <c r="H942" s="11">
        <f t="shared" si="253"/>
        <v>1</v>
      </c>
      <c r="I942" s="13">
        <v>1</v>
      </c>
      <c r="J942" s="4">
        <v>3.5</v>
      </c>
      <c r="K942" s="3">
        <v>6</v>
      </c>
      <c r="L942" s="13">
        <v>0.58333333333333337</v>
      </c>
      <c r="M942" s="13" t="s">
        <v>883</v>
      </c>
      <c r="N942" s="13">
        <v>1</v>
      </c>
      <c r="O942" s="13">
        <v>0</v>
      </c>
      <c r="P942" s="13">
        <v>0</v>
      </c>
      <c r="Q942" s="13">
        <v>0</v>
      </c>
      <c r="R942" s="13">
        <v>1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1</v>
      </c>
      <c r="Z942" s="13" t="s">
        <v>1723</v>
      </c>
      <c r="AA942" s="13">
        <f t="shared" si="254"/>
        <v>0</v>
      </c>
      <c r="AB942" s="13">
        <f t="shared" si="255"/>
        <v>0</v>
      </c>
      <c r="AC942" s="13">
        <f t="shared" si="256"/>
        <v>1</v>
      </c>
      <c r="AD942" s="13">
        <f t="shared" si="257"/>
        <v>0</v>
      </c>
      <c r="AE942" s="13">
        <f t="shared" si="258"/>
        <v>0</v>
      </c>
      <c r="AF942" s="13">
        <f t="shared" si="259"/>
        <v>0</v>
      </c>
      <c r="AG942" s="7">
        <v>1650</v>
      </c>
      <c r="AH942" s="8" t="s">
        <v>1714</v>
      </c>
      <c r="AI942" s="13">
        <f t="shared" si="260"/>
        <v>1</v>
      </c>
      <c r="AJ942" s="13">
        <f t="shared" si="261"/>
        <v>0</v>
      </c>
      <c r="AK942" s="13">
        <f t="shared" si="262"/>
        <v>0</v>
      </c>
      <c r="AL942" s="13">
        <f t="shared" si="263"/>
        <v>0</v>
      </c>
      <c r="AM942" s="13">
        <v>0</v>
      </c>
      <c r="AN942" s="9">
        <v>2</v>
      </c>
      <c r="AO942" s="9">
        <v>2</v>
      </c>
      <c r="AP942" s="10" t="s">
        <v>865</v>
      </c>
      <c r="AQ942" s="13" t="s">
        <v>1706</v>
      </c>
      <c r="AR942" s="13">
        <v>1</v>
      </c>
      <c r="AS942" s="13">
        <f t="shared" si="264"/>
        <v>0</v>
      </c>
      <c r="AT942" s="13">
        <f t="shared" si="265"/>
        <v>0</v>
      </c>
      <c r="AU942" s="13">
        <f t="shared" si="269"/>
        <v>0</v>
      </c>
      <c r="AV942" s="13">
        <f t="shared" si="266"/>
        <v>1</v>
      </c>
      <c r="AW942" s="13">
        <f t="shared" si="267"/>
        <v>0</v>
      </c>
      <c r="AX942" s="13">
        <v>1</v>
      </c>
      <c r="AY942" s="13">
        <v>1</v>
      </c>
      <c r="AZ942" s="13">
        <v>1250</v>
      </c>
      <c r="BA942" s="13">
        <v>272.7894115453924</v>
      </c>
      <c r="BB942" s="13">
        <v>201.95115888895793</v>
      </c>
      <c r="BC942">
        <v>241.09861430435595</v>
      </c>
      <c r="BD942" s="13">
        <v>11.72754022782193</v>
      </c>
      <c r="BE942" s="13">
        <v>8.6905364497123028</v>
      </c>
      <c r="BF942" s="13">
        <f t="shared" si="268"/>
        <v>3.0370037781096269</v>
      </c>
      <c r="BG942" s="13">
        <v>10.360871780414817</v>
      </c>
    </row>
    <row r="943" spans="1:59" x14ac:dyDescent="0.25">
      <c r="A943" s="2" t="s">
        <v>222</v>
      </c>
      <c r="B943" s="1" t="s">
        <v>1062</v>
      </c>
      <c r="C943" s="1" t="s">
        <v>627</v>
      </c>
      <c r="D943" s="13" t="s">
        <v>1535</v>
      </c>
      <c r="E943" s="11">
        <v>1480</v>
      </c>
      <c r="F943" s="11">
        <v>175</v>
      </c>
      <c r="G943" s="11">
        <f t="shared" si="252"/>
        <v>0</v>
      </c>
      <c r="H943" s="11">
        <f t="shared" si="253"/>
        <v>0</v>
      </c>
      <c r="I943" s="13">
        <v>1</v>
      </c>
      <c r="J943" s="4">
        <v>1.6</v>
      </c>
      <c r="K943" s="3">
        <v>4</v>
      </c>
      <c r="L943" s="13">
        <v>0.4</v>
      </c>
      <c r="M943" s="13" t="s">
        <v>882</v>
      </c>
      <c r="N943" s="13">
        <v>1</v>
      </c>
      <c r="O943" s="13">
        <v>0</v>
      </c>
      <c r="P943" s="13">
        <v>1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1</v>
      </c>
      <c r="W943" s="13">
        <v>0</v>
      </c>
      <c r="X943" s="13">
        <v>0</v>
      </c>
      <c r="Y943" s="13">
        <v>1</v>
      </c>
      <c r="Z943" s="13" t="s">
        <v>1721</v>
      </c>
      <c r="AA943" s="13">
        <f t="shared" si="254"/>
        <v>1</v>
      </c>
      <c r="AB943" s="13">
        <f t="shared" si="255"/>
        <v>0</v>
      </c>
      <c r="AC943" s="13">
        <f t="shared" si="256"/>
        <v>0</v>
      </c>
      <c r="AD943" s="13">
        <f t="shared" si="257"/>
        <v>0</v>
      </c>
      <c r="AE943" s="13">
        <f t="shared" si="258"/>
        <v>0</v>
      </c>
      <c r="AF943" s="13">
        <f t="shared" si="259"/>
        <v>1</v>
      </c>
      <c r="AG943" s="7">
        <v>1300</v>
      </c>
      <c r="AH943" s="8" t="s">
        <v>1714</v>
      </c>
      <c r="AI943" s="13">
        <f t="shared" si="260"/>
        <v>1</v>
      </c>
      <c r="AJ943" s="13">
        <f t="shared" si="261"/>
        <v>0</v>
      </c>
      <c r="AK943" s="13">
        <f t="shared" si="262"/>
        <v>0</v>
      </c>
      <c r="AL943" s="13">
        <f t="shared" si="263"/>
        <v>0</v>
      </c>
      <c r="AM943" s="13">
        <v>0</v>
      </c>
      <c r="AN943" s="9">
        <v>2</v>
      </c>
      <c r="AO943" s="9">
        <v>2</v>
      </c>
      <c r="AP943" s="10" t="s">
        <v>865</v>
      </c>
      <c r="AQ943" s="13" t="s">
        <v>1706</v>
      </c>
      <c r="AR943" s="13">
        <v>1</v>
      </c>
      <c r="AS943" s="13">
        <f t="shared" si="264"/>
        <v>0</v>
      </c>
      <c r="AT943" s="13">
        <f t="shared" si="265"/>
        <v>0</v>
      </c>
      <c r="AU943" s="13">
        <f t="shared" si="269"/>
        <v>0</v>
      </c>
      <c r="AV943" s="13">
        <f t="shared" si="266"/>
        <v>1</v>
      </c>
      <c r="AW943" s="13">
        <f t="shared" si="267"/>
        <v>0</v>
      </c>
      <c r="AX943" s="13">
        <v>0</v>
      </c>
      <c r="AY943" s="13">
        <v>1</v>
      </c>
      <c r="AZ943" s="13"/>
      <c r="BA943" s="13">
        <v>201.95115888895793</v>
      </c>
      <c r="BB943" s="13">
        <v>172.12452619151185</v>
      </c>
      <c r="BC943">
        <v>188.28061890262848</v>
      </c>
      <c r="BD943" s="13">
        <v>8.5522002128221715</v>
      </c>
      <c r="BE943" s="13">
        <v>7.2601575200115223</v>
      </c>
      <c r="BF943" s="13">
        <f t="shared" si="268"/>
        <v>1.2920426928106492</v>
      </c>
      <c r="BG943" s="13">
        <v>7.9707818246717439</v>
      </c>
    </row>
    <row r="944" spans="1:59" x14ac:dyDescent="0.25">
      <c r="A944" s="2" t="s">
        <v>222</v>
      </c>
      <c r="B944" s="1" t="s">
        <v>1062</v>
      </c>
      <c r="C944" s="1" t="s">
        <v>627</v>
      </c>
      <c r="D944" s="13" t="s">
        <v>1535</v>
      </c>
      <c r="E944" s="11">
        <v>1480</v>
      </c>
      <c r="F944" s="11">
        <v>147</v>
      </c>
      <c r="G944" s="11">
        <f t="shared" si="252"/>
        <v>0</v>
      </c>
      <c r="H944" s="11">
        <f t="shared" si="253"/>
        <v>0</v>
      </c>
      <c r="I944" s="13">
        <v>1</v>
      </c>
      <c r="J944" s="4">
        <v>2</v>
      </c>
      <c r="K944" s="3">
        <v>4</v>
      </c>
      <c r="L944" s="13">
        <v>0.5</v>
      </c>
      <c r="M944" s="13" t="s">
        <v>883</v>
      </c>
      <c r="N944" s="13">
        <v>1</v>
      </c>
      <c r="O944" s="13">
        <v>0</v>
      </c>
      <c r="P944" s="13">
        <v>0</v>
      </c>
      <c r="Q944" s="13">
        <v>0</v>
      </c>
      <c r="R944" s="13">
        <v>1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1</v>
      </c>
      <c r="Z944" s="13" t="s">
        <v>1723</v>
      </c>
      <c r="AA944" s="13">
        <f t="shared" si="254"/>
        <v>0</v>
      </c>
      <c r="AB944" s="13">
        <f t="shared" si="255"/>
        <v>0</v>
      </c>
      <c r="AC944" s="13">
        <f t="shared" si="256"/>
        <v>1</v>
      </c>
      <c r="AD944" s="13">
        <f t="shared" si="257"/>
        <v>0</v>
      </c>
      <c r="AE944" s="13">
        <f t="shared" si="258"/>
        <v>0</v>
      </c>
      <c r="AF944" s="13">
        <f t="shared" si="259"/>
        <v>0</v>
      </c>
      <c r="AG944" s="7">
        <v>1300</v>
      </c>
      <c r="AH944" s="8" t="s">
        <v>1714</v>
      </c>
      <c r="AI944" s="13">
        <f t="shared" si="260"/>
        <v>1</v>
      </c>
      <c r="AJ944" s="13">
        <f t="shared" si="261"/>
        <v>0</v>
      </c>
      <c r="AK944" s="13">
        <f t="shared" si="262"/>
        <v>0</v>
      </c>
      <c r="AL944" s="13">
        <f t="shared" si="263"/>
        <v>0</v>
      </c>
      <c r="AM944" s="13">
        <v>0</v>
      </c>
      <c r="AN944" s="9">
        <v>2</v>
      </c>
      <c r="AO944" s="9">
        <v>2</v>
      </c>
      <c r="AP944" s="10" t="s">
        <v>865</v>
      </c>
      <c r="AQ944" s="13" t="s">
        <v>1706</v>
      </c>
      <c r="AR944" s="13">
        <v>1</v>
      </c>
      <c r="AS944" s="13">
        <f t="shared" si="264"/>
        <v>0</v>
      </c>
      <c r="AT944" s="13">
        <f t="shared" si="265"/>
        <v>0</v>
      </c>
      <c r="AU944" s="13">
        <f t="shared" si="269"/>
        <v>0</v>
      </c>
      <c r="AV944" s="13">
        <f t="shared" si="266"/>
        <v>1</v>
      </c>
      <c r="AW944" s="13">
        <f t="shared" si="267"/>
        <v>0</v>
      </c>
      <c r="AX944" s="13">
        <v>0</v>
      </c>
      <c r="AY944" s="13">
        <v>1</v>
      </c>
      <c r="AZ944" s="13"/>
      <c r="BA944" s="13">
        <v>203.19393525135152</v>
      </c>
      <c r="BB944" s="13">
        <v>165.9106443795439</v>
      </c>
      <c r="BC944">
        <v>186.41645435903808</v>
      </c>
      <c r="BD944" s="13">
        <v>8.5911523678382586</v>
      </c>
      <c r="BE944" s="13">
        <v>7.0321834991115626</v>
      </c>
      <c r="BF944" s="13">
        <f t="shared" si="268"/>
        <v>1.558968868726696</v>
      </c>
      <c r="BG944" s="13">
        <v>7.8896120957607145</v>
      </c>
    </row>
    <row r="945" spans="1:59" x14ac:dyDescent="0.25">
      <c r="A945" s="2" t="s">
        <v>222</v>
      </c>
      <c r="B945" s="1" t="s">
        <v>1062</v>
      </c>
      <c r="C945" s="1" t="s">
        <v>628</v>
      </c>
      <c r="D945" s="13" t="s">
        <v>1536</v>
      </c>
      <c r="E945" s="11">
        <v>1903</v>
      </c>
      <c r="F945" s="11">
        <v>183</v>
      </c>
      <c r="G945" s="11">
        <f t="shared" si="252"/>
        <v>0</v>
      </c>
      <c r="H945" s="11">
        <f t="shared" si="253"/>
        <v>1</v>
      </c>
      <c r="I945" s="13">
        <v>1</v>
      </c>
      <c r="J945" s="4">
        <v>2</v>
      </c>
      <c r="K945" s="3">
        <v>4</v>
      </c>
      <c r="L945" s="13">
        <v>0.5</v>
      </c>
      <c r="M945" s="13" t="s">
        <v>883</v>
      </c>
      <c r="N945" s="13">
        <v>1</v>
      </c>
      <c r="O945" s="13">
        <v>0</v>
      </c>
      <c r="P945" s="13">
        <v>0</v>
      </c>
      <c r="Q945" s="13">
        <v>0</v>
      </c>
      <c r="R945" s="13">
        <v>1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1</v>
      </c>
      <c r="Z945" s="13" t="s">
        <v>1721</v>
      </c>
      <c r="AA945" s="13">
        <f t="shared" si="254"/>
        <v>1</v>
      </c>
      <c r="AB945" s="13">
        <f t="shared" si="255"/>
        <v>0</v>
      </c>
      <c r="AC945" s="13">
        <f t="shared" si="256"/>
        <v>0</v>
      </c>
      <c r="AD945" s="13">
        <f t="shared" si="257"/>
        <v>0</v>
      </c>
      <c r="AE945" s="13">
        <f t="shared" si="258"/>
        <v>0</v>
      </c>
      <c r="AF945" s="13">
        <f t="shared" si="259"/>
        <v>1</v>
      </c>
      <c r="AG945" s="7">
        <v>1750</v>
      </c>
      <c r="AH945" s="8" t="s">
        <v>1714</v>
      </c>
      <c r="AI945" s="13">
        <f t="shared" si="260"/>
        <v>1</v>
      </c>
      <c r="AJ945" s="13">
        <f t="shared" si="261"/>
        <v>0</v>
      </c>
      <c r="AK945" s="13">
        <f t="shared" si="262"/>
        <v>0</v>
      </c>
      <c r="AL945" s="13">
        <f t="shared" si="263"/>
        <v>0</v>
      </c>
      <c r="AM945" s="13">
        <v>0</v>
      </c>
      <c r="AN945" s="9">
        <v>2</v>
      </c>
      <c r="AO945" s="9">
        <v>2</v>
      </c>
      <c r="AP945" s="10" t="s">
        <v>865</v>
      </c>
      <c r="AQ945" s="13" t="s">
        <v>1706</v>
      </c>
      <c r="AR945" s="13">
        <v>1</v>
      </c>
      <c r="AS945" s="13">
        <f t="shared" si="264"/>
        <v>0</v>
      </c>
      <c r="AT945" s="13">
        <f t="shared" si="265"/>
        <v>0</v>
      </c>
      <c r="AU945" s="13">
        <f t="shared" si="269"/>
        <v>0</v>
      </c>
      <c r="AV945" s="13">
        <f t="shared" si="266"/>
        <v>1</v>
      </c>
      <c r="AW945" s="13">
        <f t="shared" si="267"/>
        <v>0</v>
      </c>
      <c r="AX945" s="13">
        <v>0</v>
      </c>
      <c r="AY945" s="13">
        <v>1</v>
      </c>
      <c r="AZ945" s="13">
        <v>1750</v>
      </c>
      <c r="BA945" s="13">
        <v>282.73162244454113</v>
      </c>
      <c r="BB945" s="13">
        <v>218.10725160007456</v>
      </c>
      <c r="BC945">
        <v>253.52637792829182</v>
      </c>
      <c r="BD945" s="13">
        <v>12.056289093801203</v>
      </c>
      <c r="BE945" s="13">
        <v>9.3616999400336454</v>
      </c>
      <c r="BF945" s="13">
        <f t="shared" si="268"/>
        <v>2.6945891537675575</v>
      </c>
      <c r="BG945" s="13">
        <v>10.843729206333107</v>
      </c>
    </row>
    <row r="946" spans="1:59" x14ac:dyDescent="0.25">
      <c r="A946" s="2" t="s">
        <v>222</v>
      </c>
      <c r="B946" s="1" t="s">
        <v>1062</v>
      </c>
      <c r="C946" s="1" t="s">
        <v>628</v>
      </c>
      <c r="D946" s="13" t="s">
        <v>1536</v>
      </c>
      <c r="E946" s="11">
        <v>1903</v>
      </c>
      <c r="F946" s="11">
        <v>170</v>
      </c>
      <c r="G946" s="11">
        <f t="shared" si="252"/>
        <v>0</v>
      </c>
      <c r="H946" s="11">
        <f t="shared" si="253"/>
        <v>1</v>
      </c>
      <c r="I946" s="13">
        <v>1</v>
      </c>
      <c r="J946" s="4">
        <v>2.4</v>
      </c>
      <c r="K946" s="3">
        <v>4</v>
      </c>
      <c r="L946" s="13">
        <v>0.6</v>
      </c>
      <c r="M946" s="13" t="s">
        <v>883</v>
      </c>
      <c r="N946" s="13">
        <v>1</v>
      </c>
      <c r="O946" s="13">
        <v>0</v>
      </c>
      <c r="P946" s="13">
        <v>0</v>
      </c>
      <c r="Q946" s="13">
        <v>0</v>
      </c>
      <c r="R946" s="13">
        <v>1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1</v>
      </c>
      <c r="Z946" s="13" t="s">
        <v>1723</v>
      </c>
      <c r="AA946" s="13">
        <f t="shared" si="254"/>
        <v>0</v>
      </c>
      <c r="AB946" s="13">
        <f t="shared" si="255"/>
        <v>0</v>
      </c>
      <c r="AC946" s="13">
        <f t="shared" si="256"/>
        <v>1</v>
      </c>
      <c r="AD946" s="13">
        <f t="shared" si="257"/>
        <v>0</v>
      </c>
      <c r="AE946" s="13">
        <f t="shared" si="258"/>
        <v>0</v>
      </c>
      <c r="AF946" s="13">
        <f t="shared" si="259"/>
        <v>0</v>
      </c>
      <c r="AG946" s="7">
        <v>1550</v>
      </c>
      <c r="AH946" s="8" t="s">
        <v>1714</v>
      </c>
      <c r="AI946" s="13">
        <f t="shared" si="260"/>
        <v>1</v>
      </c>
      <c r="AJ946" s="13">
        <f t="shared" si="261"/>
        <v>0</v>
      </c>
      <c r="AK946" s="13">
        <f t="shared" si="262"/>
        <v>0</v>
      </c>
      <c r="AL946" s="13">
        <f t="shared" si="263"/>
        <v>0</v>
      </c>
      <c r="AM946" s="13">
        <v>0</v>
      </c>
      <c r="AN946" s="9">
        <v>2</v>
      </c>
      <c r="AO946" s="9">
        <v>2</v>
      </c>
      <c r="AP946" s="10" t="s">
        <v>865</v>
      </c>
      <c r="AQ946" s="13" t="s">
        <v>1706</v>
      </c>
      <c r="AR946" s="13">
        <v>1</v>
      </c>
      <c r="AS946" s="13">
        <f t="shared" si="264"/>
        <v>0</v>
      </c>
      <c r="AT946" s="13">
        <f t="shared" si="265"/>
        <v>0</v>
      </c>
      <c r="AU946" s="13">
        <f t="shared" si="269"/>
        <v>0</v>
      </c>
      <c r="AV946" s="13">
        <f t="shared" si="266"/>
        <v>1</v>
      </c>
      <c r="AW946" s="13">
        <f t="shared" si="267"/>
        <v>0</v>
      </c>
      <c r="AX946" s="13">
        <v>0</v>
      </c>
      <c r="AY946" s="13">
        <v>1</v>
      </c>
      <c r="AZ946" s="13">
        <v>750</v>
      </c>
      <c r="BA946" s="13">
        <v>254.1477661094886</v>
      </c>
      <c r="BB946" s="13">
        <v>188.90200708382528</v>
      </c>
      <c r="BC946">
        <v>224.94252159323929</v>
      </c>
      <c r="BD946" s="13">
        <v>10.807457387777729</v>
      </c>
      <c r="BE946" s="13">
        <v>8.0351235881616798</v>
      </c>
      <c r="BF946" s="13">
        <f t="shared" si="268"/>
        <v>2.7723337996160495</v>
      </c>
      <c r="BG946" s="13">
        <v>9.5598973892097447</v>
      </c>
    </row>
    <row r="947" spans="1:59" x14ac:dyDescent="0.25">
      <c r="A947" s="2" t="s">
        <v>222</v>
      </c>
      <c r="B947" s="1" t="s">
        <v>1062</v>
      </c>
      <c r="C947" s="1" t="s">
        <v>629</v>
      </c>
      <c r="D947" s="13" t="s">
        <v>1537</v>
      </c>
      <c r="E947" s="11">
        <v>1903</v>
      </c>
      <c r="F947" s="11">
        <v>290</v>
      </c>
      <c r="G947" s="11">
        <f t="shared" si="252"/>
        <v>1</v>
      </c>
      <c r="H947" s="11">
        <f t="shared" si="253"/>
        <v>1</v>
      </c>
      <c r="I947" s="13">
        <v>1</v>
      </c>
      <c r="J947" s="4">
        <v>3.3</v>
      </c>
      <c r="K947" s="3">
        <v>6</v>
      </c>
      <c r="L947" s="13">
        <v>0.54999999999999993</v>
      </c>
      <c r="M947" s="13" t="s">
        <v>883</v>
      </c>
      <c r="N947" s="13">
        <v>1</v>
      </c>
      <c r="O947" s="13">
        <v>0</v>
      </c>
      <c r="P947" s="13">
        <v>0</v>
      </c>
      <c r="Q947" s="13">
        <v>0</v>
      </c>
      <c r="R947" s="13">
        <v>1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1</v>
      </c>
      <c r="Z947" s="13" t="s">
        <v>1723</v>
      </c>
      <c r="AA947" s="13">
        <f t="shared" si="254"/>
        <v>0</v>
      </c>
      <c r="AB947" s="13">
        <f t="shared" si="255"/>
        <v>0</v>
      </c>
      <c r="AC947" s="13">
        <f t="shared" si="256"/>
        <v>1</v>
      </c>
      <c r="AD947" s="13">
        <f t="shared" si="257"/>
        <v>0</v>
      </c>
      <c r="AE947" s="13">
        <f t="shared" si="258"/>
        <v>0</v>
      </c>
      <c r="AF947" s="13">
        <f t="shared" si="259"/>
        <v>0</v>
      </c>
      <c r="AG947" s="7">
        <v>1800</v>
      </c>
      <c r="AH947" s="8" t="s">
        <v>1714</v>
      </c>
      <c r="AI947" s="13">
        <f t="shared" si="260"/>
        <v>1</v>
      </c>
      <c r="AJ947" s="13">
        <f t="shared" si="261"/>
        <v>0</v>
      </c>
      <c r="AK947" s="13">
        <f t="shared" si="262"/>
        <v>0</v>
      </c>
      <c r="AL947" s="13">
        <f t="shared" si="263"/>
        <v>0</v>
      </c>
      <c r="AM947" s="13">
        <v>0</v>
      </c>
      <c r="AN947" s="9">
        <v>2</v>
      </c>
      <c r="AO947" s="9">
        <v>2</v>
      </c>
      <c r="AP947" s="10" t="s">
        <v>865</v>
      </c>
      <c r="AQ947" s="13" t="s">
        <v>1706</v>
      </c>
      <c r="AR947" s="13">
        <v>1</v>
      </c>
      <c r="AS947" s="13">
        <f t="shared" si="264"/>
        <v>0</v>
      </c>
      <c r="AT947" s="13">
        <f t="shared" si="265"/>
        <v>0</v>
      </c>
      <c r="AU947" s="13">
        <f t="shared" si="269"/>
        <v>0</v>
      </c>
      <c r="AV947" s="13">
        <f t="shared" si="266"/>
        <v>1</v>
      </c>
      <c r="AW947" s="13">
        <f t="shared" si="267"/>
        <v>0</v>
      </c>
      <c r="AX947" s="13">
        <v>0</v>
      </c>
      <c r="AY947" s="13">
        <v>1</v>
      </c>
      <c r="AZ947" s="13">
        <v>2000</v>
      </c>
      <c r="BA947" s="13">
        <v>309.45131423600321</v>
      </c>
      <c r="BB947" s="13">
        <v>218.10725160007456</v>
      </c>
      <c r="BC947">
        <v>268.43969427701484</v>
      </c>
      <c r="BD947" s="13">
        <v>13.198730898004225</v>
      </c>
      <c r="BE947" s="13">
        <v>9.3623334063061794</v>
      </c>
      <c r="BF947" s="13">
        <f t="shared" si="268"/>
        <v>3.8363974916980457</v>
      </c>
      <c r="BG947" s="13">
        <v>11.472315163457347</v>
      </c>
    </row>
    <row r="948" spans="1:59" x14ac:dyDescent="0.25">
      <c r="A948" s="2" t="s">
        <v>222</v>
      </c>
      <c r="B948" s="1" t="s">
        <v>1062</v>
      </c>
      <c r="C948" s="1" t="s">
        <v>630</v>
      </c>
      <c r="D948" s="13" t="s">
        <v>1538</v>
      </c>
      <c r="E948" s="11">
        <v>1903</v>
      </c>
      <c r="F948" s="11">
        <v>290</v>
      </c>
      <c r="G948" s="11">
        <f t="shared" si="252"/>
        <v>1</v>
      </c>
      <c r="H948" s="11">
        <f t="shared" si="253"/>
        <v>1</v>
      </c>
      <c r="I948" s="13">
        <v>1</v>
      </c>
      <c r="J948" s="4">
        <v>3.3</v>
      </c>
      <c r="K948" s="3">
        <v>6</v>
      </c>
      <c r="L948" s="13">
        <v>0.54999999999999993</v>
      </c>
      <c r="M948" s="13" t="s">
        <v>883</v>
      </c>
      <c r="N948" s="13">
        <v>1</v>
      </c>
      <c r="O948" s="13">
        <v>0</v>
      </c>
      <c r="P948" s="13">
        <v>0</v>
      </c>
      <c r="Q948" s="13">
        <v>0</v>
      </c>
      <c r="R948" s="13">
        <v>1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1</v>
      </c>
      <c r="Z948" s="13" t="s">
        <v>1723</v>
      </c>
      <c r="AA948" s="13">
        <f t="shared" si="254"/>
        <v>0</v>
      </c>
      <c r="AB948" s="13">
        <f t="shared" si="255"/>
        <v>0</v>
      </c>
      <c r="AC948" s="13">
        <f t="shared" si="256"/>
        <v>1</v>
      </c>
      <c r="AD948" s="13">
        <f t="shared" si="257"/>
        <v>0</v>
      </c>
      <c r="AE948" s="13">
        <f t="shared" si="258"/>
        <v>0</v>
      </c>
      <c r="AF948" s="13">
        <f t="shared" si="259"/>
        <v>0</v>
      </c>
      <c r="AG948" s="7">
        <v>1900</v>
      </c>
      <c r="AH948" s="8" t="s">
        <v>1714</v>
      </c>
      <c r="AI948" s="13">
        <f t="shared" si="260"/>
        <v>1</v>
      </c>
      <c r="AJ948" s="13">
        <f t="shared" si="261"/>
        <v>0</v>
      </c>
      <c r="AK948" s="13">
        <f t="shared" si="262"/>
        <v>0</v>
      </c>
      <c r="AL948" s="13">
        <f t="shared" si="263"/>
        <v>0</v>
      </c>
      <c r="AM948" s="13">
        <v>0</v>
      </c>
      <c r="AN948" s="9">
        <v>2</v>
      </c>
      <c r="AO948" s="9">
        <v>2</v>
      </c>
      <c r="AP948" s="10" t="s">
        <v>865</v>
      </c>
      <c r="AQ948" s="13" t="s">
        <v>1706</v>
      </c>
      <c r="AR948" s="13">
        <v>1</v>
      </c>
      <c r="AS948" s="13">
        <f t="shared" si="264"/>
        <v>0</v>
      </c>
      <c r="AT948" s="13">
        <f t="shared" si="265"/>
        <v>0</v>
      </c>
      <c r="AU948" s="13">
        <f t="shared" si="269"/>
        <v>0</v>
      </c>
      <c r="AV948" s="13">
        <f t="shared" si="266"/>
        <v>1</v>
      </c>
      <c r="AW948" s="13">
        <f t="shared" si="267"/>
        <v>0</v>
      </c>
      <c r="AX948" s="13">
        <v>0</v>
      </c>
      <c r="AY948" s="13">
        <v>1</v>
      </c>
      <c r="AZ948" s="13">
        <v>2500</v>
      </c>
      <c r="BA948" s="13">
        <v>316.90797241036478</v>
      </c>
      <c r="BB948" s="13">
        <v>238.61306157956875</v>
      </c>
      <c r="BC948">
        <v>281.48884608214752</v>
      </c>
      <c r="BD948" s="13">
        <v>13.365528129131482</v>
      </c>
      <c r="BE948" s="13">
        <v>10.189816158579289</v>
      </c>
      <c r="BF948" s="13">
        <f t="shared" si="268"/>
        <v>3.175711970552193</v>
      </c>
      <c r="BG948" s="13">
        <v>11.936494041426673</v>
      </c>
    </row>
    <row r="949" spans="1:59" x14ac:dyDescent="0.25">
      <c r="A949" s="2" t="s">
        <v>222</v>
      </c>
      <c r="B949" s="1" t="s">
        <v>1062</v>
      </c>
      <c r="C949" s="1" t="s">
        <v>631</v>
      </c>
      <c r="D949" s="13" t="s">
        <v>1539</v>
      </c>
      <c r="E949" s="11">
        <v>1710</v>
      </c>
      <c r="F949" s="11">
        <v>139</v>
      </c>
      <c r="G949" s="11">
        <f t="shared" si="252"/>
        <v>0</v>
      </c>
      <c r="H949" s="11">
        <f t="shared" si="253"/>
        <v>1</v>
      </c>
      <c r="I949" s="13">
        <v>1</v>
      </c>
      <c r="J949" s="4">
        <v>2</v>
      </c>
      <c r="K949" s="3">
        <v>4</v>
      </c>
      <c r="L949" s="13">
        <v>0.5</v>
      </c>
      <c r="M949" s="13" t="s">
        <v>883</v>
      </c>
      <c r="N949" s="13">
        <v>1</v>
      </c>
      <c r="O949" s="13">
        <v>0</v>
      </c>
      <c r="P949" s="13">
        <v>0</v>
      </c>
      <c r="Q949" s="13">
        <v>0</v>
      </c>
      <c r="R949" s="13">
        <v>1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1</v>
      </c>
      <c r="Z949" s="13" t="s">
        <v>1723</v>
      </c>
      <c r="AA949" s="13">
        <f t="shared" si="254"/>
        <v>0</v>
      </c>
      <c r="AB949" s="13">
        <f t="shared" si="255"/>
        <v>0</v>
      </c>
      <c r="AC949" s="13">
        <f t="shared" si="256"/>
        <v>1</v>
      </c>
      <c r="AD949" s="13">
        <f t="shared" si="257"/>
        <v>0</v>
      </c>
      <c r="AE949" s="13">
        <f t="shared" si="258"/>
        <v>0</v>
      </c>
      <c r="AF949" s="13">
        <f t="shared" si="259"/>
        <v>0</v>
      </c>
      <c r="AG949" s="7">
        <v>1450</v>
      </c>
      <c r="AH949" s="8" t="s">
        <v>1714</v>
      </c>
      <c r="AI949" s="13">
        <f t="shared" si="260"/>
        <v>1</v>
      </c>
      <c r="AJ949" s="13">
        <f t="shared" si="261"/>
        <v>0</v>
      </c>
      <c r="AK949" s="13">
        <f t="shared" si="262"/>
        <v>0</v>
      </c>
      <c r="AL949" s="13">
        <f t="shared" si="263"/>
        <v>0</v>
      </c>
      <c r="AM949" s="13">
        <v>0</v>
      </c>
      <c r="AN949" s="9">
        <v>2</v>
      </c>
      <c r="AO949" s="9">
        <v>2</v>
      </c>
      <c r="AP949" s="10" t="s">
        <v>865</v>
      </c>
      <c r="AQ949" s="13" t="s">
        <v>1706</v>
      </c>
      <c r="AR949" s="13">
        <v>1</v>
      </c>
      <c r="AS949" s="13">
        <f t="shared" si="264"/>
        <v>0</v>
      </c>
      <c r="AT949" s="13">
        <f t="shared" si="265"/>
        <v>0</v>
      </c>
      <c r="AU949" s="13">
        <f t="shared" si="269"/>
        <v>0</v>
      </c>
      <c r="AV949" s="13">
        <f t="shared" si="266"/>
        <v>1</v>
      </c>
      <c r="AW949" s="13">
        <f t="shared" si="267"/>
        <v>0</v>
      </c>
      <c r="AX949" s="13">
        <v>0</v>
      </c>
      <c r="AY949" s="13">
        <v>1</v>
      </c>
      <c r="AZ949" s="13">
        <v>250</v>
      </c>
      <c r="BA949" s="13">
        <v>237.99167339837197</v>
      </c>
      <c r="BB949" s="13">
        <v>188.28061890262848</v>
      </c>
      <c r="BC949">
        <v>215.62169887528739</v>
      </c>
      <c r="BD949" s="13">
        <v>10.027778606742466</v>
      </c>
      <c r="BE949" s="13">
        <v>7.9318344039971445</v>
      </c>
      <c r="BF949" s="13">
        <f t="shared" si="268"/>
        <v>2.0959442027453212</v>
      </c>
      <c r="BG949" s="13">
        <v>9.0845904978191108</v>
      </c>
    </row>
    <row r="950" spans="1:59" x14ac:dyDescent="0.25">
      <c r="A950" s="2" t="s">
        <v>222</v>
      </c>
      <c r="B950" s="1" t="s">
        <v>1062</v>
      </c>
      <c r="C950" s="1" t="s">
        <v>631</v>
      </c>
      <c r="D950" s="13" t="s">
        <v>1539</v>
      </c>
      <c r="E950" s="11">
        <v>1710</v>
      </c>
      <c r="F950" s="11">
        <v>180</v>
      </c>
      <c r="G950" s="11">
        <f t="shared" si="252"/>
        <v>0</v>
      </c>
      <c r="H950" s="11">
        <f t="shared" si="253"/>
        <v>1</v>
      </c>
      <c r="I950" s="13">
        <v>1</v>
      </c>
      <c r="J950" s="4">
        <v>2.4</v>
      </c>
      <c r="K950" s="3">
        <v>4</v>
      </c>
      <c r="L950" s="13">
        <v>0.6</v>
      </c>
      <c r="M950" s="13" t="s">
        <v>883</v>
      </c>
      <c r="N950" s="13">
        <v>1</v>
      </c>
      <c r="O950" s="13">
        <v>0</v>
      </c>
      <c r="P950" s="13">
        <v>0</v>
      </c>
      <c r="Q950" s="13">
        <v>0</v>
      </c>
      <c r="R950" s="13">
        <v>1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1</v>
      </c>
      <c r="Z950" s="13" t="s">
        <v>1723</v>
      </c>
      <c r="AA950" s="13">
        <f t="shared" si="254"/>
        <v>0</v>
      </c>
      <c r="AB950" s="13">
        <f t="shared" si="255"/>
        <v>0</v>
      </c>
      <c r="AC950" s="13">
        <f t="shared" si="256"/>
        <v>1</v>
      </c>
      <c r="AD950" s="13">
        <f t="shared" si="257"/>
        <v>0</v>
      </c>
      <c r="AE950" s="13">
        <f t="shared" si="258"/>
        <v>0</v>
      </c>
      <c r="AF950" s="13">
        <f t="shared" si="259"/>
        <v>0</v>
      </c>
      <c r="AG950" s="7">
        <v>1550</v>
      </c>
      <c r="AH950" s="8" t="s">
        <v>1714</v>
      </c>
      <c r="AI950" s="13">
        <f t="shared" si="260"/>
        <v>1</v>
      </c>
      <c r="AJ950" s="13">
        <f t="shared" si="261"/>
        <v>0</v>
      </c>
      <c r="AK950" s="13">
        <f t="shared" si="262"/>
        <v>0</v>
      </c>
      <c r="AL950" s="13">
        <f t="shared" si="263"/>
        <v>0</v>
      </c>
      <c r="AM950" s="13">
        <v>0</v>
      </c>
      <c r="AN950" s="9">
        <v>2</v>
      </c>
      <c r="AO950" s="9">
        <v>2</v>
      </c>
      <c r="AP950" s="10" t="s">
        <v>865</v>
      </c>
      <c r="AQ950" s="13" t="s">
        <v>1706</v>
      </c>
      <c r="AR950" s="13">
        <v>1</v>
      </c>
      <c r="AS950" s="13">
        <f t="shared" si="264"/>
        <v>0</v>
      </c>
      <c r="AT950" s="13">
        <f t="shared" si="265"/>
        <v>0</v>
      </c>
      <c r="AU950" s="13">
        <f t="shared" si="269"/>
        <v>0</v>
      </c>
      <c r="AV950" s="13">
        <f t="shared" si="266"/>
        <v>1</v>
      </c>
      <c r="AW950" s="13">
        <f t="shared" si="267"/>
        <v>0</v>
      </c>
      <c r="AX950" s="13">
        <v>0</v>
      </c>
      <c r="AY950" s="13">
        <v>1</v>
      </c>
      <c r="AZ950" s="13">
        <v>750</v>
      </c>
      <c r="BA950" s="13">
        <v>251.04082520350462</v>
      </c>
      <c r="BB950" s="13">
        <v>196.9800534393836</v>
      </c>
      <c r="BC950">
        <v>226.80668613682968</v>
      </c>
      <c r="BD950" s="13">
        <v>10.555501953604143</v>
      </c>
      <c r="BE950" s="13">
        <v>8.4155787080931699</v>
      </c>
      <c r="BF950" s="13">
        <f t="shared" si="268"/>
        <v>2.1399232455109729</v>
      </c>
      <c r="BG950" s="13">
        <v>9.5925296825254396</v>
      </c>
    </row>
    <row r="951" spans="1:59" x14ac:dyDescent="0.25">
      <c r="A951" s="2" t="s">
        <v>63</v>
      </c>
      <c r="B951" s="1" t="s">
        <v>160</v>
      </c>
      <c r="C951" s="1" t="s">
        <v>632</v>
      </c>
      <c r="D951" s="13" t="s">
        <v>1010</v>
      </c>
      <c r="E951" s="11">
        <v>1786</v>
      </c>
      <c r="F951" s="11">
        <v>242</v>
      </c>
      <c r="G951" s="11">
        <f t="shared" si="252"/>
        <v>1</v>
      </c>
      <c r="H951" s="11">
        <f t="shared" si="253"/>
        <v>1</v>
      </c>
      <c r="I951" s="13">
        <v>1</v>
      </c>
      <c r="J951" s="4">
        <v>2</v>
      </c>
      <c r="K951" s="3">
        <v>4</v>
      </c>
      <c r="L951" s="13">
        <v>0.5</v>
      </c>
      <c r="M951" s="13" t="s">
        <v>887</v>
      </c>
      <c r="N951" s="13">
        <v>1</v>
      </c>
      <c r="O951" s="13">
        <v>0</v>
      </c>
      <c r="P951" s="13">
        <v>0</v>
      </c>
      <c r="Q951" s="13">
        <v>1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1</v>
      </c>
      <c r="X951" s="13">
        <v>0</v>
      </c>
      <c r="Y951" s="13">
        <v>1</v>
      </c>
      <c r="Z951" s="13" t="s">
        <v>1721</v>
      </c>
      <c r="AA951" s="13">
        <f t="shared" si="254"/>
        <v>1</v>
      </c>
      <c r="AB951" s="13">
        <f t="shared" si="255"/>
        <v>0</v>
      </c>
      <c r="AC951" s="13">
        <f t="shared" si="256"/>
        <v>0</v>
      </c>
      <c r="AD951" s="13">
        <f t="shared" si="257"/>
        <v>0</v>
      </c>
      <c r="AE951" s="13">
        <f t="shared" si="258"/>
        <v>0</v>
      </c>
      <c r="AF951" s="13">
        <f t="shared" si="259"/>
        <v>1</v>
      </c>
      <c r="AG951" s="7">
        <v>1650</v>
      </c>
      <c r="AH951" s="8" t="s">
        <v>1716</v>
      </c>
      <c r="AI951" s="13">
        <f t="shared" si="260"/>
        <v>0</v>
      </c>
      <c r="AJ951" s="13">
        <f t="shared" si="261"/>
        <v>0</v>
      </c>
      <c r="AK951" s="13">
        <f t="shared" si="262"/>
        <v>1</v>
      </c>
      <c r="AL951" s="13">
        <f t="shared" si="263"/>
        <v>0</v>
      </c>
      <c r="AM951" s="13">
        <v>0</v>
      </c>
      <c r="AN951" s="9">
        <v>2</v>
      </c>
      <c r="AO951" s="9">
        <v>2</v>
      </c>
      <c r="AP951" s="10" t="s">
        <v>865</v>
      </c>
      <c r="AQ951" s="13" t="s">
        <v>1706</v>
      </c>
      <c r="AR951" s="13">
        <v>1</v>
      </c>
      <c r="AS951" s="13">
        <f t="shared" si="264"/>
        <v>0</v>
      </c>
      <c r="AT951" s="13">
        <f t="shared" si="265"/>
        <v>0</v>
      </c>
      <c r="AU951" s="13">
        <f t="shared" si="269"/>
        <v>0</v>
      </c>
      <c r="AV951" s="13">
        <f t="shared" si="266"/>
        <v>1</v>
      </c>
      <c r="AW951" s="13">
        <f t="shared" si="267"/>
        <v>0</v>
      </c>
      <c r="AX951" s="13">
        <v>0</v>
      </c>
      <c r="AY951" s="13">
        <v>1</v>
      </c>
      <c r="AZ951" s="13">
        <v>1250</v>
      </c>
      <c r="BA951" s="13">
        <v>232.39917976760083</v>
      </c>
      <c r="BB951" s="13">
        <v>179.58118436587336</v>
      </c>
      <c r="BC951">
        <v>208.78642888212266</v>
      </c>
      <c r="BD951" s="13">
        <v>9.8796447972670247</v>
      </c>
      <c r="BE951" s="13">
        <v>7.6083551941379612</v>
      </c>
      <c r="BF951" s="13">
        <f t="shared" si="268"/>
        <v>2.2712896031290635</v>
      </c>
      <c r="BG951" s="13">
        <v>8.8575715239701935</v>
      </c>
    </row>
    <row r="952" spans="1:59" x14ac:dyDescent="0.25">
      <c r="A952" s="2" t="s">
        <v>63</v>
      </c>
      <c r="B952" s="1" t="s">
        <v>160</v>
      </c>
      <c r="C952" s="1" t="s">
        <v>633</v>
      </c>
      <c r="D952" s="13" t="s">
        <v>1011</v>
      </c>
      <c r="E952" s="11">
        <v>1943</v>
      </c>
      <c r="F952" s="11">
        <v>265</v>
      </c>
      <c r="G952" s="11">
        <f t="shared" si="252"/>
        <v>1</v>
      </c>
      <c r="H952" s="11">
        <f t="shared" si="253"/>
        <v>1</v>
      </c>
      <c r="I952" s="13">
        <v>1</v>
      </c>
      <c r="J952" s="4">
        <v>3.5</v>
      </c>
      <c r="K952" s="3">
        <v>6</v>
      </c>
      <c r="L952" s="13">
        <v>0.58333333333333337</v>
      </c>
      <c r="M952" s="13" t="s">
        <v>887</v>
      </c>
      <c r="N952" s="13">
        <v>1</v>
      </c>
      <c r="O952" s="13">
        <v>0</v>
      </c>
      <c r="P952" s="13">
        <v>0</v>
      </c>
      <c r="Q952" s="13">
        <v>1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1</v>
      </c>
      <c r="X952" s="13">
        <v>0</v>
      </c>
      <c r="Y952" s="13">
        <v>1</v>
      </c>
      <c r="Z952" s="13" t="s">
        <v>1723</v>
      </c>
      <c r="AA952" s="13">
        <f t="shared" si="254"/>
        <v>0</v>
      </c>
      <c r="AB952" s="13">
        <f t="shared" si="255"/>
        <v>0</v>
      </c>
      <c r="AC952" s="13">
        <f t="shared" si="256"/>
        <v>1</v>
      </c>
      <c r="AD952" s="13">
        <f t="shared" si="257"/>
        <v>0</v>
      </c>
      <c r="AE952" s="13">
        <f t="shared" si="258"/>
        <v>0</v>
      </c>
      <c r="AF952" s="13">
        <f t="shared" si="259"/>
        <v>0</v>
      </c>
      <c r="AG952" s="7">
        <v>2050</v>
      </c>
      <c r="AH952" s="8" t="s">
        <v>1714</v>
      </c>
      <c r="AI952" s="13">
        <f t="shared" si="260"/>
        <v>1</v>
      </c>
      <c r="AJ952" s="13">
        <f t="shared" si="261"/>
        <v>0</v>
      </c>
      <c r="AK952" s="13">
        <f t="shared" si="262"/>
        <v>0</v>
      </c>
      <c r="AL952" s="13">
        <f t="shared" si="263"/>
        <v>0</v>
      </c>
      <c r="AM952" s="13">
        <v>0</v>
      </c>
      <c r="AN952" s="9">
        <v>2</v>
      </c>
      <c r="AO952" s="9">
        <v>2</v>
      </c>
      <c r="AP952" s="10" t="s">
        <v>865</v>
      </c>
      <c r="AQ952" s="13" t="s">
        <v>1706</v>
      </c>
      <c r="AR952" s="13">
        <v>1</v>
      </c>
      <c r="AS952" s="13">
        <f t="shared" si="264"/>
        <v>0</v>
      </c>
      <c r="AT952" s="13">
        <f t="shared" si="265"/>
        <v>0</v>
      </c>
      <c r="AU952" s="13">
        <f t="shared" si="269"/>
        <v>0</v>
      </c>
      <c r="AV952" s="13">
        <f t="shared" si="266"/>
        <v>1</v>
      </c>
      <c r="AW952" s="13">
        <f t="shared" si="267"/>
        <v>0</v>
      </c>
      <c r="AX952" s="13">
        <v>0</v>
      </c>
      <c r="AY952" s="13">
        <v>1</v>
      </c>
      <c r="AZ952" s="13">
        <v>3250</v>
      </c>
      <c r="BA952" s="13">
        <v>281.48884608214752</v>
      </c>
      <c r="BB952" s="13">
        <v>206.9222643385323</v>
      </c>
      <c r="BC952">
        <v>247.93388429752068</v>
      </c>
      <c r="BD952" s="13">
        <v>11.969659574540264</v>
      </c>
      <c r="BE952" s="13">
        <v>8.8077536128772937</v>
      </c>
      <c r="BF952" s="13">
        <f t="shared" si="268"/>
        <v>3.1619059616629706</v>
      </c>
      <c r="BG952" s="13">
        <v>10.546793262188743</v>
      </c>
    </row>
    <row r="953" spans="1:59" x14ac:dyDescent="0.25">
      <c r="A953" s="2" t="s">
        <v>5</v>
      </c>
      <c r="B953" s="1" t="s">
        <v>634</v>
      </c>
      <c r="C953" s="1" t="s">
        <v>635</v>
      </c>
      <c r="D953" s="13" t="s">
        <v>1540</v>
      </c>
      <c r="E953" s="11">
        <v>1832</v>
      </c>
      <c r="F953" s="11">
        <v>183</v>
      </c>
      <c r="G953" s="11">
        <f t="shared" si="252"/>
        <v>0</v>
      </c>
      <c r="H953" s="11">
        <f t="shared" si="253"/>
        <v>1</v>
      </c>
      <c r="I953" s="13">
        <v>1</v>
      </c>
      <c r="J953" s="4">
        <v>2</v>
      </c>
      <c r="K953" s="3">
        <v>4</v>
      </c>
      <c r="L953" s="13">
        <v>0.5</v>
      </c>
      <c r="M953" s="13" t="s">
        <v>885</v>
      </c>
      <c r="N953" s="13">
        <v>1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1</v>
      </c>
      <c r="U953" s="13">
        <v>0</v>
      </c>
      <c r="V953" s="13">
        <v>0</v>
      </c>
      <c r="W953" s="13">
        <v>0</v>
      </c>
      <c r="X953" s="13">
        <v>0</v>
      </c>
      <c r="Y953" s="13">
        <v>1</v>
      </c>
      <c r="Z953" s="13" t="s">
        <v>1721</v>
      </c>
      <c r="AA953" s="13">
        <f t="shared" si="254"/>
        <v>1</v>
      </c>
      <c r="AB953" s="13">
        <f t="shared" si="255"/>
        <v>0</v>
      </c>
      <c r="AC953" s="13">
        <f t="shared" si="256"/>
        <v>0</v>
      </c>
      <c r="AD953" s="13">
        <f t="shared" si="257"/>
        <v>0</v>
      </c>
      <c r="AE953" s="13">
        <f t="shared" si="258"/>
        <v>0</v>
      </c>
      <c r="AF953" s="13">
        <f t="shared" si="259"/>
        <v>1</v>
      </c>
      <c r="AG953" s="7">
        <v>1450</v>
      </c>
      <c r="AH953" s="8" t="s">
        <v>1714</v>
      </c>
      <c r="AI953" s="13">
        <f t="shared" si="260"/>
        <v>1</v>
      </c>
      <c r="AJ953" s="13">
        <f t="shared" si="261"/>
        <v>0</v>
      </c>
      <c r="AK953" s="13">
        <f t="shared" si="262"/>
        <v>0</v>
      </c>
      <c r="AL953" s="13">
        <f t="shared" si="263"/>
        <v>0</v>
      </c>
      <c r="AM953" s="13">
        <v>1</v>
      </c>
      <c r="AN953" s="9">
        <v>2</v>
      </c>
      <c r="AO953" s="9">
        <v>2</v>
      </c>
      <c r="AP953" s="10" t="s">
        <v>865</v>
      </c>
      <c r="AQ953" s="13" t="s">
        <v>1706</v>
      </c>
      <c r="AR953" s="13">
        <v>1</v>
      </c>
      <c r="AS953" s="13">
        <f t="shared" si="264"/>
        <v>0</v>
      </c>
      <c r="AT953" s="13">
        <f t="shared" si="265"/>
        <v>0</v>
      </c>
      <c r="AU953" s="13">
        <f t="shared" si="269"/>
        <v>0</v>
      </c>
      <c r="AV953" s="13">
        <f t="shared" si="266"/>
        <v>1</v>
      </c>
      <c r="AW953" s="13">
        <f t="shared" si="267"/>
        <v>0</v>
      </c>
      <c r="AX953" s="13">
        <v>0</v>
      </c>
      <c r="AY953" s="13">
        <v>0</v>
      </c>
      <c r="AZ953" s="13">
        <v>250</v>
      </c>
      <c r="BA953" s="13">
        <v>244.2055552103399</v>
      </c>
      <c r="BB953" s="13">
        <v>178.33840800347977</v>
      </c>
      <c r="BC953">
        <v>214.37892251289381</v>
      </c>
      <c r="BD953" s="13">
        <v>10.388602542812048</v>
      </c>
      <c r="BE953" s="13">
        <v>7.570984306417019</v>
      </c>
      <c r="BF953" s="13">
        <f t="shared" si="268"/>
        <v>2.8176182363950293</v>
      </c>
      <c r="BG953" s="13">
        <v>9.1206622668920829</v>
      </c>
    </row>
    <row r="954" spans="1:59" x14ac:dyDescent="0.25">
      <c r="A954" s="2" t="s">
        <v>5</v>
      </c>
      <c r="B954" s="1" t="s">
        <v>634</v>
      </c>
      <c r="C954" s="1" t="s">
        <v>635</v>
      </c>
      <c r="D954" s="13" t="s">
        <v>1540</v>
      </c>
      <c r="E954" s="11">
        <v>1832</v>
      </c>
      <c r="F954" s="11">
        <v>184</v>
      </c>
      <c r="G954" s="11">
        <f t="shared" si="252"/>
        <v>0</v>
      </c>
      <c r="H954" s="11">
        <f t="shared" si="253"/>
        <v>1</v>
      </c>
      <c r="I954" s="13">
        <v>1</v>
      </c>
      <c r="J954" s="4">
        <v>2.4</v>
      </c>
      <c r="K954" s="3">
        <v>4</v>
      </c>
      <c r="L954" s="13">
        <v>0.6</v>
      </c>
      <c r="M954" s="13" t="s">
        <v>885</v>
      </c>
      <c r="N954" s="13">
        <v>1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1</v>
      </c>
      <c r="U954" s="13">
        <v>0</v>
      </c>
      <c r="V954" s="13">
        <v>0</v>
      </c>
      <c r="W954" s="13">
        <v>0</v>
      </c>
      <c r="X954" s="13">
        <v>0</v>
      </c>
      <c r="Y954" s="13">
        <v>1</v>
      </c>
      <c r="Z954" s="13" t="s">
        <v>1723</v>
      </c>
      <c r="AA954" s="13">
        <f t="shared" si="254"/>
        <v>0</v>
      </c>
      <c r="AB954" s="13">
        <f t="shared" si="255"/>
        <v>0</v>
      </c>
      <c r="AC954" s="13">
        <f t="shared" si="256"/>
        <v>1</v>
      </c>
      <c r="AD954" s="13">
        <f t="shared" si="257"/>
        <v>0</v>
      </c>
      <c r="AE954" s="13">
        <f t="shared" si="258"/>
        <v>0</v>
      </c>
      <c r="AF954" s="13">
        <f t="shared" si="259"/>
        <v>0</v>
      </c>
      <c r="AG954" s="7">
        <v>1550</v>
      </c>
      <c r="AH954" s="8" t="s">
        <v>1715</v>
      </c>
      <c r="AI954" s="13">
        <f t="shared" si="260"/>
        <v>0</v>
      </c>
      <c r="AJ954" s="13">
        <f t="shared" si="261"/>
        <v>1</v>
      </c>
      <c r="AK954" s="13">
        <f t="shared" si="262"/>
        <v>0</v>
      </c>
      <c r="AL954" s="13">
        <f t="shared" si="263"/>
        <v>0</v>
      </c>
      <c r="AM954" s="13">
        <v>1</v>
      </c>
      <c r="AN954" s="9">
        <v>2</v>
      </c>
      <c r="AO954" s="9">
        <v>2</v>
      </c>
      <c r="AP954" s="10" t="s">
        <v>865</v>
      </c>
      <c r="AQ954" s="13" t="s">
        <v>1706</v>
      </c>
      <c r="AR954" s="13">
        <v>1</v>
      </c>
      <c r="AS954" s="13">
        <f t="shared" si="264"/>
        <v>0</v>
      </c>
      <c r="AT954" s="13">
        <f t="shared" si="265"/>
        <v>0</v>
      </c>
      <c r="AU954" s="13">
        <f t="shared" si="269"/>
        <v>0</v>
      </c>
      <c r="AV954" s="13">
        <f t="shared" si="266"/>
        <v>1</v>
      </c>
      <c r="AW954" s="13">
        <f t="shared" si="267"/>
        <v>0</v>
      </c>
      <c r="AX954" s="13">
        <v>0</v>
      </c>
      <c r="AY954" s="13">
        <v>1</v>
      </c>
      <c r="AZ954" s="13">
        <v>750</v>
      </c>
      <c r="BA954" s="13">
        <v>252.90498974709502</v>
      </c>
      <c r="BB954" s="13">
        <v>176.47424345988941</v>
      </c>
      <c r="BC954">
        <v>218.72863978127137</v>
      </c>
      <c r="BD954" s="13">
        <v>10.795552771161015</v>
      </c>
      <c r="BE954" s="13">
        <v>7.532000478192602</v>
      </c>
      <c r="BF954" s="13">
        <f t="shared" si="268"/>
        <v>3.2635522929684129</v>
      </c>
      <c r="BG954" s="13">
        <v>9.3269538333835591</v>
      </c>
    </row>
    <row r="955" spans="1:59" x14ac:dyDescent="0.25">
      <c r="A955" s="2" t="s">
        <v>5</v>
      </c>
      <c r="B955" s="1" t="s">
        <v>634</v>
      </c>
      <c r="C955" s="1" t="s">
        <v>635</v>
      </c>
      <c r="D955" s="13" t="s">
        <v>1540</v>
      </c>
      <c r="E955" s="11">
        <v>1832</v>
      </c>
      <c r="F955" s="11">
        <v>271</v>
      </c>
      <c r="G955" s="11">
        <f t="shared" si="252"/>
        <v>1</v>
      </c>
      <c r="H955" s="11">
        <f t="shared" si="253"/>
        <v>1</v>
      </c>
      <c r="I955" s="13">
        <v>1</v>
      </c>
      <c r="J955" s="4">
        <v>3.2</v>
      </c>
      <c r="K955" s="3">
        <v>6</v>
      </c>
      <c r="L955" s="13">
        <v>0.53333333333333333</v>
      </c>
      <c r="M955" s="13" t="s">
        <v>885</v>
      </c>
      <c r="N955" s="13">
        <v>1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1</v>
      </c>
      <c r="U955" s="13">
        <v>0</v>
      </c>
      <c r="V955" s="13">
        <v>0</v>
      </c>
      <c r="W955" s="13">
        <v>0</v>
      </c>
      <c r="X955" s="13">
        <v>0</v>
      </c>
      <c r="Y955" s="13">
        <v>1</v>
      </c>
      <c r="Z955" s="13" t="s">
        <v>1723</v>
      </c>
      <c r="AA955" s="13">
        <f t="shared" si="254"/>
        <v>0</v>
      </c>
      <c r="AB955" s="13">
        <f t="shared" si="255"/>
        <v>0</v>
      </c>
      <c r="AC955" s="13">
        <f t="shared" si="256"/>
        <v>1</v>
      </c>
      <c r="AD955" s="13">
        <f t="shared" si="257"/>
        <v>0</v>
      </c>
      <c r="AE955" s="13">
        <f t="shared" si="258"/>
        <v>0</v>
      </c>
      <c r="AF955" s="13">
        <f t="shared" si="259"/>
        <v>0</v>
      </c>
      <c r="AG955" s="7">
        <v>1850</v>
      </c>
      <c r="AH955" s="8" t="s">
        <v>1715</v>
      </c>
      <c r="AI955" s="13">
        <f t="shared" si="260"/>
        <v>0</v>
      </c>
      <c r="AJ955" s="13">
        <f t="shared" si="261"/>
        <v>1</v>
      </c>
      <c r="AK955" s="13">
        <f t="shared" si="262"/>
        <v>0</v>
      </c>
      <c r="AL955" s="13">
        <f t="shared" si="263"/>
        <v>0</v>
      </c>
      <c r="AM955" s="13">
        <v>1</v>
      </c>
      <c r="AN955" s="9">
        <v>2</v>
      </c>
      <c r="AO955" s="9">
        <v>2</v>
      </c>
      <c r="AP955" s="10" t="s">
        <v>865</v>
      </c>
      <c r="AQ955" s="13" t="s">
        <v>1706</v>
      </c>
      <c r="AR955" s="13">
        <v>1</v>
      </c>
      <c r="AS955" s="13">
        <f t="shared" si="264"/>
        <v>0</v>
      </c>
      <c r="AT955" s="13">
        <f t="shared" si="265"/>
        <v>0</v>
      </c>
      <c r="AU955" s="13">
        <f t="shared" si="269"/>
        <v>0</v>
      </c>
      <c r="AV955" s="13">
        <f t="shared" si="266"/>
        <v>1</v>
      </c>
      <c r="AW955" s="13">
        <f t="shared" si="267"/>
        <v>0</v>
      </c>
      <c r="AX955" s="13">
        <v>0</v>
      </c>
      <c r="AY955" s="13">
        <v>1</v>
      </c>
      <c r="AZ955" s="13">
        <v>2250</v>
      </c>
      <c r="BA955" s="13">
        <v>280.24606971975396</v>
      </c>
      <c r="BB955" s="13">
        <v>192.00894798980923</v>
      </c>
      <c r="BC955">
        <v>240.47722612315914</v>
      </c>
      <c r="BD955" s="13">
        <v>11.92100710722328</v>
      </c>
      <c r="BE955" s="13">
        <v>8.1777359413316262</v>
      </c>
      <c r="BF955" s="13">
        <f t="shared" si="268"/>
        <v>3.7432711658916542</v>
      </c>
      <c r="BG955" s="13">
        <v>10.236557010576828</v>
      </c>
    </row>
    <row r="956" spans="1:59" x14ac:dyDescent="0.25">
      <c r="A956" s="2" t="s">
        <v>5</v>
      </c>
      <c r="B956" s="1" t="s">
        <v>634</v>
      </c>
      <c r="C956" s="1" t="s">
        <v>636</v>
      </c>
      <c r="D956" s="13" t="s">
        <v>1541</v>
      </c>
      <c r="E956" s="11">
        <v>1444</v>
      </c>
      <c r="F956" s="11">
        <v>134</v>
      </c>
      <c r="G956" s="11">
        <f t="shared" si="252"/>
        <v>0</v>
      </c>
      <c r="H956" s="11">
        <f t="shared" si="253"/>
        <v>0</v>
      </c>
      <c r="I956" s="13">
        <v>1</v>
      </c>
      <c r="J956" s="4">
        <v>2.4</v>
      </c>
      <c r="K956" s="3">
        <v>4</v>
      </c>
      <c r="L956" s="13">
        <v>0.6</v>
      </c>
      <c r="M956" s="13" t="s">
        <v>885</v>
      </c>
      <c r="N956" s="13">
        <v>1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1</v>
      </c>
      <c r="U956" s="13">
        <v>0</v>
      </c>
      <c r="V956" s="13">
        <v>0</v>
      </c>
      <c r="W956" s="13">
        <v>0</v>
      </c>
      <c r="X956" s="13">
        <v>0</v>
      </c>
      <c r="Y956" s="13">
        <v>1</v>
      </c>
      <c r="Z956" s="13" t="s">
        <v>1723</v>
      </c>
      <c r="AA956" s="13">
        <f t="shared" si="254"/>
        <v>0</v>
      </c>
      <c r="AB956" s="13">
        <f t="shared" si="255"/>
        <v>0</v>
      </c>
      <c r="AC956" s="13">
        <f t="shared" si="256"/>
        <v>1</v>
      </c>
      <c r="AD956" s="13">
        <f t="shared" si="257"/>
        <v>0</v>
      </c>
      <c r="AE956" s="13">
        <f t="shared" si="258"/>
        <v>0</v>
      </c>
      <c r="AF956" s="13">
        <f t="shared" si="259"/>
        <v>0</v>
      </c>
      <c r="AG956" s="7">
        <v>1550</v>
      </c>
      <c r="AH956" s="8" t="s">
        <v>1715</v>
      </c>
      <c r="AI956" s="13">
        <f t="shared" si="260"/>
        <v>0</v>
      </c>
      <c r="AJ956" s="13">
        <f t="shared" si="261"/>
        <v>1</v>
      </c>
      <c r="AK956" s="13">
        <f t="shared" si="262"/>
        <v>0</v>
      </c>
      <c r="AL956" s="13">
        <f t="shared" si="263"/>
        <v>0</v>
      </c>
      <c r="AM956" s="13">
        <v>1</v>
      </c>
      <c r="AN956" s="9">
        <v>2</v>
      </c>
      <c r="AO956" s="9">
        <v>2</v>
      </c>
      <c r="AP956" s="10" t="s">
        <v>865</v>
      </c>
      <c r="AQ956" s="13" t="s">
        <v>1706</v>
      </c>
      <c r="AR956" s="13">
        <v>1</v>
      </c>
      <c r="AS956" s="13">
        <f t="shared" si="264"/>
        <v>0</v>
      </c>
      <c r="AT956" s="13">
        <f t="shared" si="265"/>
        <v>0</v>
      </c>
      <c r="AU956" s="13">
        <f t="shared" si="269"/>
        <v>0</v>
      </c>
      <c r="AV956" s="13">
        <f t="shared" si="266"/>
        <v>1</v>
      </c>
      <c r="AW956" s="13">
        <f t="shared" si="267"/>
        <v>0</v>
      </c>
      <c r="AX956" s="13">
        <v>0</v>
      </c>
      <c r="AY956" s="13">
        <v>1</v>
      </c>
      <c r="AZ956" s="13">
        <v>750</v>
      </c>
      <c r="BA956" s="13">
        <v>249.17666065991426</v>
      </c>
      <c r="BB956" s="13">
        <v>179.58118436587336</v>
      </c>
      <c r="BC956">
        <v>217.48586341887778</v>
      </c>
      <c r="BD956" s="13">
        <v>10.604375085471432</v>
      </c>
      <c r="BE956" s="13">
        <v>7.6167812459184843</v>
      </c>
      <c r="BF956" s="13">
        <f t="shared" si="268"/>
        <v>2.9875938395529475</v>
      </c>
      <c r="BG956" s="13">
        <v>9.2599427325898009</v>
      </c>
    </row>
    <row r="957" spans="1:59" x14ac:dyDescent="0.25">
      <c r="A957" s="2" t="s">
        <v>5</v>
      </c>
      <c r="B957" s="1" t="s">
        <v>634</v>
      </c>
      <c r="C957" s="1" t="s">
        <v>636</v>
      </c>
      <c r="D957" s="13" t="s">
        <v>1541</v>
      </c>
      <c r="E957" s="11">
        <v>1444</v>
      </c>
      <c r="F957" s="11">
        <v>134</v>
      </c>
      <c r="G957" s="11">
        <f t="shared" si="252"/>
        <v>0</v>
      </c>
      <c r="H957" s="11">
        <f t="shared" si="253"/>
        <v>0</v>
      </c>
      <c r="I957" s="13">
        <v>1</v>
      </c>
      <c r="J957" s="4">
        <v>2.4</v>
      </c>
      <c r="K957" s="3">
        <v>4</v>
      </c>
      <c r="L957" s="13">
        <v>0.6</v>
      </c>
      <c r="M957" s="13" t="s">
        <v>884</v>
      </c>
      <c r="N957" s="13">
        <v>0</v>
      </c>
      <c r="O957" s="13">
        <v>1</v>
      </c>
      <c r="P957" s="13">
        <v>0</v>
      </c>
      <c r="Q957" s="13">
        <v>0</v>
      </c>
      <c r="R957" s="13">
        <v>0</v>
      </c>
      <c r="S957" s="13">
        <v>1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1</v>
      </c>
      <c r="Z957" s="13" t="s">
        <v>1723</v>
      </c>
      <c r="AA957" s="13">
        <f t="shared" si="254"/>
        <v>0</v>
      </c>
      <c r="AB957" s="13">
        <f t="shared" si="255"/>
        <v>0</v>
      </c>
      <c r="AC957" s="13">
        <f t="shared" si="256"/>
        <v>1</v>
      </c>
      <c r="AD957" s="13">
        <f t="shared" si="257"/>
        <v>0</v>
      </c>
      <c r="AE957" s="13">
        <f t="shared" si="258"/>
        <v>0</v>
      </c>
      <c r="AF957" s="13">
        <f t="shared" si="259"/>
        <v>0</v>
      </c>
      <c r="AG957" s="7">
        <v>1450</v>
      </c>
      <c r="AH957" s="8" t="s">
        <v>1715</v>
      </c>
      <c r="AI957" s="13">
        <f t="shared" si="260"/>
        <v>0</v>
      </c>
      <c r="AJ957" s="13">
        <f t="shared" si="261"/>
        <v>1</v>
      </c>
      <c r="AK957" s="13">
        <f t="shared" si="262"/>
        <v>0</v>
      </c>
      <c r="AL957" s="13">
        <f t="shared" si="263"/>
        <v>0</v>
      </c>
      <c r="AM957" s="13">
        <v>0</v>
      </c>
      <c r="AN957" s="9">
        <v>2</v>
      </c>
      <c r="AO957" s="9">
        <v>2</v>
      </c>
      <c r="AP957" s="10" t="s">
        <v>865</v>
      </c>
      <c r="AQ957" s="13" t="s">
        <v>1706</v>
      </c>
      <c r="AR957" s="13">
        <v>1</v>
      </c>
      <c r="AS957" s="13">
        <f t="shared" si="264"/>
        <v>0</v>
      </c>
      <c r="AT957" s="13">
        <f t="shared" si="265"/>
        <v>0</v>
      </c>
      <c r="AU957" s="13">
        <f t="shared" si="269"/>
        <v>0</v>
      </c>
      <c r="AV957" s="13">
        <f t="shared" si="266"/>
        <v>1</v>
      </c>
      <c r="AW957" s="13">
        <f t="shared" si="267"/>
        <v>0</v>
      </c>
      <c r="AX957" s="13">
        <v>0</v>
      </c>
      <c r="AY957" s="13">
        <v>1</v>
      </c>
      <c r="AZ957" s="13">
        <v>250</v>
      </c>
      <c r="BA957" s="13">
        <v>242.96277884794631</v>
      </c>
      <c r="BB957" s="13">
        <v>171.50313801031504</v>
      </c>
      <c r="BC957">
        <v>210.65059342571305</v>
      </c>
      <c r="BD957" s="13">
        <v>10.37165360001646</v>
      </c>
      <c r="BE957" s="13">
        <v>7.2986354177009884</v>
      </c>
      <c r="BF957" s="13">
        <f t="shared" si="268"/>
        <v>3.0730181823154714</v>
      </c>
      <c r="BG957" s="13">
        <v>8.9888060889780554</v>
      </c>
    </row>
    <row r="958" spans="1:59" x14ac:dyDescent="0.25">
      <c r="A958" s="2" t="s">
        <v>5</v>
      </c>
      <c r="B958" s="1" t="s">
        <v>634</v>
      </c>
      <c r="C958" s="1" t="s">
        <v>637</v>
      </c>
      <c r="D958" s="13" t="s">
        <v>1542</v>
      </c>
      <c r="E958" s="11">
        <v>1410</v>
      </c>
      <c r="F958" s="11">
        <v>128</v>
      </c>
      <c r="G958" s="11">
        <f t="shared" si="252"/>
        <v>0</v>
      </c>
      <c r="H958" s="11">
        <f t="shared" si="253"/>
        <v>0</v>
      </c>
      <c r="I958" s="13">
        <v>1</v>
      </c>
      <c r="J958" s="4">
        <v>1.3</v>
      </c>
      <c r="K958" s="3">
        <v>4</v>
      </c>
      <c r="L958" s="13">
        <v>0.32500000000000001</v>
      </c>
      <c r="M958" s="13" t="s">
        <v>885</v>
      </c>
      <c r="N958" s="13">
        <v>1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1</v>
      </c>
      <c r="U958" s="13">
        <v>0</v>
      </c>
      <c r="V958" s="13">
        <v>0</v>
      </c>
      <c r="W958" s="13">
        <v>0</v>
      </c>
      <c r="X958" s="13">
        <v>0</v>
      </c>
      <c r="Y958" s="13">
        <v>1</v>
      </c>
      <c r="Z958" s="13" t="s">
        <v>1721</v>
      </c>
      <c r="AA958" s="13">
        <f t="shared" si="254"/>
        <v>1</v>
      </c>
      <c r="AB958" s="13">
        <f t="shared" si="255"/>
        <v>0</v>
      </c>
      <c r="AC958" s="13">
        <f t="shared" si="256"/>
        <v>0</v>
      </c>
      <c r="AD958" s="13">
        <f t="shared" si="257"/>
        <v>0</v>
      </c>
      <c r="AE958" s="13">
        <f t="shared" si="258"/>
        <v>0</v>
      </c>
      <c r="AF958" s="13">
        <f t="shared" si="259"/>
        <v>1</v>
      </c>
      <c r="AG958" s="7">
        <v>1400</v>
      </c>
      <c r="AH958" s="8" t="s">
        <v>1714</v>
      </c>
      <c r="AI958" s="13">
        <f t="shared" si="260"/>
        <v>1</v>
      </c>
      <c r="AJ958" s="13">
        <f t="shared" si="261"/>
        <v>0</v>
      </c>
      <c r="AK958" s="13">
        <f t="shared" si="262"/>
        <v>0</v>
      </c>
      <c r="AL958" s="13">
        <f t="shared" si="263"/>
        <v>0</v>
      </c>
      <c r="AM958" s="13">
        <v>1</v>
      </c>
      <c r="AN958" s="9">
        <v>2</v>
      </c>
      <c r="AO958" s="9">
        <v>2</v>
      </c>
      <c r="AP958" s="10" t="s">
        <v>865</v>
      </c>
      <c r="AQ958" s="13" t="s">
        <v>1706</v>
      </c>
      <c r="AR958" s="13">
        <v>1</v>
      </c>
      <c r="AS958" s="13">
        <f t="shared" si="264"/>
        <v>0</v>
      </c>
      <c r="AT958" s="13">
        <f t="shared" si="265"/>
        <v>0</v>
      </c>
      <c r="AU958" s="13">
        <f t="shared" si="269"/>
        <v>0</v>
      </c>
      <c r="AV958" s="13">
        <f t="shared" si="266"/>
        <v>1</v>
      </c>
      <c r="AW958" s="13">
        <f t="shared" si="267"/>
        <v>0</v>
      </c>
      <c r="AX958" s="13">
        <v>0</v>
      </c>
      <c r="AY958" s="13">
        <v>1</v>
      </c>
      <c r="AZ958" s="13"/>
      <c r="BA958" s="13">
        <v>229.29223886161685</v>
      </c>
      <c r="BB958" s="13">
        <v>172.74591437270863</v>
      </c>
      <c r="BC958">
        <v>203.81532343254833</v>
      </c>
      <c r="BD958" s="13">
        <v>9.8074319769728646</v>
      </c>
      <c r="BE958" s="13">
        <v>7.4071901764242156</v>
      </c>
      <c r="BF958" s="13">
        <f t="shared" si="268"/>
        <v>2.400241800548649</v>
      </c>
      <c r="BG958" s="13">
        <v>8.7273281017135709</v>
      </c>
    </row>
    <row r="959" spans="1:59" x14ac:dyDescent="0.25">
      <c r="A959" s="2" t="s">
        <v>5</v>
      </c>
      <c r="B959" s="1" t="s">
        <v>634</v>
      </c>
      <c r="C959" s="1" t="s">
        <v>637</v>
      </c>
      <c r="D959" s="13" t="s">
        <v>1542</v>
      </c>
      <c r="E959" s="11">
        <v>1410</v>
      </c>
      <c r="F959" s="11">
        <v>180</v>
      </c>
      <c r="G959" s="11">
        <f t="shared" si="252"/>
        <v>0</v>
      </c>
      <c r="H959" s="11">
        <f t="shared" si="253"/>
        <v>0</v>
      </c>
      <c r="I959" s="13">
        <v>1</v>
      </c>
      <c r="J959" s="4">
        <v>2.4</v>
      </c>
      <c r="K959" s="3">
        <v>4</v>
      </c>
      <c r="L959" s="13">
        <v>0.6</v>
      </c>
      <c r="M959" s="13" t="s">
        <v>885</v>
      </c>
      <c r="N959" s="13">
        <v>1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1</v>
      </c>
      <c r="U959" s="13">
        <v>0</v>
      </c>
      <c r="V959" s="13">
        <v>0</v>
      </c>
      <c r="W959" s="13">
        <v>0</v>
      </c>
      <c r="X959" s="13">
        <v>0</v>
      </c>
      <c r="Y959" s="13">
        <v>1</v>
      </c>
      <c r="Z959" s="13" t="s">
        <v>1723</v>
      </c>
      <c r="AA959" s="13">
        <f t="shared" si="254"/>
        <v>0</v>
      </c>
      <c r="AB959" s="13">
        <f t="shared" si="255"/>
        <v>0</v>
      </c>
      <c r="AC959" s="13">
        <f t="shared" si="256"/>
        <v>1</v>
      </c>
      <c r="AD959" s="13">
        <f t="shared" si="257"/>
        <v>0</v>
      </c>
      <c r="AE959" s="13">
        <f t="shared" si="258"/>
        <v>0</v>
      </c>
      <c r="AF959" s="13">
        <f t="shared" si="259"/>
        <v>0</v>
      </c>
      <c r="AG959" s="7">
        <v>1550</v>
      </c>
      <c r="AH959" s="8" t="s">
        <v>1715</v>
      </c>
      <c r="AI959" s="13">
        <f t="shared" si="260"/>
        <v>0</v>
      </c>
      <c r="AJ959" s="13">
        <f t="shared" si="261"/>
        <v>1</v>
      </c>
      <c r="AK959" s="13">
        <f t="shared" si="262"/>
        <v>0</v>
      </c>
      <c r="AL959" s="13">
        <f t="shared" si="263"/>
        <v>0</v>
      </c>
      <c r="AM959" s="13">
        <v>0</v>
      </c>
      <c r="AN959" s="9">
        <v>2</v>
      </c>
      <c r="AO959" s="9">
        <v>2</v>
      </c>
      <c r="AP959" s="10" t="s">
        <v>865</v>
      </c>
      <c r="AQ959" s="13" t="s">
        <v>1706</v>
      </c>
      <c r="AR959" s="13">
        <v>1</v>
      </c>
      <c r="AS959" s="13">
        <f t="shared" si="264"/>
        <v>0</v>
      </c>
      <c r="AT959" s="13">
        <f t="shared" si="265"/>
        <v>0</v>
      </c>
      <c r="AU959" s="13">
        <f t="shared" si="269"/>
        <v>0</v>
      </c>
      <c r="AV959" s="13">
        <f t="shared" si="266"/>
        <v>1</v>
      </c>
      <c r="AW959" s="13">
        <f t="shared" si="267"/>
        <v>0</v>
      </c>
      <c r="AX959" s="13">
        <v>0</v>
      </c>
      <c r="AY959" s="13">
        <v>1</v>
      </c>
      <c r="AZ959" s="13">
        <v>750</v>
      </c>
      <c r="BA959" s="13">
        <v>253.52637792829182</v>
      </c>
      <c r="BB959" s="13">
        <v>183.30951345305414</v>
      </c>
      <c r="BC959">
        <v>221.83558068725534</v>
      </c>
      <c r="BD959" s="13">
        <v>10.813270413073193</v>
      </c>
      <c r="BE959" s="13">
        <v>7.7988403038883458</v>
      </c>
      <c r="BF959" s="13">
        <f t="shared" si="268"/>
        <v>3.0144301091848469</v>
      </c>
      <c r="BG959" s="13">
        <v>9.4567750590341699</v>
      </c>
    </row>
    <row r="960" spans="1:59" x14ac:dyDescent="0.25">
      <c r="A960" s="2" t="s">
        <v>234</v>
      </c>
      <c r="B960" s="1" t="s">
        <v>1063</v>
      </c>
      <c r="C960" s="1" t="s">
        <v>638</v>
      </c>
      <c r="D960" s="13" t="s">
        <v>1543</v>
      </c>
      <c r="E960" s="11">
        <v>1729</v>
      </c>
      <c r="F960" s="11">
        <v>190</v>
      </c>
      <c r="G960" s="11">
        <f t="shared" si="252"/>
        <v>0</v>
      </c>
      <c r="H960" s="11">
        <f t="shared" si="253"/>
        <v>1</v>
      </c>
      <c r="I960" s="13">
        <v>1</v>
      </c>
      <c r="J960" s="4">
        <v>2.4</v>
      </c>
      <c r="K960" s="3">
        <v>4</v>
      </c>
      <c r="L960" s="13">
        <v>0.6</v>
      </c>
      <c r="M960" s="13" t="s">
        <v>883</v>
      </c>
      <c r="N960" s="13">
        <v>1</v>
      </c>
      <c r="O960" s="13">
        <v>0</v>
      </c>
      <c r="P960" s="13">
        <v>0</v>
      </c>
      <c r="Q960" s="13">
        <v>0</v>
      </c>
      <c r="R960" s="13">
        <v>1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1</v>
      </c>
      <c r="Z960" s="13" t="s">
        <v>1723</v>
      </c>
      <c r="AA960" s="13">
        <f t="shared" si="254"/>
        <v>0</v>
      </c>
      <c r="AB960" s="13">
        <f t="shared" si="255"/>
        <v>0</v>
      </c>
      <c r="AC960" s="13">
        <f t="shared" si="256"/>
        <v>1</v>
      </c>
      <c r="AD960" s="13">
        <f t="shared" si="257"/>
        <v>0</v>
      </c>
      <c r="AE960" s="13">
        <f t="shared" si="258"/>
        <v>0</v>
      </c>
      <c r="AF960" s="13">
        <f t="shared" si="259"/>
        <v>0</v>
      </c>
      <c r="AG960" s="7">
        <v>1550</v>
      </c>
      <c r="AH960" s="8" t="s">
        <v>1714</v>
      </c>
      <c r="AI960" s="13">
        <f t="shared" si="260"/>
        <v>1</v>
      </c>
      <c r="AJ960" s="13">
        <f t="shared" si="261"/>
        <v>0</v>
      </c>
      <c r="AK960" s="13">
        <f t="shared" si="262"/>
        <v>0</v>
      </c>
      <c r="AL960" s="13">
        <f t="shared" si="263"/>
        <v>0</v>
      </c>
      <c r="AM960" s="13">
        <v>0</v>
      </c>
      <c r="AN960" s="9">
        <v>2</v>
      </c>
      <c r="AO960" s="9">
        <v>2</v>
      </c>
      <c r="AP960" s="10" t="s">
        <v>865</v>
      </c>
      <c r="AQ960" s="13" t="s">
        <v>1706</v>
      </c>
      <c r="AR960" s="13">
        <v>1</v>
      </c>
      <c r="AS960" s="13">
        <f t="shared" si="264"/>
        <v>0</v>
      </c>
      <c r="AT960" s="13">
        <f t="shared" si="265"/>
        <v>0</v>
      </c>
      <c r="AU960" s="13">
        <f t="shared" si="269"/>
        <v>0</v>
      </c>
      <c r="AV960" s="13">
        <f t="shared" si="266"/>
        <v>1</v>
      </c>
      <c r="AW960" s="13">
        <f t="shared" si="267"/>
        <v>0</v>
      </c>
      <c r="AX960" s="13">
        <v>0</v>
      </c>
      <c r="AY960" s="13">
        <v>1</v>
      </c>
      <c r="AZ960" s="13">
        <v>750</v>
      </c>
      <c r="BA960" s="13">
        <v>251.04082520350462</v>
      </c>
      <c r="BB960" s="13">
        <v>193.87311253339962</v>
      </c>
      <c r="BC960">
        <v>225.5639097744361</v>
      </c>
      <c r="BD960" s="13">
        <v>10.707730909068836</v>
      </c>
      <c r="BE960" s="13">
        <v>8.2317695574064977</v>
      </c>
      <c r="BF960" s="13">
        <f t="shared" si="268"/>
        <v>2.4759613516623382</v>
      </c>
      <c r="BG960" s="13">
        <v>9.5935469179106487</v>
      </c>
    </row>
    <row r="961" spans="1:59" x14ac:dyDescent="0.25">
      <c r="A961" s="2" t="s">
        <v>234</v>
      </c>
      <c r="B961" s="1" t="s">
        <v>1063</v>
      </c>
      <c r="C961" s="1" t="s">
        <v>638</v>
      </c>
      <c r="D961" s="13" t="s">
        <v>1543</v>
      </c>
      <c r="E961" s="11">
        <v>1729</v>
      </c>
      <c r="F961" s="11">
        <v>290</v>
      </c>
      <c r="G961" s="11">
        <f t="shared" si="252"/>
        <v>1</v>
      </c>
      <c r="H961" s="11">
        <f t="shared" si="253"/>
        <v>1</v>
      </c>
      <c r="I961" s="13">
        <v>1</v>
      </c>
      <c r="J961" s="4">
        <v>3.3</v>
      </c>
      <c r="K961" s="3">
        <v>6</v>
      </c>
      <c r="L961" s="13">
        <v>0.54999999999999993</v>
      </c>
      <c r="M961" s="13" t="s">
        <v>883</v>
      </c>
      <c r="N961" s="13">
        <v>1</v>
      </c>
      <c r="O961" s="13">
        <v>0</v>
      </c>
      <c r="P961" s="13">
        <v>0</v>
      </c>
      <c r="Q961" s="13">
        <v>0</v>
      </c>
      <c r="R961" s="13">
        <v>1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1</v>
      </c>
      <c r="Z961" s="13" t="s">
        <v>1723</v>
      </c>
      <c r="AA961" s="13">
        <f t="shared" si="254"/>
        <v>0</v>
      </c>
      <c r="AB961" s="13">
        <f t="shared" si="255"/>
        <v>0</v>
      </c>
      <c r="AC961" s="13">
        <f t="shared" si="256"/>
        <v>1</v>
      </c>
      <c r="AD961" s="13">
        <f t="shared" si="257"/>
        <v>0</v>
      </c>
      <c r="AE961" s="13">
        <f t="shared" si="258"/>
        <v>0</v>
      </c>
      <c r="AF961" s="13">
        <f t="shared" si="259"/>
        <v>0</v>
      </c>
      <c r="AG961" s="7">
        <v>1750</v>
      </c>
      <c r="AH961" s="8" t="s">
        <v>1714</v>
      </c>
      <c r="AI961" s="13">
        <f t="shared" si="260"/>
        <v>1</v>
      </c>
      <c r="AJ961" s="13">
        <f t="shared" si="261"/>
        <v>0</v>
      </c>
      <c r="AK961" s="13">
        <f t="shared" si="262"/>
        <v>0</v>
      </c>
      <c r="AL961" s="13">
        <f t="shared" si="263"/>
        <v>0</v>
      </c>
      <c r="AM961" s="13">
        <v>0</v>
      </c>
      <c r="AN961" s="9">
        <v>2</v>
      </c>
      <c r="AO961" s="9">
        <v>2</v>
      </c>
      <c r="AP961" s="10" t="s">
        <v>865</v>
      </c>
      <c r="AQ961" s="13" t="s">
        <v>1706</v>
      </c>
      <c r="AR961" s="13">
        <v>1</v>
      </c>
      <c r="AS961" s="13">
        <f t="shared" si="264"/>
        <v>0</v>
      </c>
      <c r="AT961" s="13">
        <f t="shared" si="265"/>
        <v>0</v>
      </c>
      <c r="AU961" s="13">
        <f t="shared" si="269"/>
        <v>0</v>
      </c>
      <c r="AV961" s="13">
        <f t="shared" si="266"/>
        <v>1</v>
      </c>
      <c r="AW961" s="13">
        <f t="shared" si="267"/>
        <v>0</v>
      </c>
      <c r="AX961" s="13">
        <v>0</v>
      </c>
      <c r="AY961" s="13">
        <v>1</v>
      </c>
      <c r="AZ961" s="13">
        <v>1750</v>
      </c>
      <c r="BA961" s="13">
        <v>293.29522152488659</v>
      </c>
      <c r="BB961" s="13">
        <v>216.2430870564842</v>
      </c>
      <c r="BC961">
        <v>258.49748337786616</v>
      </c>
      <c r="BD961" s="13">
        <v>12.392694629287165</v>
      </c>
      <c r="BE961" s="13">
        <v>9.1423223375738321</v>
      </c>
      <c r="BF961" s="13">
        <f t="shared" si="268"/>
        <v>3.2503722917133331</v>
      </c>
      <c r="BG961" s="13">
        <v>10.929994903988982</v>
      </c>
    </row>
    <row r="962" spans="1:59" x14ac:dyDescent="0.25">
      <c r="A962" s="2" t="s">
        <v>234</v>
      </c>
      <c r="B962" s="1" t="s">
        <v>1063</v>
      </c>
      <c r="C962" s="1" t="s">
        <v>639</v>
      </c>
      <c r="D962" s="13" t="s">
        <v>1544</v>
      </c>
      <c r="E962" s="11">
        <v>1550</v>
      </c>
      <c r="F962" s="11">
        <v>181</v>
      </c>
      <c r="G962" s="11">
        <f t="shared" ref="G962:G1025" si="270">IF(F962&gt;200,1,0)</f>
        <v>0</v>
      </c>
      <c r="H962" s="11">
        <f t="shared" ref="H962:H1025" si="271">IF(E962&gt;1500,1,0)</f>
        <v>1</v>
      </c>
      <c r="I962" s="13">
        <v>1</v>
      </c>
      <c r="J962" s="4">
        <v>2.4</v>
      </c>
      <c r="K962" s="3">
        <v>4</v>
      </c>
      <c r="L962" s="13">
        <v>0.6</v>
      </c>
      <c r="M962" s="13" t="s">
        <v>883</v>
      </c>
      <c r="N962" s="13">
        <v>1</v>
      </c>
      <c r="O962" s="13">
        <v>0</v>
      </c>
      <c r="P962" s="13">
        <v>0</v>
      </c>
      <c r="Q962" s="13">
        <v>0</v>
      </c>
      <c r="R962" s="13">
        <v>1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1</v>
      </c>
      <c r="Z962" s="13" t="s">
        <v>1723</v>
      </c>
      <c r="AA962" s="13">
        <f t="shared" ref="AA962:AA1025" si="272">IF($Z962="TC",1,0)</f>
        <v>0</v>
      </c>
      <c r="AB962" s="13">
        <f t="shared" ref="AB962:AB1025" si="273">IF($Z962="SC",1,0)</f>
        <v>0</v>
      </c>
      <c r="AC962" s="13">
        <f t="shared" ref="AC962:AC1025" si="274">IF($Z962="NA",1,0)</f>
        <v>1</v>
      </c>
      <c r="AD962" s="13">
        <f t="shared" ref="AD962:AD1025" si="275">IF($Z962="OT",1,0)</f>
        <v>0</v>
      </c>
      <c r="AE962" s="13">
        <f t="shared" ref="AE962:AE1025" si="276">IF($Z962="TS",1,0)</f>
        <v>0</v>
      </c>
      <c r="AF962" s="13">
        <f t="shared" ref="AF962:AF1025" si="277">IF(Z962="NA",0,1)</f>
        <v>0</v>
      </c>
      <c r="AG962" s="7">
        <v>1550</v>
      </c>
      <c r="AH962" s="8" t="s">
        <v>1714</v>
      </c>
      <c r="AI962" s="13">
        <f t="shared" ref="AI962:AI1025" si="278">IF($AH962="SIDI",1,0)</f>
        <v>1</v>
      </c>
      <c r="AJ962" s="13">
        <f t="shared" ref="AJ962:AJ1025" si="279">IF($AH962="MSFI",1,0)</f>
        <v>0</v>
      </c>
      <c r="AK962" s="13">
        <f t="shared" ref="AK962:AK1025" si="280">IF($AH962="SIDPI",1,0)</f>
        <v>0</v>
      </c>
      <c r="AL962" s="13">
        <f t="shared" ref="AL962:AL1025" si="281">IF($AH962="CRDDI",1,0)</f>
        <v>0</v>
      </c>
      <c r="AM962" s="13">
        <v>0</v>
      </c>
      <c r="AN962" s="9">
        <v>2</v>
      </c>
      <c r="AO962" s="9">
        <v>2</v>
      </c>
      <c r="AP962" s="10" t="s">
        <v>865</v>
      </c>
      <c r="AQ962" s="13" t="s">
        <v>1706</v>
      </c>
      <c r="AR962" s="13">
        <v>1</v>
      </c>
      <c r="AS962" s="13">
        <f t="shared" ref="AS962:AS1025" si="282">IF(AQ962="All Wheel Drive",1,0)</f>
        <v>0</v>
      </c>
      <c r="AT962" s="13">
        <f t="shared" ref="AT962:AT1025" si="283">IF(AQ962="4-Wheel Drive",1,0)</f>
        <v>0</v>
      </c>
      <c r="AU962" s="13">
        <f t="shared" si="269"/>
        <v>0</v>
      </c>
      <c r="AV962" s="13">
        <f t="shared" ref="AV962:AV1025" si="284">IF($AQ962="2-Wheel Drive, Front",1,0)</f>
        <v>1</v>
      </c>
      <c r="AW962" s="13">
        <f t="shared" ref="AW962:AW1025" si="285">IF($AQ962="Part-time 4-Wheel Drive",1,0)</f>
        <v>0</v>
      </c>
      <c r="AX962" s="13">
        <v>0</v>
      </c>
      <c r="AY962" s="13">
        <v>1</v>
      </c>
      <c r="AZ962" s="13">
        <v>750</v>
      </c>
      <c r="BA962" s="13">
        <v>244.8269433915367</v>
      </c>
      <c r="BB962" s="13">
        <v>188.28061890262848</v>
      </c>
      <c r="BC962">
        <v>219.35002796246815</v>
      </c>
      <c r="BD962" s="13">
        <v>10.356081986436367</v>
      </c>
      <c r="BE962" s="13">
        <v>7.9461970187843374</v>
      </c>
      <c r="BF962" s="13">
        <f t="shared" ref="BF962:BF1025" si="286">BD962-BE962</f>
        <v>2.4098849676520295</v>
      </c>
      <c r="BG962" s="13">
        <v>9.2716229195655107</v>
      </c>
    </row>
    <row r="963" spans="1:59" x14ac:dyDescent="0.25">
      <c r="A963" s="2" t="s">
        <v>234</v>
      </c>
      <c r="B963" s="1" t="s">
        <v>1063</v>
      </c>
      <c r="C963" s="1" t="s">
        <v>640</v>
      </c>
      <c r="D963" s="13" t="s">
        <v>1545</v>
      </c>
      <c r="E963" s="11">
        <v>1550</v>
      </c>
      <c r="F963" s="11">
        <v>241</v>
      </c>
      <c r="G963" s="11">
        <f t="shared" si="270"/>
        <v>1</v>
      </c>
      <c r="H963" s="11">
        <f t="shared" si="271"/>
        <v>1</v>
      </c>
      <c r="I963" s="13">
        <v>1</v>
      </c>
      <c r="J963" s="4">
        <v>2</v>
      </c>
      <c r="K963" s="3">
        <v>4</v>
      </c>
      <c r="L963" s="13">
        <v>0.5</v>
      </c>
      <c r="M963" s="13" t="s">
        <v>883</v>
      </c>
      <c r="N963" s="13">
        <v>1</v>
      </c>
      <c r="O963" s="13">
        <v>0</v>
      </c>
      <c r="P963" s="13">
        <v>0</v>
      </c>
      <c r="Q963" s="13">
        <v>0</v>
      </c>
      <c r="R963" s="13">
        <v>1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1</v>
      </c>
      <c r="Z963" s="13" t="s">
        <v>1721</v>
      </c>
      <c r="AA963" s="13">
        <f t="shared" si="272"/>
        <v>1</v>
      </c>
      <c r="AB963" s="13">
        <f t="shared" si="273"/>
        <v>0</v>
      </c>
      <c r="AC963" s="13">
        <f t="shared" si="274"/>
        <v>0</v>
      </c>
      <c r="AD963" s="13">
        <f t="shared" si="275"/>
        <v>0</v>
      </c>
      <c r="AE963" s="13">
        <f t="shared" si="276"/>
        <v>0</v>
      </c>
      <c r="AF963" s="13">
        <f t="shared" si="277"/>
        <v>1</v>
      </c>
      <c r="AG963" s="7">
        <v>1650</v>
      </c>
      <c r="AH963" s="8" t="s">
        <v>1714</v>
      </c>
      <c r="AI963" s="13">
        <f t="shared" si="278"/>
        <v>1</v>
      </c>
      <c r="AJ963" s="13">
        <f t="shared" si="279"/>
        <v>0</v>
      </c>
      <c r="AK963" s="13">
        <f t="shared" si="280"/>
        <v>0</v>
      </c>
      <c r="AL963" s="13">
        <f t="shared" si="281"/>
        <v>0</v>
      </c>
      <c r="AM963" s="13">
        <v>0</v>
      </c>
      <c r="AN963" s="9">
        <v>2</v>
      </c>
      <c r="AO963" s="9">
        <v>2</v>
      </c>
      <c r="AP963" s="10" t="s">
        <v>865</v>
      </c>
      <c r="AQ963" s="13" t="s">
        <v>1706</v>
      </c>
      <c r="AR963" s="13">
        <v>1</v>
      </c>
      <c r="AS963" s="13">
        <f t="shared" si="282"/>
        <v>0</v>
      </c>
      <c r="AT963" s="13">
        <f t="shared" si="283"/>
        <v>0</v>
      </c>
      <c r="AU963" s="13">
        <f t="shared" ref="AU963:AU1026" si="287">IF(AQ963="2-Wheel Drive, Rear",1,0)</f>
        <v>0</v>
      </c>
      <c r="AV963" s="13">
        <f t="shared" si="284"/>
        <v>1</v>
      </c>
      <c r="AW963" s="13">
        <f t="shared" si="285"/>
        <v>0</v>
      </c>
      <c r="AX963" s="13">
        <v>0</v>
      </c>
      <c r="AY963" s="13">
        <v>1</v>
      </c>
      <c r="AZ963" s="13">
        <v>1250</v>
      </c>
      <c r="BA963" s="13">
        <v>267.81830609581806</v>
      </c>
      <c r="BB963" s="13">
        <v>213.75753433169703</v>
      </c>
      <c r="BC963">
        <v>243.58416702914312</v>
      </c>
      <c r="BD963" s="13">
        <v>11.377258663416223</v>
      </c>
      <c r="BE963" s="13">
        <v>9.1485806706728106</v>
      </c>
      <c r="BF963" s="13">
        <f t="shared" si="286"/>
        <v>2.2286779927434122</v>
      </c>
      <c r="BG963" s="13">
        <v>10.374352562038634</v>
      </c>
    </row>
    <row r="964" spans="1:59" x14ac:dyDescent="0.25">
      <c r="A964" s="2" t="s">
        <v>234</v>
      </c>
      <c r="B964" s="1" t="s">
        <v>1063</v>
      </c>
      <c r="C964" s="1" t="s">
        <v>640</v>
      </c>
      <c r="D964" s="13" t="s">
        <v>1545</v>
      </c>
      <c r="E964" s="11">
        <v>1550</v>
      </c>
      <c r="F964" s="11">
        <v>181</v>
      </c>
      <c r="G964" s="11">
        <f t="shared" si="270"/>
        <v>0</v>
      </c>
      <c r="H964" s="11">
        <f t="shared" si="271"/>
        <v>1</v>
      </c>
      <c r="I964" s="13">
        <v>1</v>
      </c>
      <c r="J964" s="4">
        <v>2.4</v>
      </c>
      <c r="K964" s="3">
        <v>4</v>
      </c>
      <c r="L964" s="13">
        <v>0.6</v>
      </c>
      <c r="M964" s="13" t="s">
        <v>883</v>
      </c>
      <c r="N964" s="13">
        <v>1</v>
      </c>
      <c r="O964" s="13">
        <v>0</v>
      </c>
      <c r="P964" s="13">
        <v>0</v>
      </c>
      <c r="Q964" s="13">
        <v>0</v>
      </c>
      <c r="R964" s="13">
        <v>1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1</v>
      </c>
      <c r="Z964" s="13" t="s">
        <v>1723</v>
      </c>
      <c r="AA964" s="13">
        <f t="shared" si="272"/>
        <v>0</v>
      </c>
      <c r="AB964" s="13">
        <f t="shared" si="273"/>
        <v>0</v>
      </c>
      <c r="AC964" s="13">
        <f t="shared" si="274"/>
        <v>1</v>
      </c>
      <c r="AD964" s="13">
        <f t="shared" si="275"/>
        <v>0</v>
      </c>
      <c r="AE964" s="13">
        <f t="shared" si="276"/>
        <v>0</v>
      </c>
      <c r="AF964" s="13">
        <f t="shared" si="277"/>
        <v>0</v>
      </c>
      <c r="AG964" s="7">
        <v>1550</v>
      </c>
      <c r="AH964" s="8" t="s">
        <v>1714</v>
      </c>
      <c r="AI964" s="13">
        <f t="shared" si="278"/>
        <v>1</v>
      </c>
      <c r="AJ964" s="13">
        <f t="shared" si="279"/>
        <v>0</v>
      </c>
      <c r="AK964" s="13">
        <f t="shared" si="280"/>
        <v>0</v>
      </c>
      <c r="AL964" s="13">
        <f t="shared" si="281"/>
        <v>0</v>
      </c>
      <c r="AM964" s="13">
        <v>0</v>
      </c>
      <c r="AN964" s="9">
        <v>2</v>
      </c>
      <c r="AO964" s="9">
        <v>2</v>
      </c>
      <c r="AP964" s="10" t="s">
        <v>865</v>
      </c>
      <c r="AQ964" s="13" t="s">
        <v>1706</v>
      </c>
      <c r="AR964" s="13">
        <v>1</v>
      </c>
      <c r="AS964" s="13">
        <f t="shared" si="282"/>
        <v>0</v>
      </c>
      <c r="AT964" s="13">
        <f t="shared" si="283"/>
        <v>0</v>
      </c>
      <c r="AU964" s="13">
        <f t="shared" si="287"/>
        <v>0</v>
      </c>
      <c r="AV964" s="13">
        <f t="shared" si="284"/>
        <v>1</v>
      </c>
      <c r="AW964" s="13">
        <f t="shared" si="285"/>
        <v>0</v>
      </c>
      <c r="AX964" s="13">
        <v>0</v>
      </c>
      <c r="AY964" s="13">
        <v>1</v>
      </c>
      <c r="AZ964" s="13">
        <v>750</v>
      </c>
      <c r="BA964" s="13">
        <v>247.93388429752068</v>
      </c>
      <c r="BB964" s="13">
        <v>191.38755980861245</v>
      </c>
      <c r="BC964">
        <v>222.45696886845212</v>
      </c>
      <c r="BD964" s="13">
        <v>10.501119841659596</v>
      </c>
      <c r="BE964" s="13">
        <v>8.1217420378829992</v>
      </c>
      <c r="BF964" s="13">
        <f t="shared" si="286"/>
        <v>2.3793778037765971</v>
      </c>
      <c r="BG964" s="13">
        <v>9.4304241957707386</v>
      </c>
    </row>
    <row r="965" spans="1:59" x14ac:dyDescent="0.25">
      <c r="A965" s="2" t="s">
        <v>113</v>
      </c>
      <c r="B965" s="1" t="s">
        <v>165</v>
      </c>
      <c r="C965" s="1" t="s">
        <v>641</v>
      </c>
      <c r="D965" s="13" t="s">
        <v>1012</v>
      </c>
      <c r="E965" s="11">
        <v>1829</v>
      </c>
      <c r="F965" s="11">
        <v>163</v>
      </c>
      <c r="G965" s="11">
        <f t="shared" si="270"/>
        <v>0</v>
      </c>
      <c r="H965" s="11">
        <f t="shared" si="271"/>
        <v>1</v>
      </c>
      <c r="I965" s="13">
        <v>1</v>
      </c>
      <c r="J965" s="4">
        <v>2</v>
      </c>
      <c r="K965" s="3">
        <v>4</v>
      </c>
      <c r="L965" s="13">
        <v>0.5</v>
      </c>
      <c r="M965" s="13" t="s">
        <v>883</v>
      </c>
      <c r="N965" s="13">
        <v>1</v>
      </c>
      <c r="O965" s="13">
        <v>0</v>
      </c>
      <c r="P965" s="13">
        <v>0</v>
      </c>
      <c r="Q965" s="13">
        <v>0</v>
      </c>
      <c r="R965" s="13">
        <v>1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1</v>
      </c>
      <c r="Z965" s="13" t="s">
        <v>1721</v>
      </c>
      <c r="AA965" s="13">
        <f t="shared" si="272"/>
        <v>1</v>
      </c>
      <c r="AB965" s="13">
        <f t="shared" si="273"/>
        <v>0</v>
      </c>
      <c r="AC965" s="13">
        <f t="shared" si="274"/>
        <v>0</v>
      </c>
      <c r="AD965" s="13">
        <f t="shared" si="275"/>
        <v>0</v>
      </c>
      <c r="AE965" s="13">
        <f t="shared" si="276"/>
        <v>0</v>
      </c>
      <c r="AF965" s="13">
        <f t="shared" si="277"/>
        <v>1</v>
      </c>
      <c r="AG965" s="7">
        <v>1800</v>
      </c>
      <c r="AH965" s="8" t="s">
        <v>1716</v>
      </c>
      <c r="AI965" s="13">
        <f t="shared" si="278"/>
        <v>0</v>
      </c>
      <c r="AJ965" s="13">
        <f t="shared" si="279"/>
        <v>0</v>
      </c>
      <c r="AK965" s="13">
        <f t="shared" si="280"/>
        <v>1</v>
      </c>
      <c r="AL965" s="13">
        <f t="shared" si="281"/>
        <v>0</v>
      </c>
      <c r="AM965" s="13">
        <v>0</v>
      </c>
      <c r="AN965" s="9">
        <v>2</v>
      </c>
      <c r="AO965" s="9">
        <v>2</v>
      </c>
      <c r="AP965" s="10" t="s">
        <v>865</v>
      </c>
      <c r="AQ965" s="13" t="s">
        <v>1706</v>
      </c>
      <c r="AR965" s="13">
        <v>1</v>
      </c>
      <c r="AS965" s="13">
        <f t="shared" si="282"/>
        <v>0</v>
      </c>
      <c r="AT965" s="13">
        <f t="shared" si="283"/>
        <v>0</v>
      </c>
      <c r="AU965" s="13">
        <f t="shared" si="287"/>
        <v>0</v>
      </c>
      <c r="AV965" s="13">
        <f t="shared" si="284"/>
        <v>1</v>
      </c>
      <c r="AW965" s="13">
        <f t="shared" si="285"/>
        <v>0</v>
      </c>
      <c r="AX965" s="13">
        <v>0</v>
      </c>
      <c r="AY965" s="13">
        <v>1</v>
      </c>
      <c r="AZ965" s="13">
        <v>2000</v>
      </c>
      <c r="BA965" s="13">
        <v>245.44833157273348</v>
      </c>
      <c r="BB965" s="13">
        <v>195.73727707699001</v>
      </c>
      <c r="BC965">
        <v>223.07835704964893</v>
      </c>
      <c r="BD965" s="13">
        <v>10.51755425386037</v>
      </c>
      <c r="BE965" s="13">
        <v>8.3853373831431419</v>
      </c>
      <c r="BF965" s="13">
        <f t="shared" si="286"/>
        <v>2.1322168707172278</v>
      </c>
      <c r="BG965" s="13">
        <v>9.5580715727308423</v>
      </c>
    </row>
    <row r="966" spans="1:59" x14ac:dyDescent="0.25">
      <c r="A966" s="2" t="s">
        <v>113</v>
      </c>
      <c r="B966" s="1" t="s">
        <v>165</v>
      </c>
      <c r="C966" s="1" t="s">
        <v>642</v>
      </c>
      <c r="D966" s="13" t="s">
        <v>1013</v>
      </c>
      <c r="E966" s="11">
        <v>1953</v>
      </c>
      <c r="F966" s="11">
        <v>220</v>
      </c>
      <c r="G966" s="11">
        <f t="shared" si="270"/>
        <v>1</v>
      </c>
      <c r="H966" s="11">
        <f t="shared" si="271"/>
        <v>1</v>
      </c>
      <c r="I966" s="13">
        <v>1</v>
      </c>
      <c r="J966" s="4">
        <v>3.5</v>
      </c>
      <c r="K966" s="3">
        <v>6</v>
      </c>
      <c r="L966" s="13">
        <v>0.58333333333333337</v>
      </c>
      <c r="M966" s="13" t="s">
        <v>883</v>
      </c>
      <c r="N966" s="13">
        <v>1</v>
      </c>
      <c r="O966" s="13">
        <v>0</v>
      </c>
      <c r="P966" s="13">
        <v>0</v>
      </c>
      <c r="Q966" s="13">
        <v>0</v>
      </c>
      <c r="R966" s="13">
        <v>1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1</v>
      </c>
      <c r="Z966" s="13" t="s">
        <v>1723</v>
      </c>
      <c r="AA966" s="13">
        <f t="shared" si="272"/>
        <v>0</v>
      </c>
      <c r="AB966" s="13">
        <f t="shared" si="273"/>
        <v>0</v>
      </c>
      <c r="AC966" s="13">
        <f t="shared" si="274"/>
        <v>1</v>
      </c>
      <c r="AD966" s="13">
        <f t="shared" si="275"/>
        <v>0</v>
      </c>
      <c r="AE966" s="13">
        <f t="shared" si="276"/>
        <v>0</v>
      </c>
      <c r="AF966" s="13">
        <f t="shared" si="277"/>
        <v>0</v>
      </c>
      <c r="AG966" s="7">
        <v>1650</v>
      </c>
      <c r="AH966" s="8" t="s">
        <v>1716</v>
      </c>
      <c r="AI966" s="13">
        <f t="shared" si="278"/>
        <v>0</v>
      </c>
      <c r="AJ966" s="13">
        <f t="shared" si="279"/>
        <v>0</v>
      </c>
      <c r="AK966" s="13">
        <f t="shared" si="280"/>
        <v>1</v>
      </c>
      <c r="AL966" s="13">
        <f t="shared" si="281"/>
        <v>0</v>
      </c>
      <c r="AM966" s="13">
        <v>0</v>
      </c>
      <c r="AN966" s="9">
        <v>2</v>
      </c>
      <c r="AO966" s="9">
        <v>2</v>
      </c>
      <c r="AP966" s="10" t="s">
        <v>865</v>
      </c>
      <c r="AQ966" s="13" t="s">
        <v>1706</v>
      </c>
      <c r="AR966" s="13">
        <v>1</v>
      </c>
      <c r="AS966" s="13">
        <f t="shared" si="282"/>
        <v>0</v>
      </c>
      <c r="AT966" s="13">
        <f t="shared" si="283"/>
        <v>0</v>
      </c>
      <c r="AU966" s="13">
        <f t="shared" si="287"/>
        <v>0</v>
      </c>
      <c r="AV966" s="13">
        <f t="shared" si="284"/>
        <v>1</v>
      </c>
      <c r="AW966" s="13">
        <f t="shared" si="285"/>
        <v>0</v>
      </c>
      <c r="AX966" s="13">
        <v>0</v>
      </c>
      <c r="AY966" s="13">
        <v>1</v>
      </c>
      <c r="AZ966" s="13">
        <v>1250</v>
      </c>
      <c r="BA966" s="13">
        <v>276.51774063257318</v>
      </c>
      <c r="BB966" s="13">
        <v>202.57254707015474</v>
      </c>
      <c r="BC966">
        <v>242.96277884794631</v>
      </c>
      <c r="BD966" s="13">
        <v>11.830172277938162</v>
      </c>
      <c r="BE966" s="13">
        <v>8.6543084279839633</v>
      </c>
      <c r="BF966" s="13">
        <f t="shared" si="286"/>
        <v>3.1758638499541991</v>
      </c>
      <c r="BG966" s="13">
        <v>10.401051685128271</v>
      </c>
    </row>
    <row r="967" spans="1:59" x14ac:dyDescent="0.25">
      <c r="A967" s="2" t="s">
        <v>113</v>
      </c>
      <c r="B967" s="1" t="s">
        <v>165</v>
      </c>
      <c r="C967" s="1" t="s">
        <v>643</v>
      </c>
      <c r="D967" s="13" t="s">
        <v>1014</v>
      </c>
      <c r="E967" s="11">
        <v>2000</v>
      </c>
      <c r="F967" s="11">
        <v>220</v>
      </c>
      <c r="G967" s="11">
        <f t="shared" si="270"/>
        <v>1</v>
      </c>
      <c r="H967" s="11">
        <f t="shared" si="271"/>
        <v>1</v>
      </c>
      <c r="I967" s="13">
        <v>1</v>
      </c>
      <c r="J967" s="4">
        <v>3.5</v>
      </c>
      <c r="K967" s="3">
        <v>6</v>
      </c>
      <c r="L967" s="13">
        <v>0.58333333333333337</v>
      </c>
      <c r="M967" s="13" t="s">
        <v>883</v>
      </c>
      <c r="N967" s="13">
        <v>1</v>
      </c>
      <c r="O967" s="13">
        <v>0</v>
      </c>
      <c r="P967" s="13">
        <v>0</v>
      </c>
      <c r="Q967" s="13">
        <v>0</v>
      </c>
      <c r="R967" s="13">
        <v>1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1</v>
      </c>
      <c r="Z967" s="13" t="s">
        <v>1723</v>
      </c>
      <c r="AA967" s="13">
        <f t="shared" si="272"/>
        <v>0</v>
      </c>
      <c r="AB967" s="13">
        <f t="shared" si="273"/>
        <v>0</v>
      </c>
      <c r="AC967" s="13">
        <f t="shared" si="274"/>
        <v>1</v>
      </c>
      <c r="AD967" s="13">
        <f t="shared" si="275"/>
        <v>0</v>
      </c>
      <c r="AE967" s="13">
        <f t="shared" si="276"/>
        <v>0</v>
      </c>
      <c r="AF967" s="13">
        <f t="shared" si="277"/>
        <v>0</v>
      </c>
      <c r="AG967" s="7">
        <v>1750</v>
      </c>
      <c r="AH967" s="8" t="s">
        <v>1716</v>
      </c>
      <c r="AI967" s="13">
        <f t="shared" si="278"/>
        <v>0</v>
      </c>
      <c r="AJ967" s="13">
        <f t="shared" si="279"/>
        <v>0</v>
      </c>
      <c r="AK967" s="13">
        <f t="shared" si="280"/>
        <v>1</v>
      </c>
      <c r="AL967" s="13">
        <f t="shared" si="281"/>
        <v>0</v>
      </c>
      <c r="AM967" s="13">
        <v>0</v>
      </c>
      <c r="AN967" s="9">
        <v>2</v>
      </c>
      <c r="AO967" s="9">
        <v>2</v>
      </c>
      <c r="AP967" s="10" t="s">
        <v>865</v>
      </c>
      <c r="AQ967" s="13" t="s">
        <v>1706</v>
      </c>
      <c r="AR967" s="13">
        <v>1</v>
      </c>
      <c r="AS967" s="13">
        <f t="shared" si="282"/>
        <v>0</v>
      </c>
      <c r="AT967" s="13">
        <f t="shared" si="283"/>
        <v>0</v>
      </c>
      <c r="AU967" s="13">
        <f t="shared" si="287"/>
        <v>0</v>
      </c>
      <c r="AV967" s="13">
        <f t="shared" si="284"/>
        <v>1</v>
      </c>
      <c r="AW967" s="13">
        <f t="shared" si="285"/>
        <v>0</v>
      </c>
      <c r="AX967" s="13">
        <v>0</v>
      </c>
      <c r="AY967" s="13">
        <v>1</v>
      </c>
      <c r="AZ967" s="13">
        <v>1750</v>
      </c>
      <c r="BA967" s="13">
        <v>286.45995153172186</v>
      </c>
      <c r="BB967" s="13">
        <v>212.51475796930342</v>
      </c>
      <c r="BC967">
        <v>252.90498974709502</v>
      </c>
      <c r="BD967" s="13">
        <v>12.191579589354452</v>
      </c>
      <c r="BE967" s="13">
        <v>9.0467147435897424</v>
      </c>
      <c r="BF967" s="13">
        <f t="shared" si="286"/>
        <v>3.1448648457647099</v>
      </c>
      <c r="BG967" s="13">
        <v>10.694829031265581</v>
      </c>
    </row>
    <row r="968" spans="1:59" x14ac:dyDescent="0.25">
      <c r="A968" s="2" t="s">
        <v>29</v>
      </c>
      <c r="B968" s="1" t="s">
        <v>358</v>
      </c>
      <c r="C968" s="1" t="s">
        <v>644</v>
      </c>
      <c r="D968" s="13" t="s">
        <v>1546</v>
      </c>
      <c r="E968" s="11">
        <v>1801</v>
      </c>
      <c r="F968" s="11">
        <v>245</v>
      </c>
      <c r="G968" s="11">
        <f t="shared" si="270"/>
        <v>1</v>
      </c>
      <c r="H968" s="11">
        <f t="shared" si="271"/>
        <v>1</v>
      </c>
      <c r="I968" s="13">
        <v>1</v>
      </c>
      <c r="J968" s="4">
        <v>2</v>
      </c>
      <c r="K968" s="3">
        <v>4</v>
      </c>
      <c r="L968" s="13">
        <v>0.5</v>
      </c>
      <c r="M968" s="13" t="s">
        <v>883</v>
      </c>
      <c r="N968" s="13">
        <v>1</v>
      </c>
      <c r="O968" s="13">
        <v>0</v>
      </c>
      <c r="P968" s="13">
        <v>0</v>
      </c>
      <c r="Q968" s="13">
        <v>0</v>
      </c>
      <c r="R968" s="13">
        <v>1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1</v>
      </c>
      <c r="Z968" s="13" t="s">
        <v>1721</v>
      </c>
      <c r="AA968" s="13">
        <f t="shared" si="272"/>
        <v>1</v>
      </c>
      <c r="AB968" s="13">
        <f t="shared" si="273"/>
        <v>0</v>
      </c>
      <c r="AC968" s="13">
        <f t="shared" si="274"/>
        <v>0</v>
      </c>
      <c r="AD968" s="13">
        <f t="shared" si="275"/>
        <v>0</v>
      </c>
      <c r="AE968" s="13">
        <f t="shared" si="276"/>
        <v>0</v>
      </c>
      <c r="AF968" s="13">
        <f t="shared" si="277"/>
        <v>1</v>
      </c>
      <c r="AG968" s="7">
        <v>1650</v>
      </c>
      <c r="AH968" s="8" t="s">
        <v>1714</v>
      </c>
      <c r="AI968" s="13">
        <f t="shared" si="278"/>
        <v>1</v>
      </c>
      <c r="AJ968" s="13">
        <f t="shared" si="279"/>
        <v>0</v>
      </c>
      <c r="AK968" s="13">
        <f t="shared" si="280"/>
        <v>0</v>
      </c>
      <c r="AL968" s="13">
        <f t="shared" si="281"/>
        <v>0</v>
      </c>
      <c r="AM968" s="13">
        <v>1</v>
      </c>
      <c r="AN968" s="9">
        <v>2</v>
      </c>
      <c r="AO968" s="9">
        <v>2</v>
      </c>
      <c r="AP968" s="10" t="s">
        <v>865</v>
      </c>
      <c r="AQ968" s="13" t="s">
        <v>1706</v>
      </c>
      <c r="AR968" s="13">
        <v>1</v>
      </c>
      <c r="AS968" s="13">
        <f t="shared" si="282"/>
        <v>0</v>
      </c>
      <c r="AT968" s="13">
        <f t="shared" si="283"/>
        <v>0</v>
      </c>
      <c r="AU968" s="13">
        <f t="shared" si="287"/>
        <v>0</v>
      </c>
      <c r="AV968" s="13">
        <f t="shared" si="284"/>
        <v>1</v>
      </c>
      <c r="AW968" s="13">
        <f t="shared" si="285"/>
        <v>0</v>
      </c>
      <c r="AX968" s="13">
        <v>0</v>
      </c>
      <c r="AY968" s="13">
        <v>1</v>
      </c>
      <c r="AZ968" s="13">
        <v>1250</v>
      </c>
      <c r="BA968" s="13">
        <v>275.8963524513764</v>
      </c>
      <c r="BB968" s="13">
        <v>201.95115888895793</v>
      </c>
      <c r="BC968">
        <v>242.34139066674953</v>
      </c>
      <c r="BD968" s="13">
        <v>11.833683827462973</v>
      </c>
      <c r="BE968" s="13">
        <v>8.5981241508721258</v>
      </c>
      <c r="BF968" s="13">
        <f t="shared" si="286"/>
        <v>3.2355596765908476</v>
      </c>
      <c r="BG968" s="13">
        <v>10.377693900541498</v>
      </c>
    </row>
    <row r="969" spans="1:59" x14ac:dyDescent="0.25">
      <c r="A969" s="2" t="s">
        <v>29</v>
      </c>
      <c r="B969" s="1" t="s">
        <v>358</v>
      </c>
      <c r="C969" s="1" t="s">
        <v>645</v>
      </c>
      <c r="D969" s="13" t="s">
        <v>1547</v>
      </c>
      <c r="E969" s="11">
        <v>1953</v>
      </c>
      <c r="F969" s="11">
        <v>245</v>
      </c>
      <c r="G969" s="11">
        <f t="shared" si="270"/>
        <v>1</v>
      </c>
      <c r="H969" s="11">
        <f t="shared" si="271"/>
        <v>1</v>
      </c>
      <c r="I969" s="13">
        <v>1</v>
      </c>
      <c r="J969" s="4">
        <v>2</v>
      </c>
      <c r="K969" s="3">
        <v>4</v>
      </c>
      <c r="L969" s="13">
        <v>0.5</v>
      </c>
      <c r="M969" s="13" t="s">
        <v>883</v>
      </c>
      <c r="N969" s="13">
        <v>1</v>
      </c>
      <c r="O969" s="13">
        <v>0</v>
      </c>
      <c r="P969" s="13">
        <v>0</v>
      </c>
      <c r="Q969" s="13">
        <v>0</v>
      </c>
      <c r="R969" s="13">
        <v>1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1</v>
      </c>
      <c r="Z969" s="13" t="s">
        <v>1721</v>
      </c>
      <c r="AA969" s="13">
        <f t="shared" si="272"/>
        <v>1</v>
      </c>
      <c r="AB969" s="13">
        <f t="shared" si="273"/>
        <v>0</v>
      </c>
      <c r="AC969" s="13">
        <f t="shared" si="274"/>
        <v>0</v>
      </c>
      <c r="AD969" s="13">
        <f t="shared" si="275"/>
        <v>0</v>
      </c>
      <c r="AE969" s="13">
        <f t="shared" si="276"/>
        <v>0</v>
      </c>
      <c r="AF969" s="13">
        <f t="shared" si="277"/>
        <v>1</v>
      </c>
      <c r="AG969" s="7">
        <v>1650</v>
      </c>
      <c r="AH969" s="8" t="s">
        <v>1714</v>
      </c>
      <c r="AI969" s="13">
        <f t="shared" si="278"/>
        <v>1</v>
      </c>
      <c r="AJ969" s="13">
        <f t="shared" si="279"/>
        <v>0</v>
      </c>
      <c r="AK969" s="13">
        <f t="shared" si="280"/>
        <v>0</v>
      </c>
      <c r="AL969" s="13">
        <f t="shared" si="281"/>
        <v>0</v>
      </c>
      <c r="AM969" s="13">
        <v>1</v>
      </c>
      <c r="AN969" s="9">
        <v>2</v>
      </c>
      <c r="AO969" s="9">
        <v>2</v>
      </c>
      <c r="AP969" s="10" t="s">
        <v>865</v>
      </c>
      <c r="AQ969" s="13" t="s">
        <v>1706</v>
      </c>
      <c r="AR969" s="13">
        <v>1</v>
      </c>
      <c r="AS969" s="13">
        <f t="shared" si="282"/>
        <v>0</v>
      </c>
      <c r="AT969" s="13">
        <f t="shared" si="283"/>
        <v>0</v>
      </c>
      <c r="AU969" s="13">
        <f t="shared" si="287"/>
        <v>0</v>
      </c>
      <c r="AV969" s="13">
        <f t="shared" si="284"/>
        <v>1</v>
      </c>
      <c r="AW969" s="13">
        <f t="shared" si="285"/>
        <v>0</v>
      </c>
      <c r="AX969" s="13">
        <v>0</v>
      </c>
      <c r="AY969" s="13">
        <v>1</v>
      </c>
      <c r="AZ969" s="13">
        <v>1250</v>
      </c>
      <c r="BA969" s="13">
        <v>262.22581246504694</v>
      </c>
      <c r="BB969" s="13">
        <v>211.27198160690983</v>
      </c>
      <c r="BC969">
        <v>238.61306157956875</v>
      </c>
      <c r="BD969" s="13">
        <v>11.220624410659566</v>
      </c>
      <c r="BE969" s="13">
        <v>9.0467147435897424</v>
      </c>
      <c r="BF969" s="13">
        <f t="shared" si="286"/>
        <v>2.1739096670698235</v>
      </c>
      <c r="BG969" s="13">
        <v>10.226721014492753</v>
      </c>
    </row>
    <row r="970" spans="1:59" x14ac:dyDescent="0.25">
      <c r="A970" s="2" t="s">
        <v>29</v>
      </c>
      <c r="B970" s="1" t="s">
        <v>358</v>
      </c>
      <c r="C970" s="1" t="s">
        <v>645</v>
      </c>
      <c r="D970" s="13" t="s">
        <v>1547</v>
      </c>
      <c r="E970" s="11">
        <v>1953</v>
      </c>
      <c r="F970" s="11">
        <v>355</v>
      </c>
      <c r="G970" s="11">
        <f t="shared" si="270"/>
        <v>1</v>
      </c>
      <c r="H970" s="11">
        <f t="shared" si="271"/>
        <v>1</v>
      </c>
      <c r="I970" s="13">
        <v>1</v>
      </c>
      <c r="J970" s="4">
        <v>2.7</v>
      </c>
      <c r="K970" s="3">
        <v>6</v>
      </c>
      <c r="L970" s="13">
        <v>0.45</v>
      </c>
      <c r="M970" s="13" t="s">
        <v>883</v>
      </c>
      <c r="N970" s="13">
        <v>1</v>
      </c>
      <c r="O970" s="13">
        <v>0</v>
      </c>
      <c r="P970" s="13">
        <v>0</v>
      </c>
      <c r="Q970" s="13">
        <v>0</v>
      </c>
      <c r="R970" s="13">
        <v>1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1</v>
      </c>
      <c r="Z970" s="13" t="s">
        <v>1721</v>
      </c>
      <c r="AA970" s="13">
        <f t="shared" si="272"/>
        <v>1</v>
      </c>
      <c r="AB970" s="13">
        <f t="shared" si="273"/>
        <v>0</v>
      </c>
      <c r="AC970" s="13">
        <f t="shared" si="274"/>
        <v>0</v>
      </c>
      <c r="AD970" s="13">
        <f t="shared" si="275"/>
        <v>0</v>
      </c>
      <c r="AE970" s="13">
        <f t="shared" si="276"/>
        <v>0</v>
      </c>
      <c r="AF970" s="13">
        <f t="shared" si="277"/>
        <v>1</v>
      </c>
      <c r="AG970" s="7">
        <v>1750</v>
      </c>
      <c r="AH970" s="8" t="s">
        <v>1714</v>
      </c>
      <c r="AI970" s="13">
        <f t="shared" si="278"/>
        <v>1</v>
      </c>
      <c r="AJ970" s="13">
        <f t="shared" si="279"/>
        <v>0</v>
      </c>
      <c r="AK970" s="13">
        <f t="shared" si="280"/>
        <v>0</v>
      </c>
      <c r="AL970" s="13">
        <f t="shared" si="281"/>
        <v>0</v>
      </c>
      <c r="AM970" s="13">
        <v>1</v>
      </c>
      <c r="AN970" s="9">
        <v>2</v>
      </c>
      <c r="AO970" s="9">
        <v>2</v>
      </c>
      <c r="AP970" s="10" t="s">
        <v>865</v>
      </c>
      <c r="AQ970" s="13" t="s">
        <v>1706</v>
      </c>
      <c r="AR970" s="13">
        <v>1</v>
      </c>
      <c r="AS970" s="13">
        <f t="shared" si="282"/>
        <v>0</v>
      </c>
      <c r="AT970" s="13">
        <f t="shared" si="283"/>
        <v>0</v>
      </c>
      <c r="AU970" s="13">
        <f t="shared" si="287"/>
        <v>0</v>
      </c>
      <c r="AV970" s="13">
        <f t="shared" si="284"/>
        <v>1</v>
      </c>
      <c r="AW970" s="13">
        <f t="shared" si="285"/>
        <v>0</v>
      </c>
      <c r="AX970" s="13">
        <v>0</v>
      </c>
      <c r="AY970" s="13">
        <v>1</v>
      </c>
      <c r="AZ970" s="13">
        <v>1750</v>
      </c>
      <c r="BA970" s="13">
        <v>279.00329335736035</v>
      </c>
      <c r="BB970" s="13">
        <v>200.08699434536754</v>
      </c>
      <c r="BC970">
        <v>243.58416702914312</v>
      </c>
      <c r="BD970" s="13">
        <v>11.965153819675827</v>
      </c>
      <c r="BE970" s="13">
        <v>8.6184127763467551</v>
      </c>
      <c r="BF970" s="13">
        <f t="shared" si="286"/>
        <v>3.3467410433290716</v>
      </c>
      <c r="BG970" s="13">
        <v>10.459141324534917</v>
      </c>
    </row>
    <row r="971" spans="1:59" x14ac:dyDescent="0.25">
      <c r="A971" s="2" t="s">
        <v>55</v>
      </c>
      <c r="B971" s="1" t="s">
        <v>55</v>
      </c>
      <c r="C971" s="1" t="s">
        <v>646</v>
      </c>
      <c r="D971" s="13" t="s">
        <v>1015</v>
      </c>
      <c r="E971" s="11">
        <v>1602</v>
      </c>
      <c r="F971" s="11">
        <v>173</v>
      </c>
      <c r="G971" s="11">
        <f t="shared" si="270"/>
        <v>0</v>
      </c>
      <c r="H971" s="11">
        <f t="shared" si="271"/>
        <v>1</v>
      </c>
      <c r="I971" s="13">
        <v>1</v>
      </c>
      <c r="J971" s="4">
        <v>2.2000000000000002</v>
      </c>
      <c r="K971" s="3">
        <v>4</v>
      </c>
      <c r="L971" s="13">
        <v>0.55000000000000004</v>
      </c>
      <c r="M971" s="13" t="s">
        <v>883</v>
      </c>
      <c r="N971" s="13">
        <v>1</v>
      </c>
      <c r="O971" s="13">
        <v>0</v>
      </c>
      <c r="P971" s="13">
        <v>0</v>
      </c>
      <c r="Q971" s="13">
        <v>0</v>
      </c>
      <c r="R971" s="13">
        <v>1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 t="s">
        <v>1721</v>
      </c>
      <c r="AA971" s="13">
        <f t="shared" si="272"/>
        <v>1</v>
      </c>
      <c r="AB971" s="13">
        <f t="shared" si="273"/>
        <v>0</v>
      </c>
      <c r="AC971" s="13">
        <f t="shared" si="274"/>
        <v>0</v>
      </c>
      <c r="AD971" s="13">
        <f t="shared" si="275"/>
        <v>0</v>
      </c>
      <c r="AE971" s="13">
        <f t="shared" si="276"/>
        <v>0</v>
      </c>
      <c r="AF971" s="13">
        <f t="shared" si="277"/>
        <v>1</v>
      </c>
      <c r="AG971" s="7">
        <v>1450</v>
      </c>
      <c r="AH971" s="8" t="s">
        <v>1717</v>
      </c>
      <c r="AI971" s="13">
        <f t="shared" si="278"/>
        <v>0</v>
      </c>
      <c r="AJ971" s="13">
        <f t="shared" si="279"/>
        <v>0</v>
      </c>
      <c r="AK971" s="13">
        <f t="shared" si="280"/>
        <v>0</v>
      </c>
      <c r="AL971" s="13">
        <f t="shared" si="281"/>
        <v>1</v>
      </c>
      <c r="AM971" s="13">
        <v>0</v>
      </c>
      <c r="AN971" s="9">
        <v>2</v>
      </c>
      <c r="AO971" s="9">
        <v>2</v>
      </c>
      <c r="AP971" s="10" t="s">
        <v>865</v>
      </c>
      <c r="AQ971" s="13" t="s">
        <v>1706</v>
      </c>
      <c r="AR971" s="13">
        <v>1</v>
      </c>
      <c r="AS971" s="13">
        <f t="shared" si="282"/>
        <v>0</v>
      </c>
      <c r="AT971" s="13">
        <f t="shared" si="283"/>
        <v>0</v>
      </c>
      <c r="AU971" s="13">
        <f t="shared" si="287"/>
        <v>0</v>
      </c>
      <c r="AV971" s="13">
        <f t="shared" si="284"/>
        <v>1</v>
      </c>
      <c r="AW971" s="13">
        <f t="shared" si="285"/>
        <v>0</v>
      </c>
      <c r="AX971" s="13">
        <v>0</v>
      </c>
      <c r="AY971" s="13">
        <v>0</v>
      </c>
      <c r="AZ971" s="13">
        <v>250</v>
      </c>
      <c r="BA971" s="13">
        <v>223.69974523084571</v>
      </c>
      <c r="BB971" s="13">
        <v>206.9222643385323</v>
      </c>
      <c r="BC971">
        <v>216.2430870564842</v>
      </c>
      <c r="BD971" s="13">
        <v>8.3330233442449479</v>
      </c>
      <c r="BE971" s="13">
        <v>7.7097543760741463</v>
      </c>
      <c r="BF971" s="13">
        <f t="shared" si="286"/>
        <v>0.62326896817080168</v>
      </c>
      <c r="BG971" s="13">
        <v>8.0525637997163049</v>
      </c>
    </row>
    <row r="972" spans="1:59" x14ac:dyDescent="0.25">
      <c r="A972" s="2" t="s">
        <v>55</v>
      </c>
      <c r="B972" s="1" t="s">
        <v>55</v>
      </c>
      <c r="C972" s="1" t="s">
        <v>646</v>
      </c>
      <c r="D972" s="13" t="s">
        <v>1015</v>
      </c>
      <c r="E972" s="11">
        <v>1602</v>
      </c>
      <c r="F972" s="11">
        <v>250</v>
      </c>
      <c r="G972" s="11">
        <f t="shared" si="270"/>
        <v>1</v>
      </c>
      <c r="H972" s="11">
        <f t="shared" si="271"/>
        <v>1</v>
      </c>
      <c r="I972" s="13">
        <v>1</v>
      </c>
      <c r="J972" s="4">
        <v>2.5</v>
      </c>
      <c r="K972" s="3">
        <v>4</v>
      </c>
      <c r="L972" s="13">
        <v>0.625</v>
      </c>
      <c r="M972" s="13" t="s">
        <v>883</v>
      </c>
      <c r="N972" s="13">
        <v>1</v>
      </c>
      <c r="O972" s="13">
        <v>0</v>
      </c>
      <c r="P972" s="13">
        <v>0</v>
      </c>
      <c r="Q972" s="13">
        <v>0</v>
      </c>
      <c r="R972" s="13">
        <v>1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1</v>
      </c>
      <c r="Z972" s="13" t="s">
        <v>1723</v>
      </c>
      <c r="AA972" s="13">
        <f t="shared" si="272"/>
        <v>0</v>
      </c>
      <c r="AB972" s="13">
        <f t="shared" si="273"/>
        <v>0</v>
      </c>
      <c r="AC972" s="13">
        <f t="shared" si="274"/>
        <v>1</v>
      </c>
      <c r="AD972" s="13">
        <f t="shared" si="275"/>
        <v>0</v>
      </c>
      <c r="AE972" s="13">
        <f t="shared" si="276"/>
        <v>0</v>
      </c>
      <c r="AF972" s="13">
        <f t="shared" si="277"/>
        <v>0</v>
      </c>
      <c r="AG972" s="7">
        <v>1350</v>
      </c>
      <c r="AH972" s="8" t="s">
        <v>1714</v>
      </c>
      <c r="AI972" s="13">
        <f t="shared" si="278"/>
        <v>1</v>
      </c>
      <c r="AJ972" s="13">
        <f t="shared" si="279"/>
        <v>0</v>
      </c>
      <c r="AK972" s="13">
        <f t="shared" si="280"/>
        <v>0</v>
      </c>
      <c r="AL972" s="13">
        <f t="shared" si="281"/>
        <v>0</v>
      </c>
      <c r="AM972" s="13">
        <v>0</v>
      </c>
      <c r="AN972" s="9">
        <v>2</v>
      </c>
      <c r="AO972" s="9">
        <v>2</v>
      </c>
      <c r="AP972" s="10" t="s">
        <v>865</v>
      </c>
      <c r="AQ972" s="13" t="s">
        <v>1706</v>
      </c>
      <c r="AR972" s="13">
        <v>1</v>
      </c>
      <c r="AS972" s="13">
        <f t="shared" si="282"/>
        <v>0</v>
      </c>
      <c r="AT972" s="13">
        <f t="shared" si="283"/>
        <v>0</v>
      </c>
      <c r="AU972" s="13">
        <f t="shared" si="287"/>
        <v>0</v>
      </c>
      <c r="AV972" s="13">
        <f t="shared" si="284"/>
        <v>1</v>
      </c>
      <c r="AW972" s="13">
        <f t="shared" si="285"/>
        <v>0</v>
      </c>
      <c r="AX972" s="13">
        <v>1</v>
      </c>
      <c r="AY972" s="13">
        <v>1</v>
      </c>
      <c r="AZ972" s="13"/>
      <c r="BA972" s="13">
        <v>218.10725160007456</v>
      </c>
      <c r="BB972" s="13">
        <v>178.33840800347977</v>
      </c>
      <c r="BC972">
        <v>200.08699434536754</v>
      </c>
      <c r="BD972" s="13">
        <v>9.3024608598442295</v>
      </c>
      <c r="BE972" s="13">
        <v>7.6048621326996333</v>
      </c>
      <c r="BF972" s="13">
        <f t="shared" si="286"/>
        <v>1.6975987271445963</v>
      </c>
      <c r="BG972" s="13">
        <v>8.538540237312171</v>
      </c>
    </row>
    <row r="973" spans="1:59" x14ac:dyDescent="0.25">
      <c r="A973" s="2" t="s">
        <v>55</v>
      </c>
      <c r="B973" s="1" t="s">
        <v>55</v>
      </c>
      <c r="C973" s="1" t="s">
        <v>646</v>
      </c>
      <c r="D973" s="13" t="s">
        <v>1015</v>
      </c>
      <c r="E973" s="11">
        <v>1602</v>
      </c>
      <c r="F973" s="11">
        <v>250</v>
      </c>
      <c r="G973" s="11">
        <f t="shared" si="270"/>
        <v>1</v>
      </c>
      <c r="H973" s="11">
        <f t="shared" si="271"/>
        <v>1</v>
      </c>
      <c r="I973" s="13">
        <v>1</v>
      </c>
      <c r="J973" s="4">
        <v>2.5</v>
      </c>
      <c r="K973" s="3">
        <v>4</v>
      </c>
      <c r="L973" s="13">
        <v>0.625</v>
      </c>
      <c r="M973" s="13" t="s">
        <v>883</v>
      </c>
      <c r="N973" s="13">
        <v>1</v>
      </c>
      <c r="O973" s="13">
        <v>0</v>
      </c>
      <c r="P973" s="13">
        <v>0</v>
      </c>
      <c r="Q973" s="13">
        <v>0</v>
      </c>
      <c r="R973" s="13">
        <v>1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1</v>
      </c>
      <c r="Z973" s="13" t="s">
        <v>1721</v>
      </c>
      <c r="AA973" s="13">
        <f t="shared" si="272"/>
        <v>1</v>
      </c>
      <c r="AB973" s="13">
        <f t="shared" si="273"/>
        <v>0</v>
      </c>
      <c r="AC973" s="13">
        <f t="shared" si="274"/>
        <v>0</v>
      </c>
      <c r="AD973" s="13">
        <f t="shared" si="275"/>
        <v>0</v>
      </c>
      <c r="AE973" s="13">
        <f t="shared" si="276"/>
        <v>0</v>
      </c>
      <c r="AF973" s="13">
        <f t="shared" si="277"/>
        <v>1</v>
      </c>
      <c r="AG973" s="7">
        <v>1550</v>
      </c>
      <c r="AH973" s="8" t="s">
        <v>1714</v>
      </c>
      <c r="AI973" s="13">
        <f t="shared" si="278"/>
        <v>1</v>
      </c>
      <c r="AJ973" s="13">
        <f t="shared" si="279"/>
        <v>0</v>
      </c>
      <c r="AK973" s="13">
        <f t="shared" si="280"/>
        <v>0</v>
      </c>
      <c r="AL973" s="13">
        <f t="shared" si="281"/>
        <v>0</v>
      </c>
      <c r="AM973" s="13">
        <v>0</v>
      </c>
      <c r="AN973" s="9">
        <v>2</v>
      </c>
      <c r="AO973" s="9">
        <v>2</v>
      </c>
      <c r="AP973" s="10" t="s">
        <v>865</v>
      </c>
      <c r="AQ973" s="13" t="s">
        <v>1706</v>
      </c>
      <c r="AR973" s="13">
        <v>1</v>
      </c>
      <c r="AS973" s="13">
        <f t="shared" si="282"/>
        <v>0</v>
      </c>
      <c r="AT973" s="13">
        <f t="shared" si="283"/>
        <v>0</v>
      </c>
      <c r="AU973" s="13">
        <f t="shared" si="287"/>
        <v>0</v>
      </c>
      <c r="AV973" s="13">
        <f t="shared" si="284"/>
        <v>1</v>
      </c>
      <c r="AW973" s="13">
        <f t="shared" si="285"/>
        <v>0</v>
      </c>
      <c r="AX973" s="13">
        <v>0</v>
      </c>
      <c r="AY973" s="13">
        <v>1</v>
      </c>
      <c r="AZ973" s="13">
        <v>750</v>
      </c>
      <c r="BA973" s="13">
        <v>241.72000248555273</v>
      </c>
      <c r="BB973" s="13">
        <v>194.49450071459643</v>
      </c>
      <c r="BC973">
        <v>220.59280432486176</v>
      </c>
      <c r="BD973" s="13">
        <v>10.339329802120192</v>
      </c>
      <c r="BE973" s="13">
        <v>8.3060396325134906</v>
      </c>
      <c r="BF973" s="13">
        <f t="shared" si="286"/>
        <v>2.0332901696067012</v>
      </c>
      <c r="BG973" s="13">
        <v>9.4243408312031036</v>
      </c>
    </row>
    <row r="974" spans="1:59" x14ac:dyDescent="0.25">
      <c r="A974" s="2" t="s">
        <v>55</v>
      </c>
      <c r="B974" s="1" t="s">
        <v>55</v>
      </c>
      <c r="C974" s="1" t="s">
        <v>647</v>
      </c>
      <c r="D974" s="13" t="s">
        <v>1016</v>
      </c>
      <c r="E974" s="11">
        <v>1921</v>
      </c>
      <c r="F974" s="11">
        <v>227</v>
      </c>
      <c r="G974" s="11">
        <f t="shared" si="270"/>
        <v>1</v>
      </c>
      <c r="H974" s="11">
        <f t="shared" si="271"/>
        <v>1</v>
      </c>
      <c r="I974" s="13">
        <v>1</v>
      </c>
      <c r="J974" s="4">
        <v>2.5</v>
      </c>
      <c r="K974" s="3">
        <v>4</v>
      </c>
      <c r="L974" s="13">
        <v>0.625</v>
      </c>
      <c r="M974" s="13" t="s">
        <v>883</v>
      </c>
      <c r="N974" s="13">
        <v>1</v>
      </c>
      <c r="O974" s="13">
        <v>0</v>
      </c>
      <c r="P974" s="13">
        <v>0</v>
      </c>
      <c r="Q974" s="13">
        <v>0</v>
      </c>
      <c r="R974" s="13">
        <v>1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1</v>
      </c>
      <c r="Z974" s="13" t="s">
        <v>1721</v>
      </c>
      <c r="AA974" s="13">
        <f t="shared" si="272"/>
        <v>1</v>
      </c>
      <c r="AB974" s="13">
        <f t="shared" si="273"/>
        <v>0</v>
      </c>
      <c r="AC974" s="13">
        <f t="shared" si="274"/>
        <v>0</v>
      </c>
      <c r="AD974" s="13">
        <f t="shared" si="275"/>
        <v>0</v>
      </c>
      <c r="AE974" s="13">
        <f t="shared" si="276"/>
        <v>0</v>
      </c>
      <c r="AF974" s="13">
        <f t="shared" si="277"/>
        <v>1</v>
      </c>
      <c r="AG974" s="7">
        <v>1600</v>
      </c>
      <c r="AH974" s="8" t="s">
        <v>1714</v>
      </c>
      <c r="AI974" s="13">
        <f t="shared" si="278"/>
        <v>1</v>
      </c>
      <c r="AJ974" s="13">
        <f t="shared" si="279"/>
        <v>0</v>
      </c>
      <c r="AK974" s="13">
        <f t="shared" si="280"/>
        <v>0</v>
      </c>
      <c r="AL974" s="13">
        <f t="shared" si="281"/>
        <v>0</v>
      </c>
      <c r="AM974" s="13">
        <v>0</v>
      </c>
      <c r="AN974" s="9">
        <v>2</v>
      </c>
      <c r="AO974" s="9">
        <v>2</v>
      </c>
      <c r="AP974" s="10" t="s">
        <v>865</v>
      </c>
      <c r="AQ974" s="13" t="s">
        <v>1706</v>
      </c>
      <c r="AR974" s="13">
        <v>1</v>
      </c>
      <c r="AS974" s="13">
        <f t="shared" si="282"/>
        <v>0</v>
      </c>
      <c r="AT974" s="13">
        <f t="shared" si="283"/>
        <v>0</v>
      </c>
      <c r="AU974" s="13">
        <f t="shared" si="287"/>
        <v>0</v>
      </c>
      <c r="AV974" s="13">
        <f t="shared" si="284"/>
        <v>1</v>
      </c>
      <c r="AW974" s="13">
        <f t="shared" si="285"/>
        <v>0</v>
      </c>
      <c r="AX974" s="13">
        <v>0</v>
      </c>
      <c r="AY974" s="13">
        <v>1</v>
      </c>
      <c r="AZ974" s="13">
        <v>1000</v>
      </c>
      <c r="BA974" s="13">
        <v>250.41943702230785</v>
      </c>
      <c r="BB974" s="13">
        <v>194.49450071459643</v>
      </c>
      <c r="BC974">
        <v>224.94252159323929</v>
      </c>
      <c r="BD974" s="13">
        <v>10.707730909068836</v>
      </c>
      <c r="BE974" s="13">
        <v>8.3207015322065221</v>
      </c>
      <c r="BF974" s="13">
        <f t="shared" si="286"/>
        <v>2.3870293768623139</v>
      </c>
      <c r="BG974" s="13">
        <v>9.6335458971229482</v>
      </c>
    </row>
    <row r="975" spans="1:59" x14ac:dyDescent="0.25">
      <c r="A975" s="2" t="s">
        <v>57</v>
      </c>
      <c r="B975" s="1" t="s">
        <v>57</v>
      </c>
      <c r="C975" s="1" t="s">
        <v>648</v>
      </c>
      <c r="D975" s="13" t="s">
        <v>1548</v>
      </c>
      <c r="E975" s="11">
        <v>1530</v>
      </c>
      <c r="F975" s="11">
        <v>155</v>
      </c>
      <c r="G975" s="11">
        <f t="shared" si="270"/>
        <v>0</v>
      </c>
      <c r="H975" s="11">
        <f t="shared" si="271"/>
        <v>1</v>
      </c>
      <c r="I975" s="13">
        <v>1</v>
      </c>
      <c r="J975" s="4">
        <v>2</v>
      </c>
      <c r="K975" s="3">
        <v>4</v>
      </c>
      <c r="L975" s="13">
        <v>0.5</v>
      </c>
      <c r="M975" s="13" t="s">
        <v>882</v>
      </c>
      <c r="N975" s="13">
        <v>1</v>
      </c>
      <c r="O975" s="13">
        <v>0</v>
      </c>
      <c r="P975" s="13">
        <v>1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1</v>
      </c>
      <c r="W975" s="13">
        <v>0</v>
      </c>
      <c r="X975" s="13">
        <v>0</v>
      </c>
      <c r="Y975" s="13">
        <v>1</v>
      </c>
      <c r="Z975" s="13" t="s">
        <v>1721</v>
      </c>
      <c r="AA975" s="13">
        <f t="shared" si="272"/>
        <v>1</v>
      </c>
      <c r="AB975" s="13">
        <f t="shared" si="273"/>
        <v>0</v>
      </c>
      <c r="AC975" s="13">
        <f t="shared" si="274"/>
        <v>0</v>
      </c>
      <c r="AD975" s="13">
        <f t="shared" si="275"/>
        <v>0</v>
      </c>
      <c r="AE975" s="13">
        <f t="shared" si="276"/>
        <v>0</v>
      </c>
      <c r="AF975" s="13">
        <f t="shared" si="277"/>
        <v>1</v>
      </c>
      <c r="AG975" s="7">
        <v>1650</v>
      </c>
      <c r="AH975" s="8" t="s">
        <v>1714</v>
      </c>
      <c r="AI975" s="13">
        <f t="shared" si="278"/>
        <v>1</v>
      </c>
      <c r="AJ975" s="13">
        <f t="shared" si="279"/>
        <v>0</v>
      </c>
      <c r="AK975" s="13">
        <f t="shared" si="280"/>
        <v>0</v>
      </c>
      <c r="AL975" s="13">
        <f t="shared" si="281"/>
        <v>0</v>
      </c>
      <c r="AM975" s="13">
        <v>1</v>
      </c>
      <c r="AN975" s="9">
        <v>2</v>
      </c>
      <c r="AO975" s="9">
        <v>2</v>
      </c>
      <c r="AP975" s="10" t="s">
        <v>865</v>
      </c>
      <c r="AQ975" s="13" t="s">
        <v>1706</v>
      </c>
      <c r="AR975" s="13">
        <v>1</v>
      </c>
      <c r="AS975" s="13">
        <f t="shared" si="282"/>
        <v>0</v>
      </c>
      <c r="AT975" s="13">
        <f t="shared" si="283"/>
        <v>0</v>
      </c>
      <c r="AU975" s="13">
        <f t="shared" si="287"/>
        <v>0</v>
      </c>
      <c r="AV975" s="13">
        <f t="shared" si="284"/>
        <v>1</v>
      </c>
      <c r="AW975" s="13">
        <f t="shared" si="285"/>
        <v>0</v>
      </c>
      <c r="AX975" s="13">
        <v>0</v>
      </c>
      <c r="AY975" s="13">
        <v>1</v>
      </c>
      <c r="AZ975" s="13">
        <v>1250</v>
      </c>
      <c r="BA975" s="13">
        <v>228.67085068042007</v>
      </c>
      <c r="BB975" s="13">
        <v>165.9106443795439</v>
      </c>
      <c r="BC975">
        <v>200.08699434536754</v>
      </c>
      <c r="BD975" s="13">
        <v>9.7930995958653906</v>
      </c>
      <c r="BE975" s="13">
        <v>7.094007362994418</v>
      </c>
      <c r="BF975" s="13">
        <f t="shared" si="286"/>
        <v>2.6990922328709726</v>
      </c>
      <c r="BG975" s="13">
        <v>8.578493945218236</v>
      </c>
    </row>
    <row r="976" spans="1:59" x14ac:dyDescent="0.25">
      <c r="A976" s="2" t="s">
        <v>57</v>
      </c>
      <c r="B976" s="1" t="s">
        <v>57</v>
      </c>
      <c r="C976" s="1" t="s">
        <v>649</v>
      </c>
      <c r="D976" s="13" t="s">
        <v>1549</v>
      </c>
      <c r="E976" s="11">
        <v>1805</v>
      </c>
      <c r="F976" s="11">
        <v>180</v>
      </c>
      <c r="G976" s="11">
        <f t="shared" si="270"/>
        <v>0</v>
      </c>
      <c r="H976" s="11">
        <f t="shared" si="271"/>
        <v>1</v>
      </c>
      <c r="I976" s="13">
        <v>1</v>
      </c>
      <c r="J976" s="4">
        <v>2</v>
      </c>
      <c r="K976" s="3">
        <v>4</v>
      </c>
      <c r="L976" s="13">
        <v>0.5</v>
      </c>
      <c r="M976" s="13" t="s">
        <v>885</v>
      </c>
      <c r="N976" s="13">
        <v>1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1</v>
      </c>
      <c r="U976" s="13">
        <v>0</v>
      </c>
      <c r="V976" s="13">
        <v>0</v>
      </c>
      <c r="W976" s="13">
        <v>0</v>
      </c>
      <c r="X976" s="13">
        <v>0</v>
      </c>
      <c r="Y976" s="13">
        <v>1</v>
      </c>
      <c r="Z976" s="13" t="s">
        <v>1721</v>
      </c>
      <c r="AA976" s="13">
        <f t="shared" si="272"/>
        <v>1</v>
      </c>
      <c r="AB976" s="13">
        <f t="shared" si="273"/>
        <v>0</v>
      </c>
      <c r="AC976" s="13">
        <f t="shared" si="274"/>
        <v>0</v>
      </c>
      <c r="AD976" s="13">
        <f t="shared" si="275"/>
        <v>0</v>
      </c>
      <c r="AE976" s="13">
        <f t="shared" si="276"/>
        <v>0</v>
      </c>
      <c r="AF976" s="13">
        <f t="shared" si="277"/>
        <v>1</v>
      </c>
      <c r="AG976" s="7">
        <v>1900</v>
      </c>
      <c r="AH976" s="8" t="s">
        <v>1714</v>
      </c>
      <c r="AI976" s="13">
        <f t="shared" si="278"/>
        <v>1</v>
      </c>
      <c r="AJ976" s="13">
        <f t="shared" si="279"/>
        <v>0</v>
      </c>
      <c r="AK976" s="13">
        <f t="shared" si="280"/>
        <v>0</v>
      </c>
      <c r="AL976" s="13">
        <f t="shared" si="281"/>
        <v>0</v>
      </c>
      <c r="AM976" s="13">
        <v>1</v>
      </c>
      <c r="AN976" s="9">
        <v>2</v>
      </c>
      <c r="AO976" s="9">
        <v>2</v>
      </c>
      <c r="AP976" s="10" t="s">
        <v>865</v>
      </c>
      <c r="AQ976" s="13" t="s">
        <v>1704</v>
      </c>
      <c r="AR976" s="13">
        <v>1</v>
      </c>
      <c r="AS976" s="13">
        <f t="shared" si="282"/>
        <v>0</v>
      </c>
      <c r="AT976" s="13">
        <f t="shared" si="283"/>
        <v>0</v>
      </c>
      <c r="AU976" s="13">
        <f t="shared" si="287"/>
        <v>1</v>
      </c>
      <c r="AV976" s="13">
        <f t="shared" si="284"/>
        <v>0</v>
      </c>
      <c r="AW976" s="13">
        <f t="shared" si="285"/>
        <v>0</v>
      </c>
      <c r="AX976" s="13">
        <v>0</v>
      </c>
      <c r="AY976" s="13">
        <v>1</v>
      </c>
      <c r="AZ976" s="13">
        <v>2500</v>
      </c>
      <c r="BA976" s="13">
        <v>254.1477661094886</v>
      </c>
      <c r="BB976" s="13">
        <v>200.08699434536754</v>
      </c>
      <c r="BC976">
        <v>229.91362704281366</v>
      </c>
      <c r="BD976" s="13">
        <v>10.813270413073193</v>
      </c>
      <c r="BE976" s="13">
        <v>8.5981241508721258</v>
      </c>
      <c r="BF976" s="13">
        <f t="shared" si="286"/>
        <v>2.2151462622010669</v>
      </c>
      <c r="BG976" s="13">
        <v>9.8164366429756864</v>
      </c>
    </row>
    <row r="977" spans="1:59" x14ac:dyDescent="0.25">
      <c r="A977" s="2" t="s">
        <v>262</v>
      </c>
      <c r="B977" s="1" t="s">
        <v>1067</v>
      </c>
      <c r="C977" s="1" t="s">
        <v>650</v>
      </c>
      <c r="D977" s="13" t="s">
        <v>1550</v>
      </c>
      <c r="E977" s="11">
        <v>1450</v>
      </c>
      <c r="F977" s="11">
        <v>163</v>
      </c>
      <c r="G977" s="11">
        <f t="shared" si="270"/>
        <v>0</v>
      </c>
      <c r="H977" s="11">
        <f t="shared" si="271"/>
        <v>0</v>
      </c>
      <c r="I977" s="13">
        <v>1</v>
      </c>
      <c r="J977" s="4">
        <v>1.5</v>
      </c>
      <c r="K977" s="3">
        <v>4</v>
      </c>
      <c r="L977" s="13">
        <v>0.375</v>
      </c>
      <c r="M977" s="13" t="s">
        <v>887</v>
      </c>
      <c r="N977" s="13">
        <v>1</v>
      </c>
      <c r="O977" s="13">
        <v>0</v>
      </c>
      <c r="P977" s="13">
        <v>0</v>
      </c>
      <c r="Q977" s="13">
        <v>1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1</v>
      </c>
      <c r="X977" s="13">
        <v>0</v>
      </c>
      <c r="Y977" s="13">
        <v>1</v>
      </c>
      <c r="Z977" s="13" t="s">
        <v>1721</v>
      </c>
      <c r="AA977" s="13">
        <f t="shared" si="272"/>
        <v>1</v>
      </c>
      <c r="AB977" s="13">
        <f t="shared" si="273"/>
        <v>0</v>
      </c>
      <c r="AC977" s="13">
        <f t="shared" si="274"/>
        <v>0</v>
      </c>
      <c r="AD977" s="13">
        <f t="shared" si="275"/>
        <v>0</v>
      </c>
      <c r="AE977" s="13">
        <f t="shared" si="276"/>
        <v>0</v>
      </c>
      <c r="AF977" s="13">
        <f t="shared" si="277"/>
        <v>1</v>
      </c>
      <c r="AG977" s="7">
        <v>1450</v>
      </c>
      <c r="AH977" s="8" t="s">
        <v>1714</v>
      </c>
      <c r="AI977" s="13">
        <f t="shared" si="278"/>
        <v>1</v>
      </c>
      <c r="AJ977" s="13">
        <f t="shared" si="279"/>
        <v>0</v>
      </c>
      <c r="AK977" s="13">
        <f t="shared" si="280"/>
        <v>0</v>
      </c>
      <c r="AL977" s="13">
        <f t="shared" si="281"/>
        <v>0</v>
      </c>
      <c r="AM977" s="13">
        <v>0</v>
      </c>
      <c r="AN977" s="9">
        <v>2</v>
      </c>
      <c r="AO977" s="9">
        <v>2</v>
      </c>
      <c r="AP977" s="10" t="s">
        <v>865</v>
      </c>
      <c r="AQ977" s="13" t="s">
        <v>1706</v>
      </c>
      <c r="AR977" s="13">
        <v>1</v>
      </c>
      <c r="AS977" s="13">
        <f t="shared" si="282"/>
        <v>0</v>
      </c>
      <c r="AT977" s="13">
        <f t="shared" si="283"/>
        <v>0</v>
      </c>
      <c r="AU977" s="13">
        <f t="shared" si="287"/>
        <v>0</v>
      </c>
      <c r="AV977" s="13">
        <f t="shared" si="284"/>
        <v>1</v>
      </c>
      <c r="AW977" s="13">
        <f t="shared" si="285"/>
        <v>0</v>
      </c>
      <c r="AX977" s="13">
        <v>0</v>
      </c>
      <c r="AY977" s="13">
        <v>1</v>
      </c>
      <c r="AZ977" s="13">
        <v>250</v>
      </c>
      <c r="BA977" s="13">
        <v>219.35002796246815</v>
      </c>
      <c r="BB977" s="13">
        <v>195.1158888957932</v>
      </c>
      <c r="BC977">
        <v>210.02920524451625</v>
      </c>
      <c r="BD977" s="13">
        <v>9.4085833333333326</v>
      </c>
      <c r="BE977" s="13">
        <v>8.4294519165182393</v>
      </c>
      <c r="BF977" s="13">
        <f t="shared" si="286"/>
        <v>0.9791314168150933</v>
      </c>
      <c r="BG977" s="13">
        <v>9.0467147435897424</v>
      </c>
    </row>
    <row r="978" spans="1:59" x14ac:dyDescent="0.25">
      <c r="A978" s="2" t="s">
        <v>262</v>
      </c>
      <c r="B978" s="1" t="s">
        <v>1067</v>
      </c>
      <c r="C978" s="1" t="s">
        <v>651</v>
      </c>
      <c r="D978" s="13" t="s">
        <v>1551</v>
      </c>
      <c r="E978" s="11">
        <v>1450</v>
      </c>
      <c r="F978" s="11">
        <v>163</v>
      </c>
      <c r="G978" s="11">
        <f t="shared" si="270"/>
        <v>0</v>
      </c>
      <c r="H978" s="11">
        <f t="shared" si="271"/>
        <v>0</v>
      </c>
      <c r="I978" s="13">
        <v>1</v>
      </c>
      <c r="J978" s="4">
        <v>1.5</v>
      </c>
      <c r="K978" s="3">
        <v>4</v>
      </c>
      <c r="L978" s="13">
        <v>0.375</v>
      </c>
      <c r="M978" s="13" t="s">
        <v>887</v>
      </c>
      <c r="N978" s="13">
        <v>1</v>
      </c>
      <c r="O978" s="13">
        <v>0</v>
      </c>
      <c r="P978" s="13">
        <v>0</v>
      </c>
      <c r="Q978" s="13">
        <v>1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1</v>
      </c>
      <c r="X978" s="13">
        <v>0</v>
      </c>
      <c r="Y978" s="13">
        <v>1</v>
      </c>
      <c r="Z978" s="13" t="s">
        <v>1721</v>
      </c>
      <c r="AA978" s="13">
        <f t="shared" si="272"/>
        <v>1</v>
      </c>
      <c r="AB978" s="13">
        <f t="shared" si="273"/>
        <v>0</v>
      </c>
      <c r="AC978" s="13">
        <f t="shared" si="274"/>
        <v>0</v>
      </c>
      <c r="AD978" s="13">
        <f t="shared" si="275"/>
        <v>0</v>
      </c>
      <c r="AE978" s="13">
        <f t="shared" si="276"/>
        <v>0</v>
      </c>
      <c r="AF978" s="13">
        <f t="shared" si="277"/>
        <v>1</v>
      </c>
      <c r="AG978" s="7">
        <v>1400</v>
      </c>
      <c r="AH978" s="8" t="s">
        <v>1714</v>
      </c>
      <c r="AI978" s="13">
        <f t="shared" si="278"/>
        <v>1</v>
      </c>
      <c r="AJ978" s="13">
        <f t="shared" si="279"/>
        <v>0</v>
      </c>
      <c r="AK978" s="13">
        <f t="shared" si="280"/>
        <v>0</v>
      </c>
      <c r="AL978" s="13">
        <f t="shared" si="281"/>
        <v>0</v>
      </c>
      <c r="AM978" s="13">
        <v>0</v>
      </c>
      <c r="AN978" s="9">
        <v>2</v>
      </c>
      <c r="AO978" s="9">
        <v>2</v>
      </c>
      <c r="AP978" s="10" t="s">
        <v>865</v>
      </c>
      <c r="AQ978" s="13" t="s">
        <v>1706</v>
      </c>
      <c r="AR978" s="13">
        <v>1</v>
      </c>
      <c r="AS978" s="13">
        <f t="shared" si="282"/>
        <v>0</v>
      </c>
      <c r="AT978" s="13">
        <f t="shared" si="283"/>
        <v>0</v>
      </c>
      <c r="AU978" s="13">
        <f t="shared" si="287"/>
        <v>0</v>
      </c>
      <c r="AV978" s="13">
        <f t="shared" si="284"/>
        <v>1</v>
      </c>
      <c r="AW978" s="13">
        <f t="shared" si="285"/>
        <v>0</v>
      </c>
      <c r="AX978" s="13">
        <v>0</v>
      </c>
      <c r="AY978" s="13">
        <v>1</v>
      </c>
      <c r="AZ978" s="13"/>
      <c r="BA978" s="13">
        <v>209.40781706331947</v>
      </c>
      <c r="BB978" s="13">
        <v>188.28061890262848</v>
      </c>
      <c r="BC978">
        <v>203.19393525135152</v>
      </c>
      <c r="BD978" s="13">
        <v>8.9690633527930608</v>
      </c>
      <c r="BE978" s="13">
        <v>8.1108477011494244</v>
      </c>
      <c r="BF978" s="13">
        <f t="shared" si="286"/>
        <v>0.85821565164363633</v>
      </c>
      <c r="BG978" s="13">
        <v>8.7116512345679009</v>
      </c>
    </row>
    <row r="979" spans="1:59" x14ac:dyDescent="0.25">
      <c r="A979" s="2" t="s">
        <v>262</v>
      </c>
      <c r="B979" s="1" t="s">
        <v>1067</v>
      </c>
      <c r="C979" s="1" t="s">
        <v>652</v>
      </c>
      <c r="D979" s="13" t="s">
        <v>1552</v>
      </c>
      <c r="E979" s="11">
        <v>1602</v>
      </c>
      <c r="F979" s="11">
        <v>135</v>
      </c>
      <c r="G979" s="11">
        <f t="shared" si="270"/>
        <v>0</v>
      </c>
      <c r="H979" s="11">
        <f t="shared" si="271"/>
        <v>1</v>
      </c>
      <c r="I979" s="13">
        <v>1</v>
      </c>
      <c r="J979" s="4">
        <v>2.4</v>
      </c>
      <c r="K979" s="3">
        <v>4</v>
      </c>
      <c r="L979" s="13">
        <v>0.6</v>
      </c>
      <c r="M979" s="13" t="s">
        <v>887</v>
      </c>
      <c r="N979" s="13">
        <v>1</v>
      </c>
      <c r="O979" s="13">
        <v>0</v>
      </c>
      <c r="P979" s="13">
        <v>0</v>
      </c>
      <c r="Q979" s="13">
        <v>1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1</v>
      </c>
      <c r="X979" s="13">
        <v>0</v>
      </c>
      <c r="Y979" s="13">
        <v>1</v>
      </c>
      <c r="Z979" s="13" t="s">
        <v>1723</v>
      </c>
      <c r="AA979" s="13">
        <f t="shared" si="272"/>
        <v>0</v>
      </c>
      <c r="AB979" s="13">
        <f t="shared" si="273"/>
        <v>0</v>
      </c>
      <c r="AC979" s="13">
        <f t="shared" si="274"/>
        <v>1</v>
      </c>
      <c r="AD979" s="13">
        <f t="shared" si="275"/>
        <v>0</v>
      </c>
      <c r="AE979" s="13">
        <f t="shared" si="276"/>
        <v>0</v>
      </c>
      <c r="AF979" s="13">
        <f t="shared" si="277"/>
        <v>0</v>
      </c>
      <c r="AG979" s="7">
        <v>1400</v>
      </c>
      <c r="AH979" s="8" t="s">
        <v>1715</v>
      </c>
      <c r="AI979" s="13">
        <f t="shared" si="278"/>
        <v>0</v>
      </c>
      <c r="AJ979" s="13">
        <f t="shared" si="279"/>
        <v>1</v>
      </c>
      <c r="AK979" s="13">
        <f t="shared" si="280"/>
        <v>0</v>
      </c>
      <c r="AL979" s="13">
        <f t="shared" si="281"/>
        <v>0</v>
      </c>
      <c r="AM979" s="13">
        <v>0</v>
      </c>
      <c r="AN979" s="9">
        <v>2</v>
      </c>
      <c r="AO979" s="9">
        <v>2</v>
      </c>
      <c r="AP979" s="10" t="s">
        <v>865</v>
      </c>
      <c r="AQ979" s="13" t="s">
        <v>1706</v>
      </c>
      <c r="AR979" s="13">
        <v>1</v>
      </c>
      <c r="AS979" s="13">
        <f t="shared" si="282"/>
        <v>0</v>
      </c>
      <c r="AT979" s="13">
        <f t="shared" si="283"/>
        <v>0</v>
      </c>
      <c r="AU979" s="13">
        <f t="shared" si="287"/>
        <v>0</v>
      </c>
      <c r="AV979" s="13">
        <f t="shared" si="284"/>
        <v>1</v>
      </c>
      <c r="AW979" s="13">
        <f t="shared" si="285"/>
        <v>0</v>
      </c>
      <c r="AX979" s="13">
        <v>0</v>
      </c>
      <c r="AY979" s="13">
        <v>1</v>
      </c>
      <c r="AZ979" s="13"/>
      <c r="BA979" s="13">
        <v>218.72863978127137</v>
      </c>
      <c r="BB979" s="13">
        <v>183.30951345305414</v>
      </c>
      <c r="BC979">
        <v>202.57254707015474</v>
      </c>
      <c r="BD979" s="13">
        <v>9.3592041721212205</v>
      </c>
      <c r="BE979" s="13">
        <v>7.8404861111111099</v>
      </c>
      <c r="BF979" s="13">
        <f t="shared" si="286"/>
        <v>1.5187180610101105</v>
      </c>
      <c r="BG979" s="13">
        <v>8.6001046914952468</v>
      </c>
    </row>
    <row r="980" spans="1:59" x14ac:dyDescent="0.25">
      <c r="A980" s="2" t="s">
        <v>262</v>
      </c>
      <c r="B980" s="1" t="s">
        <v>1067</v>
      </c>
      <c r="C980" s="1" t="s">
        <v>653</v>
      </c>
      <c r="D980" s="13" t="s">
        <v>1553</v>
      </c>
      <c r="E980" s="11">
        <v>1480</v>
      </c>
      <c r="F980" s="11">
        <v>150</v>
      </c>
      <c r="G980" s="11">
        <f t="shared" si="270"/>
        <v>0</v>
      </c>
      <c r="H980" s="11">
        <f t="shared" si="271"/>
        <v>0</v>
      </c>
      <c r="I980" s="13">
        <v>1</v>
      </c>
      <c r="J980" s="4">
        <v>2</v>
      </c>
      <c r="K980" s="3">
        <v>4</v>
      </c>
      <c r="L980" s="13">
        <v>0.5</v>
      </c>
      <c r="M980" s="13" t="s">
        <v>887</v>
      </c>
      <c r="N980" s="13">
        <v>1</v>
      </c>
      <c r="O980" s="13">
        <v>0</v>
      </c>
      <c r="P980" s="13">
        <v>0</v>
      </c>
      <c r="Q980" s="13">
        <v>1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1</v>
      </c>
      <c r="X980" s="13">
        <v>0</v>
      </c>
      <c r="Y980" s="13">
        <v>1</v>
      </c>
      <c r="Z980" s="13" t="s">
        <v>1723</v>
      </c>
      <c r="AA980" s="13">
        <f t="shared" si="272"/>
        <v>0</v>
      </c>
      <c r="AB980" s="13">
        <f t="shared" si="273"/>
        <v>0</v>
      </c>
      <c r="AC980" s="13">
        <f t="shared" si="274"/>
        <v>1</v>
      </c>
      <c r="AD980" s="13">
        <f t="shared" si="275"/>
        <v>0</v>
      </c>
      <c r="AE980" s="13">
        <f t="shared" si="276"/>
        <v>0</v>
      </c>
      <c r="AF980" s="13">
        <f t="shared" si="277"/>
        <v>0</v>
      </c>
      <c r="AG980" s="7">
        <v>1400</v>
      </c>
      <c r="AH980" s="8" t="s">
        <v>1715</v>
      </c>
      <c r="AI980" s="13">
        <f t="shared" si="278"/>
        <v>0</v>
      </c>
      <c r="AJ980" s="13">
        <f t="shared" si="279"/>
        <v>1</v>
      </c>
      <c r="AK980" s="13">
        <f t="shared" si="280"/>
        <v>0</v>
      </c>
      <c r="AL980" s="13">
        <f t="shared" si="281"/>
        <v>0</v>
      </c>
      <c r="AM980" s="13">
        <v>0</v>
      </c>
      <c r="AN980" s="9">
        <v>2</v>
      </c>
      <c r="AO980" s="9">
        <v>2</v>
      </c>
      <c r="AP980" s="10" t="s">
        <v>865</v>
      </c>
      <c r="AQ980" s="13" t="s">
        <v>1706</v>
      </c>
      <c r="AR980" s="13">
        <v>1</v>
      </c>
      <c r="AS980" s="13">
        <f t="shared" si="282"/>
        <v>0</v>
      </c>
      <c r="AT980" s="13">
        <f t="shared" si="283"/>
        <v>0</v>
      </c>
      <c r="AU980" s="13">
        <f t="shared" si="287"/>
        <v>0</v>
      </c>
      <c r="AV980" s="13">
        <f t="shared" si="284"/>
        <v>1</v>
      </c>
      <c r="AW980" s="13">
        <f t="shared" si="285"/>
        <v>0</v>
      </c>
      <c r="AX980" s="13">
        <v>0</v>
      </c>
      <c r="AY980" s="13">
        <v>1</v>
      </c>
      <c r="AZ980" s="13"/>
      <c r="BA980" s="13">
        <v>224.94252159323929</v>
      </c>
      <c r="BB980" s="13">
        <v>182.06673709066055</v>
      </c>
      <c r="BC980">
        <v>205.67948797613869</v>
      </c>
      <c r="BD980" s="13">
        <v>9.6689487862494587</v>
      </c>
      <c r="BE980" s="13">
        <v>7.8341404573406646</v>
      </c>
      <c r="BF980" s="13">
        <f t="shared" si="286"/>
        <v>1.8348083289087942</v>
      </c>
      <c r="BG980" s="13">
        <v>8.8432851719985006</v>
      </c>
    </row>
    <row r="981" spans="1:59" x14ac:dyDescent="0.25">
      <c r="A981" s="2" t="s">
        <v>262</v>
      </c>
      <c r="B981" s="1" t="s">
        <v>1067</v>
      </c>
      <c r="C981" s="1" t="s">
        <v>653</v>
      </c>
      <c r="D981" s="13" t="s">
        <v>1553</v>
      </c>
      <c r="E981" s="11">
        <v>1480</v>
      </c>
      <c r="F981" s="11">
        <v>150</v>
      </c>
      <c r="G981" s="11">
        <f t="shared" si="270"/>
        <v>0</v>
      </c>
      <c r="H981" s="11">
        <f t="shared" si="271"/>
        <v>0</v>
      </c>
      <c r="I981" s="13">
        <v>1</v>
      </c>
      <c r="J981" s="4">
        <v>2</v>
      </c>
      <c r="K981" s="3">
        <v>4</v>
      </c>
      <c r="L981" s="13">
        <v>0.5</v>
      </c>
      <c r="M981" s="13" t="s">
        <v>884</v>
      </c>
      <c r="N981" s="13">
        <v>0</v>
      </c>
      <c r="O981" s="13">
        <v>1</v>
      </c>
      <c r="P981" s="13">
        <v>0</v>
      </c>
      <c r="Q981" s="13">
        <v>0</v>
      </c>
      <c r="R981" s="13">
        <v>0</v>
      </c>
      <c r="S981" s="13">
        <v>1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1</v>
      </c>
      <c r="Z981" s="13" t="s">
        <v>1723</v>
      </c>
      <c r="AA981" s="13">
        <f t="shared" si="272"/>
        <v>0</v>
      </c>
      <c r="AB981" s="13">
        <f t="shared" si="273"/>
        <v>0</v>
      </c>
      <c r="AC981" s="13">
        <f t="shared" si="274"/>
        <v>1</v>
      </c>
      <c r="AD981" s="13">
        <f t="shared" si="275"/>
        <v>0</v>
      </c>
      <c r="AE981" s="13">
        <f t="shared" si="276"/>
        <v>0</v>
      </c>
      <c r="AF981" s="13">
        <f t="shared" si="277"/>
        <v>0</v>
      </c>
      <c r="AG981" s="7">
        <v>1550</v>
      </c>
      <c r="AH981" s="8" t="s">
        <v>1715</v>
      </c>
      <c r="AI981" s="13">
        <f t="shared" si="278"/>
        <v>0</v>
      </c>
      <c r="AJ981" s="13">
        <f t="shared" si="279"/>
        <v>1</v>
      </c>
      <c r="AK981" s="13">
        <f t="shared" si="280"/>
        <v>0</v>
      </c>
      <c r="AL981" s="13">
        <f t="shared" si="281"/>
        <v>0</v>
      </c>
      <c r="AM981" s="13">
        <v>0</v>
      </c>
      <c r="AN981" s="9">
        <v>2</v>
      </c>
      <c r="AO981" s="9">
        <v>2</v>
      </c>
      <c r="AP981" s="10" t="s">
        <v>865</v>
      </c>
      <c r="AQ981" s="13" t="s">
        <v>1706</v>
      </c>
      <c r="AR981" s="13">
        <v>1</v>
      </c>
      <c r="AS981" s="13">
        <f t="shared" si="282"/>
        <v>0</v>
      </c>
      <c r="AT981" s="13">
        <f t="shared" si="283"/>
        <v>0</v>
      </c>
      <c r="AU981" s="13">
        <f t="shared" si="287"/>
        <v>0</v>
      </c>
      <c r="AV981" s="13">
        <f t="shared" si="284"/>
        <v>1</v>
      </c>
      <c r="AW981" s="13">
        <f t="shared" si="285"/>
        <v>0</v>
      </c>
      <c r="AX981" s="13">
        <v>0</v>
      </c>
      <c r="AY981" s="13">
        <v>1</v>
      </c>
      <c r="AZ981" s="13">
        <v>750</v>
      </c>
      <c r="BA981" s="13">
        <v>236.74889703597839</v>
      </c>
      <c r="BB981" s="13">
        <v>186.41645435903808</v>
      </c>
      <c r="BC981">
        <v>219.97141614366495</v>
      </c>
      <c r="BD981" s="13">
        <v>10.143368982419823</v>
      </c>
      <c r="BE981" s="13">
        <v>7.9940518470937816</v>
      </c>
      <c r="BF981" s="13">
        <f t="shared" si="286"/>
        <v>2.149317135326041</v>
      </c>
      <c r="BG981" s="13">
        <v>9.4085833333333326</v>
      </c>
    </row>
    <row r="982" spans="1:59" x14ac:dyDescent="0.25">
      <c r="A982" s="2" t="s">
        <v>262</v>
      </c>
      <c r="B982" s="1" t="s">
        <v>1067</v>
      </c>
      <c r="C982" s="1" t="s">
        <v>653</v>
      </c>
      <c r="D982" s="13" t="s">
        <v>1553</v>
      </c>
      <c r="E982" s="11">
        <v>1480</v>
      </c>
      <c r="F982" s="11">
        <v>166</v>
      </c>
      <c r="G982" s="11">
        <f t="shared" si="270"/>
        <v>0</v>
      </c>
      <c r="H982" s="11">
        <f t="shared" si="271"/>
        <v>0</v>
      </c>
      <c r="I982" s="13">
        <v>1</v>
      </c>
      <c r="J982" s="4">
        <v>2.4</v>
      </c>
      <c r="K982" s="3">
        <v>4</v>
      </c>
      <c r="L982" s="13">
        <v>0.6</v>
      </c>
      <c r="M982" s="13" t="s">
        <v>887</v>
      </c>
      <c r="N982" s="13">
        <v>1</v>
      </c>
      <c r="O982" s="13">
        <v>0</v>
      </c>
      <c r="P982" s="13">
        <v>0</v>
      </c>
      <c r="Q982" s="13">
        <v>1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1</v>
      </c>
      <c r="X982" s="13">
        <v>0</v>
      </c>
      <c r="Y982" s="13">
        <v>1</v>
      </c>
      <c r="Z982" s="13" t="s">
        <v>1723</v>
      </c>
      <c r="AA982" s="13">
        <f t="shared" si="272"/>
        <v>0</v>
      </c>
      <c r="AB982" s="13">
        <f t="shared" si="273"/>
        <v>0</v>
      </c>
      <c r="AC982" s="13">
        <f t="shared" si="274"/>
        <v>1</v>
      </c>
      <c r="AD982" s="13">
        <f t="shared" si="275"/>
        <v>0</v>
      </c>
      <c r="AE982" s="13">
        <f t="shared" si="276"/>
        <v>0</v>
      </c>
      <c r="AF982" s="13">
        <f t="shared" si="277"/>
        <v>0</v>
      </c>
      <c r="AG982" s="7">
        <v>1550</v>
      </c>
      <c r="AH982" s="8" t="s">
        <v>1715</v>
      </c>
      <c r="AI982" s="13">
        <f t="shared" si="278"/>
        <v>0</v>
      </c>
      <c r="AJ982" s="13">
        <f t="shared" si="279"/>
        <v>1</v>
      </c>
      <c r="AK982" s="13">
        <f t="shared" si="280"/>
        <v>0</v>
      </c>
      <c r="AL982" s="13">
        <f t="shared" si="281"/>
        <v>0</v>
      </c>
      <c r="AM982" s="13">
        <v>0</v>
      </c>
      <c r="AN982" s="9">
        <v>2</v>
      </c>
      <c r="AO982" s="9">
        <v>2</v>
      </c>
      <c r="AP982" s="10" t="s">
        <v>865</v>
      </c>
      <c r="AQ982" s="13" t="s">
        <v>1706</v>
      </c>
      <c r="AR982" s="13">
        <v>1</v>
      </c>
      <c r="AS982" s="13">
        <f t="shared" si="282"/>
        <v>0</v>
      </c>
      <c r="AT982" s="13">
        <f t="shared" si="283"/>
        <v>0</v>
      </c>
      <c r="AU982" s="13">
        <f t="shared" si="287"/>
        <v>0</v>
      </c>
      <c r="AV982" s="13">
        <f t="shared" si="284"/>
        <v>1</v>
      </c>
      <c r="AW982" s="13">
        <f t="shared" si="285"/>
        <v>0</v>
      </c>
      <c r="AX982" s="13">
        <v>0</v>
      </c>
      <c r="AY982" s="13">
        <v>1</v>
      </c>
      <c r="AZ982" s="13">
        <v>750</v>
      </c>
      <c r="BA982" s="13">
        <v>239.85583794196236</v>
      </c>
      <c r="BB982" s="13">
        <v>187.6592307214317</v>
      </c>
      <c r="BC982">
        <v>219.97141614366495</v>
      </c>
      <c r="BD982" s="13">
        <v>10.226721014492753</v>
      </c>
      <c r="BE982" s="13">
        <v>8.0441643525168356</v>
      </c>
      <c r="BF982" s="13">
        <f t="shared" si="286"/>
        <v>2.1825566619759176</v>
      </c>
      <c r="BG982" s="13">
        <v>9.4085833333333326</v>
      </c>
    </row>
    <row r="983" spans="1:59" x14ac:dyDescent="0.25">
      <c r="A983" s="2" t="s">
        <v>63</v>
      </c>
      <c r="B983" s="1" t="s">
        <v>64</v>
      </c>
      <c r="C983" s="1" t="s">
        <v>654</v>
      </c>
      <c r="D983" s="13" t="s">
        <v>1017</v>
      </c>
      <c r="E983" s="11">
        <v>2031</v>
      </c>
      <c r="F983" s="11">
        <v>260</v>
      </c>
      <c r="G983" s="11">
        <f t="shared" si="270"/>
        <v>1</v>
      </c>
      <c r="H983" s="11">
        <f t="shared" si="271"/>
        <v>1</v>
      </c>
      <c r="I983" s="13">
        <v>1</v>
      </c>
      <c r="J983" s="4">
        <v>3.5</v>
      </c>
      <c r="K983" s="3">
        <v>6</v>
      </c>
      <c r="L983" s="13">
        <v>0.58333333333333337</v>
      </c>
      <c r="M983" s="13" t="s">
        <v>886</v>
      </c>
      <c r="N983" s="13">
        <v>1</v>
      </c>
      <c r="O983" s="13">
        <v>0</v>
      </c>
      <c r="P983" s="13">
        <v>0</v>
      </c>
      <c r="Q983" s="13">
        <v>1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1</v>
      </c>
      <c r="Y983" s="13">
        <v>1</v>
      </c>
      <c r="Z983" s="13" t="s">
        <v>1723</v>
      </c>
      <c r="AA983" s="13">
        <f t="shared" si="272"/>
        <v>0</v>
      </c>
      <c r="AB983" s="13">
        <f t="shared" si="273"/>
        <v>0</v>
      </c>
      <c r="AC983" s="13">
        <f t="shared" si="274"/>
        <v>1</v>
      </c>
      <c r="AD983" s="13">
        <f t="shared" si="275"/>
        <v>0</v>
      </c>
      <c r="AE983" s="13">
        <f t="shared" si="276"/>
        <v>0</v>
      </c>
      <c r="AF983" s="13">
        <f t="shared" si="277"/>
        <v>0</v>
      </c>
      <c r="AG983" s="7">
        <v>1650</v>
      </c>
      <c r="AH983" s="8" t="s">
        <v>1714</v>
      </c>
      <c r="AI983" s="13">
        <f t="shared" si="278"/>
        <v>1</v>
      </c>
      <c r="AJ983" s="13">
        <f t="shared" si="279"/>
        <v>0</v>
      </c>
      <c r="AK983" s="13">
        <f t="shared" si="280"/>
        <v>0</v>
      </c>
      <c r="AL983" s="13">
        <f t="shared" si="281"/>
        <v>0</v>
      </c>
      <c r="AM983" s="13">
        <v>0</v>
      </c>
      <c r="AN983" s="9">
        <v>2</v>
      </c>
      <c r="AO983" s="9">
        <v>2</v>
      </c>
      <c r="AP983" s="10" t="s">
        <v>865</v>
      </c>
      <c r="AQ983" s="13" t="s">
        <v>1706</v>
      </c>
      <c r="AR983" s="13">
        <v>1</v>
      </c>
      <c r="AS983" s="13">
        <f t="shared" si="282"/>
        <v>0</v>
      </c>
      <c r="AT983" s="13">
        <f t="shared" si="283"/>
        <v>0</v>
      </c>
      <c r="AU983" s="13">
        <f t="shared" si="287"/>
        <v>0</v>
      </c>
      <c r="AV983" s="13">
        <f t="shared" si="284"/>
        <v>1</v>
      </c>
      <c r="AW983" s="13">
        <f t="shared" si="285"/>
        <v>0</v>
      </c>
      <c r="AX983" s="13">
        <v>0</v>
      </c>
      <c r="AY983" s="13">
        <v>1</v>
      </c>
      <c r="AZ983" s="13">
        <v>1250</v>
      </c>
      <c r="BA983" s="13">
        <v>280.24606971975396</v>
      </c>
      <c r="BB983" s="13">
        <v>202.57254707015474</v>
      </c>
      <c r="BC983">
        <v>245.44833157273348</v>
      </c>
      <c r="BD983" s="13">
        <v>11.92100710722328</v>
      </c>
      <c r="BE983" s="13">
        <v>8.6184127763467551</v>
      </c>
      <c r="BF983" s="13">
        <f t="shared" si="286"/>
        <v>3.3025943308765253</v>
      </c>
      <c r="BG983" s="13">
        <v>10.434827775387102</v>
      </c>
    </row>
    <row r="984" spans="1:59" x14ac:dyDescent="0.25">
      <c r="A984" s="2" t="s">
        <v>63</v>
      </c>
      <c r="B984" s="1" t="s">
        <v>64</v>
      </c>
      <c r="C984" s="1" t="s">
        <v>655</v>
      </c>
      <c r="D984" s="13" t="s">
        <v>1018</v>
      </c>
      <c r="E984" s="11">
        <v>1602</v>
      </c>
      <c r="F984" s="11">
        <v>170</v>
      </c>
      <c r="G984" s="11">
        <f t="shared" si="270"/>
        <v>0</v>
      </c>
      <c r="H984" s="11">
        <f t="shared" si="271"/>
        <v>1</v>
      </c>
      <c r="I984" s="13">
        <v>1</v>
      </c>
      <c r="J984" s="4">
        <v>2.5</v>
      </c>
      <c r="K984" s="3">
        <v>4</v>
      </c>
      <c r="L984" s="13">
        <v>0.625</v>
      </c>
      <c r="M984" s="13" t="s">
        <v>886</v>
      </c>
      <c r="N984" s="13">
        <v>1</v>
      </c>
      <c r="O984" s="13">
        <v>0</v>
      </c>
      <c r="P984" s="13">
        <v>0</v>
      </c>
      <c r="Q984" s="13">
        <v>1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1</v>
      </c>
      <c r="Y984" s="13">
        <v>1</v>
      </c>
      <c r="Z984" s="13" t="s">
        <v>1723</v>
      </c>
      <c r="AA984" s="13">
        <f t="shared" si="272"/>
        <v>0</v>
      </c>
      <c r="AB984" s="13">
        <f t="shared" si="273"/>
        <v>0</v>
      </c>
      <c r="AC984" s="13">
        <f t="shared" si="274"/>
        <v>1</v>
      </c>
      <c r="AD984" s="13">
        <f t="shared" si="275"/>
        <v>0</v>
      </c>
      <c r="AE984" s="13">
        <f t="shared" si="276"/>
        <v>0</v>
      </c>
      <c r="AF984" s="13">
        <f t="shared" si="277"/>
        <v>0</v>
      </c>
      <c r="AG984" s="7">
        <v>1300</v>
      </c>
      <c r="AH984" s="8" t="s">
        <v>1715</v>
      </c>
      <c r="AI984" s="13">
        <f t="shared" si="278"/>
        <v>0</v>
      </c>
      <c r="AJ984" s="13">
        <f t="shared" si="279"/>
        <v>1</v>
      </c>
      <c r="AK984" s="13">
        <f t="shared" si="280"/>
        <v>0</v>
      </c>
      <c r="AL984" s="13">
        <f t="shared" si="281"/>
        <v>0</v>
      </c>
      <c r="AM984" s="13">
        <v>0</v>
      </c>
      <c r="AN984" s="9">
        <v>2</v>
      </c>
      <c r="AO984" s="9">
        <v>2</v>
      </c>
      <c r="AP984" s="10" t="s">
        <v>865</v>
      </c>
      <c r="AQ984" s="13" t="s">
        <v>1706</v>
      </c>
      <c r="AR984" s="13">
        <v>1</v>
      </c>
      <c r="AS984" s="13">
        <f t="shared" si="282"/>
        <v>0</v>
      </c>
      <c r="AT984" s="13">
        <f t="shared" si="283"/>
        <v>0</v>
      </c>
      <c r="AU984" s="13">
        <f t="shared" si="287"/>
        <v>0</v>
      </c>
      <c r="AV984" s="13">
        <f t="shared" si="284"/>
        <v>1</v>
      </c>
      <c r="AW984" s="13">
        <f t="shared" si="285"/>
        <v>0</v>
      </c>
      <c r="AX984" s="13">
        <v>0</v>
      </c>
      <c r="AY984" s="13">
        <v>1</v>
      </c>
      <c r="AZ984" s="13"/>
      <c r="BA984" s="13">
        <v>215.00031069409062</v>
      </c>
      <c r="BB984" s="13">
        <v>167.77480892313429</v>
      </c>
      <c r="BC984">
        <v>193.87311253339962</v>
      </c>
      <c r="BD984" s="13">
        <v>9.1506093544137013</v>
      </c>
      <c r="BE984" s="13">
        <v>7.1218876474803432</v>
      </c>
      <c r="BF984" s="13">
        <f t="shared" si="286"/>
        <v>2.0287217069333581</v>
      </c>
      <c r="BG984" s="13">
        <v>8.2376795605909372</v>
      </c>
    </row>
    <row r="985" spans="1:59" x14ac:dyDescent="0.25">
      <c r="A985" s="2" t="s">
        <v>63</v>
      </c>
      <c r="B985" s="1" t="s">
        <v>64</v>
      </c>
      <c r="C985" s="1" t="s">
        <v>656</v>
      </c>
      <c r="D985" s="13" t="s">
        <v>1554</v>
      </c>
      <c r="E985" s="11">
        <v>1602</v>
      </c>
      <c r="F985" s="11">
        <v>176</v>
      </c>
      <c r="G985" s="11">
        <f t="shared" si="270"/>
        <v>0</v>
      </c>
      <c r="H985" s="11">
        <f t="shared" si="271"/>
        <v>1</v>
      </c>
      <c r="I985" s="13">
        <v>1</v>
      </c>
      <c r="J985" s="4">
        <v>2</v>
      </c>
      <c r="K985" s="3">
        <v>4</v>
      </c>
      <c r="L985" s="13">
        <v>0.5</v>
      </c>
      <c r="M985" s="13" t="s">
        <v>887</v>
      </c>
      <c r="N985" s="13">
        <v>1</v>
      </c>
      <c r="O985" s="13">
        <v>0</v>
      </c>
      <c r="P985" s="13">
        <v>0</v>
      </c>
      <c r="Q985" s="13">
        <v>1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1</v>
      </c>
      <c r="X985" s="13">
        <v>0</v>
      </c>
      <c r="Y985" s="13">
        <v>1</v>
      </c>
      <c r="Z985" s="13" t="s">
        <v>1723</v>
      </c>
      <c r="AA985" s="13">
        <f t="shared" si="272"/>
        <v>0</v>
      </c>
      <c r="AB985" s="13">
        <f t="shared" si="273"/>
        <v>0</v>
      </c>
      <c r="AC985" s="13">
        <f t="shared" si="274"/>
        <v>1</v>
      </c>
      <c r="AD985" s="13">
        <f t="shared" si="275"/>
        <v>0</v>
      </c>
      <c r="AE985" s="13">
        <f t="shared" si="276"/>
        <v>0</v>
      </c>
      <c r="AF985" s="13">
        <f t="shared" si="277"/>
        <v>0</v>
      </c>
      <c r="AG985" s="7">
        <v>1100</v>
      </c>
      <c r="AH985" s="8" t="s">
        <v>1714</v>
      </c>
      <c r="AI985" s="13">
        <f t="shared" si="278"/>
        <v>1</v>
      </c>
      <c r="AJ985" s="13">
        <f t="shared" si="279"/>
        <v>0</v>
      </c>
      <c r="AK985" s="13">
        <f t="shared" si="280"/>
        <v>0</v>
      </c>
      <c r="AL985" s="13">
        <f t="shared" si="281"/>
        <v>0</v>
      </c>
      <c r="AM985" s="13">
        <v>1</v>
      </c>
      <c r="AN985" s="9">
        <v>2</v>
      </c>
      <c r="AO985" s="9">
        <v>2</v>
      </c>
      <c r="AP985" s="10" t="s">
        <v>865</v>
      </c>
      <c r="AQ985" s="13" t="s">
        <v>1706</v>
      </c>
      <c r="AR985" s="13">
        <v>1</v>
      </c>
      <c r="AS985" s="13">
        <f t="shared" si="282"/>
        <v>0</v>
      </c>
      <c r="AT985" s="13">
        <f t="shared" si="283"/>
        <v>0</v>
      </c>
      <c r="AU985" s="13">
        <f t="shared" si="287"/>
        <v>0</v>
      </c>
      <c r="AV985" s="13">
        <f t="shared" si="284"/>
        <v>1</v>
      </c>
      <c r="AW985" s="13">
        <f t="shared" si="285"/>
        <v>0</v>
      </c>
      <c r="AX985" s="13">
        <v>0</v>
      </c>
      <c r="AY985" s="13">
        <v>1</v>
      </c>
      <c r="AZ985" s="13"/>
      <c r="BA985" s="13">
        <v>165.9106443795439</v>
      </c>
      <c r="BB985" s="13">
        <v>157.83259802398558</v>
      </c>
      <c r="BC985">
        <v>162.18231529236314</v>
      </c>
      <c r="BD985" s="13">
        <v>7.0804686104639138</v>
      </c>
      <c r="BE985" s="13">
        <v>6.720416666666666</v>
      </c>
      <c r="BF985" s="13">
        <f t="shared" si="286"/>
        <v>0.36005194379724781</v>
      </c>
      <c r="BG985" s="13">
        <v>6.8319928702272907</v>
      </c>
    </row>
    <row r="986" spans="1:59" x14ac:dyDescent="0.25">
      <c r="A986" s="2" t="s">
        <v>113</v>
      </c>
      <c r="B986" s="1" t="s">
        <v>114</v>
      </c>
      <c r="C986" s="1" t="s">
        <v>657</v>
      </c>
      <c r="D986" s="13" t="s">
        <v>1019</v>
      </c>
      <c r="E986" s="11">
        <v>2037</v>
      </c>
      <c r="F986" s="11">
        <v>187</v>
      </c>
      <c r="G986" s="11">
        <f t="shared" si="270"/>
        <v>0</v>
      </c>
      <c r="H986" s="11">
        <f t="shared" si="271"/>
        <v>1</v>
      </c>
      <c r="I986" s="13">
        <v>1</v>
      </c>
      <c r="J986" s="4">
        <v>2.7</v>
      </c>
      <c r="K986" s="3">
        <v>4</v>
      </c>
      <c r="L986" s="13">
        <v>0.67500000000000004</v>
      </c>
      <c r="M986" s="13" t="s">
        <v>883</v>
      </c>
      <c r="N986" s="13">
        <v>1</v>
      </c>
      <c r="O986" s="13">
        <v>0</v>
      </c>
      <c r="P986" s="13">
        <v>0</v>
      </c>
      <c r="Q986" s="13">
        <v>0</v>
      </c>
      <c r="R986" s="13">
        <v>1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1</v>
      </c>
      <c r="Z986" s="13" t="s">
        <v>1723</v>
      </c>
      <c r="AA986" s="13">
        <f t="shared" si="272"/>
        <v>0</v>
      </c>
      <c r="AB986" s="13">
        <f t="shared" si="273"/>
        <v>0</v>
      </c>
      <c r="AC986" s="13">
        <f t="shared" si="274"/>
        <v>1</v>
      </c>
      <c r="AD986" s="13">
        <f t="shared" si="275"/>
        <v>0</v>
      </c>
      <c r="AE986" s="13">
        <f t="shared" si="276"/>
        <v>0</v>
      </c>
      <c r="AF986" s="13">
        <f t="shared" si="277"/>
        <v>0</v>
      </c>
      <c r="AG986" s="7">
        <v>1750</v>
      </c>
      <c r="AH986" s="8" t="s">
        <v>1715</v>
      </c>
      <c r="AI986" s="13">
        <f t="shared" si="278"/>
        <v>0</v>
      </c>
      <c r="AJ986" s="13">
        <f t="shared" si="279"/>
        <v>1</v>
      </c>
      <c r="AK986" s="13">
        <f t="shared" si="280"/>
        <v>0</v>
      </c>
      <c r="AL986" s="13">
        <f t="shared" si="281"/>
        <v>0</v>
      </c>
      <c r="AM986" s="13">
        <v>0</v>
      </c>
      <c r="AN986" s="9">
        <v>2</v>
      </c>
      <c r="AO986" s="9">
        <v>2</v>
      </c>
      <c r="AP986" s="10" t="s">
        <v>865</v>
      </c>
      <c r="AQ986" s="13" t="s">
        <v>1706</v>
      </c>
      <c r="AR986" s="13">
        <v>1</v>
      </c>
      <c r="AS986" s="13">
        <f t="shared" si="282"/>
        <v>0</v>
      </c>
      <c r="AT986" s="13">
        <f t="shared" si="283"/>
        <v>0</v>
      </c>
      <c r="AU986" s="13">
        <f t="shared" si="287"/>
        <v>0</v>
      </c>
      <c r="AV986" s="13">
        <f t="shared" si="284"/>
        <v>1</v>
      </c>
      <c r="AW986" s="13">
        <f t="shared" si="285"/>
        <v>0</v>
      </c>
      <c r="AX986" s="13">
        <v>0</v>
      </c>
      <c r="AY986" s="13">
        <v>1</v>
      </c>
      <c r="AZ986" s="13">
        <v>1750</v>
      </c>
      <c r="BA986" s="13">
        <v>272.16802336419562</v>
      </c>
      <c r="BB986" s="13">
        <v>229.91362704281366</v>
      </c>
      <c r="BC986">
        <v>252.90498974709502</v>
      </c>
      <c r="BD986" s="13">
        <v>11.663166776580567</v>
      </c>
      <c r="BE986" s="13">
        <v>9.9959025856561468</v>
      </c>
      <c r="BF986" s="13">
        <f t="shared" si="286"/>
        <v>1.6672641909244206</v>
      </c>
      <c r="BG986" s="13">
        <v>10.912905535605477</v>
      </c>
    </row>
    <row r="987" spans="1:59" x14ac:dyDescent="0.25">
      <c r="A987" s="2" t="s">
        <v>113</v>
      </c>
      <c r="B987" s="1" t="s">
        <v>114</v>
      </c>
      <c r="C987" s="1" t="s">
        <v>657</v>
      </c>
      <c r="D987" s="13" t="s">
        <v>1019</v>
      </c>
      <c r="E987" s="11">
        <v>2037</v>
      </c>
      <c r="F987" s="11">
        <v>270</v>
      </c>
      <c r="G987" s="11">
        <f t="shared" si="270"/>
        <v>1</v>
      </c>
      <c r="H987" s="11">
        <f t="shared" si="271"/>
        <v>1</v>
      </c>
      <c r="I987" s="13">
        <v>1</v>
      </c>
      <c r="J987" s="4">
        <v>3.5</v>
      </c>
      <c r="K987" s="3">
        <v>6</v>
      </c>
      <c r="L987" s="13">
        <v>0.58333333333333337</v>
      </c>
      <c r="M987" s="13" t="s">
        <v>883</v>
      </c>
      <c r="N987" s="13">
        <v>1</v>
      </c>
      <c r="O987" s="13">
        <v>0</v>
      </c>
      <c r="P987" s="13">
        <v>0</v>
      </c>
      <c r="Q987" s="13">
        <v>0</v>
      </c>
      <c r="R987" s="13">
        <v>1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1</v>
      </c>
      <c r="Z987" s="13" t="s">
        <v>1723</v>
      </c>
      <c r="AA987" s="13">
        <f t="shared" si="272"/>
        <v>0</v>
      </c>
      <c r="AB987" s="13">
        <f t="shared" si="273"/>
        <v>0</v>
      </c>
      <c r="AC987" s="13">
        <f t="shared" si="274"/>
        <v>1</v>
      </c>
      <c r="AD987" s="13">
        <f t="shared" si="275"/>
        <v>0</v>
      </c>
      <c r="AE987" s="13">
        <f t="shared" si="276"/>
        <v>0</v>
      </c>
      <c r="AF987" s="13">
        <f t="shared" si="277"/>
        <v>0</v>
      </c>
      <c r="AG987" s="7">
        <v>1650</v>
      </c>
      <c r="AH987" s="8" t="s">
        <v>1716</v>
      </c>
      <c r="AI987" s="13">
        <f t="shared" si="278"/>
        <v>0</v>
      </c>
      <c r="AJ987" s="13">
        <f t="shared" si="279"/>
        <v>0</v>
      </c>
      <c r="AK987" s="13">
        <f t="shared" si="280"/>
        <v>1</v>
      </c>
      <c r="AL987" s="13">
        <f t="shared" si="281"/>
        <v>0</v>
      </c>
      <c r="AM987" s="13">
        <v>0</v>
      </c>
      <c r="AN987" s="9">
        <v>2</v>
      </c>
      <c r="AO987" s="9">
        <v>2</v>
      </c>
      <c r="AP987" s="10" t="s">
        <v>865</v>
      </c>
      <c r="AQ987" s="13" t="s">
        <v>1706</v>
      </c>
      <c r="AR987" s="13">
        <v>1</v>
      </c>
      <c r="AS987" s="13">
        <f t="shared" si="282"/>
        <v>0</v>
      </c>
      <c r="AT987" s="13">
        <f t="shared" si="283"/>
        <v>0</v>
      </c>
      <c r="AU987" s="13">
        <f t="shared" si="287"/>
        <v>0</v>
      </c>
      <c r="AV987" s="13">
        <f t="shared" si="284"/>
        <v>1</v>
      </c>
      <c r="AW987" s="13">
        <f t="shared" si="285"/>
        <v>0</v>
      </c>
      <c r="AX987" s="13">
        <v>0</v>
      </c>
      <c r="AY987" s="13">
        <v>1</v>
      </c>
      <c r="AZ987" s="13">
        <v>1250</v>
      </c>
      <c r="BA987" s="13">
        <v>274.65357608898279</v>
      </c>
      <c r="BB987" s="13">
        <v>203.81532343254833</v>
      </c>
      <c r="BC987">
        <v>242.96277884794631</v>
      </c>
      <c r="BD987" s="13">
        <v>11.790559281649239</v>
      </c>
      <c r="BE987" s="13">
        <v>8.7116512345679009</v>
      </c>
      <c r="BF987" s="13">
        <f t="shared" si="286"/>
        <v>3.0789080470813381</v>
      </c>
      <c r="BG987" s="13">
        <v>10.291377713606497</v>
      </c>
    </row>
    <row r="988" spans="1:59" x14ac:dyDescent="0.25">
      <c r="A988" s="2" t="s">
        <v>113</v>
      </c>
      <c r="B988" s="1" t="s">
        <v>114</v>
      </c>
      <c r="C988" s="1" t="s">
        <v>658</v>
      </c>
      <c r="D988" s="13" t="s">
        <v>1020</v>
      </c>
      <c r="E988" s="11">
        <v>2037</v>
      </c>
      <c r="F988" s="11">
        <v>270</v>
      </c>
      <c r="G988" s="11">
        <f t="shared" si="270"/>
        <v>1</v>
      </c>
      <c r="H988" s="11">
        <f t="shared" si="271"/>
        <v>1</v>
      </c>
      <c r="I988" s="13">
        <v>1</v>
      </c>
      <c r="J988" s="4">
        <v>3.5</v>
      </c>
      <c r="K988" s="3">
        <v>6</v>
      </c>
      <c r="L988" s="13">
        <v>0.58333333333333337</v>
      </c>
      <c r="M988" s="13" t="s">
        <v>883</v>
      </c>
      <c r="N988" s="13">
        <v>1</v>
      </c>
      <c r="O988" s="13">
        <v>0</v>
      </c>
      <c r="P988" s="13">
        <v>0</v>
      </c>
      <c r="Q988" s="13">
        <v>0</v>
      </c>
      <c r="R988" s="13">
        <v>1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1</v>
      </c>
      <c r="Z988" s="13" t="s">
        <v>1723</v>
      </c>
      <c r="AA988" s="13">
        <f t="shared" si="272"/>
        <v>0</v>
      </c>
      <c r="AB988" s="13">
        <f t="shared" si="273"/>
        <v>0</v>
      </c>
      <c r="AC988" s="13">
        <f t="shared" si="274"/>
        <v>1</v>
      </c>
      <c r="AD988" s="13">
        <f t="shared" si="275"/>
        <v>0</v>
      </c>
      <c r="AE988" s="13">
        <f t="shared" si="276"/>
        <v>0</v>
      </c>
      <c r="AF988" s="13">
        <f t="shared" si="277"/>
        <v>0</v>
      </c>
      <c r="AG988" s="7">
        <v>1650</v>
      </c>
      <c r="AH988" s="8" t="s">
        <v>1716</v>
      </c>
      <c r="AI988" s="13">
        <f t="shared" si="278"/>
        <v>0</v>
      </c>
      <c r="AJ988" s="13">
        <f t="shared" si="279"/>
        <v>0</v>
      </c>
      <c r="AK988" s="13">
        <f t="shared" si="280"/>
        <v>1</v>
      </c>
      <c r="AL988" s="13">
        <f t="shared" si="281"/>
        <v>0</v>
      </c>
      <c r="AM988" s="13">
        <v>1</v>
      </c>
      <c r="AN988" s="9">
        <v>2</v>
      </c>
      <c r="AO988" s="9">
        <v>2</v>
      </c>
      <c r="AP988" s="10" t="s">
        <v>865</v>
      </c>
      <c r="AQ988" s="13" t="s">
        <v>1706</v>
      </c>
      <c r="AR988" s="13">
        <v>1</v>
      </c>
      <c r="AS988" s="13">
        <f t="shared" si="282"/>
        <v>0</v>
      </c>
      <c r="AT988" s="13">
        <f t="shared" si="283"/>
        <v>0</v>
      </c>
      <c r="AU988" s="13">
        <f t="shared" si="287"/>
        <v>0</v>
      </c>
      <c r="AV988" s="13">
        <f t="shared" si="284"/>
        <v>1</v>
      </c>
      <c r="AW988" s="13">
        <f t="shared" si="285"/>
        <v>0</v>
      </c>
      <c r="AX988" s="13">
        <v>0</v>
      </c>
      <c r="AY988" s="13">
        <v>1</v>
      </c>
      <c r="AZ988" s="13">
        <v>1250</v>
      </c>
      <c r="BA988" s="13">
        <v>267.19691791462128</v>
      </c>
      <c r="BB988" s="13">
        <v>203.81532343254833</v>
      </c>
      <c r="BC988">
        <v>238.61306157956875</v>
      </c>
      <c r="BD988" s="13">
        <v>11.419569527046161</v>
      </c>
      <c r="BE988" s="13">
        <v>8.7116512345679009</v>
      </c>
      <c r="BF988" s="13">
        <f t="shared" si="286"/>
        <v>2.7079182924782597</v>
      </c>
      <c r="BG988" s="13">
        <v>10.096216442820984</v>
      </c>
    </row>
    <row r="989" spans="1:59" x14ac:dyDescent="0.25">
      <c r="A989" s="2" t="s">
        <v>113</v>
      </c>
      <c r="B989" s="1" t="s">
        <v>114</v>
      </c>
      <c r="C989" s="1" t="s">
        <v>659</v>
      </c>
      <c r="D989" s="13" t="s">
        <v>1021</v>
      </c>
      <c r="E989" s="11">
        <v>1612</v>
      </c>
      <c r="F989" s="11">
        <v>126</v>
      </c>
      <c r="G989" s="11">
        <f t="shared" si="270"/>
        <v>0</v>
      </c>
      <c r="H989" s="11">
        <f t="shared" si="271"/>
        <v>1</v>
      </c>
      <c r="I989" s="13">
        <v>1</v>
      </c>
      <c r="J989" s="4">
        <v>2.5</v>
      </c>
      <c r="K989" s="3">
        <v>4</v>
      </c>
      <c r="L989" s="13">
        <v>0.625</v>
      </c>
      <c r="M989" s="13" t="s">
        <v>883</v>
      </c>
      <c r="N989" s="13">
        <v>1</v>
      </c>
      <c r="O989" s="13">
        <v>0</v>
      </c>
      <c r="P989" s="13">
        <v>0</v>
      </c>
      <c r="Q989" s="13">
        <v>0</v>
      </c>
      <c r="R989" s="13">
        <v>1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1</v>
      </c>
      <c r="Z989" s="13" t="s">
        <v>1723</v>
      </c>
      <c r="AA989" s="13">
        <f t="shared" si="272"/>
        <v>0</v>
      </c>
      <c r="AB989" s="13">
        <f t="shared" si="273"/>
        <v>0</v>
      </c>
      <c r="AC989" s="13">
        <f t="shared" si="274"/>
        <v>1</v>
      </c>
      <c r="AD989" s="13">
        <f t="shared" si="275"/>
        <v>0</v>
      </c>
      <c r="AE989" s="13">
        <f t="shared" si="276"/>
        <v>0</v>
      </c>
      <c r="AF989" s="13">
        <f t="shared" si="277"/>
        <v>0</v>
      </c>
      <c r="AG989" s="7">
        <v>1300</v>
      </c>
      <c r="AH989" s="8" t="s">
        <v>1716</v>
      </c>
      <c r="AI989" s="13">
        <f t="shared" si="278"/>
        <v>0</v>
      </c>
      <c r="AJ989" s="13">
        <f t="shared" si="279"/>
        <v>0</v>
      </c>
      <c r="AK989" s="13">
        <f t="shared" si="280"/>
        <v>1</v>
      </c>
      <c r="AL989" s="13">
        <f t="shared" si="281"/>
        <v>0</v>
      </c>
      <c r="AM989" s="13">
        <v>0</v>
      </c>
      <c r="AN989" s="9">
        <v>2</v>
      </c>
      <c r="AO989" s="9">
        <v>2</v>
      </c>
      <c r="AP989" s="10" t="s">
        <v>865</v>
      </c>
      <c r="AQ989" s="13" t="s">
        <v>1706</v>
      </c>
      <c r="AR989" s="13">
        <v>1</v>
      </c>
      <c r="AS989" s="13">
        <f t="shared" si="282"/>
        <v>0</v>
      </c>
      <c r="AT989" s="13">
        <f t="shared" si="283"/>
        <v>0</v>
      </c>
      <c r="AU989" s="13">
        <f t="shared" si="287"/>
        <v>0</v>
      </c>
      <c r="AV989" s="13">
        <f t="shared" si="284"/>
        <v>1</v>
      </c>
      <c r="AW989" s="13">
        <f t="shared" si="285"/>
        <v>0</v>
      </c>
      <c r="AX989" s="13">
        <v>0</v>
      </c>
      <c r="AY989" s="13">
        <v>1</v>
      </c>
      <c r="AZ989" s="13"/>
      <c r="BA989" s="13">
        <v>211.27198160690983</v>
      </c>
      <c r="BB989" s="13">
        <v>158.45398620518239</v>
      </c>
      <c r="BC989">
        <v>187.6592307214317</v>
      </c>
      <c r="BD989" s="13">
        <v>9.0467147435897424</v>
      </c>
      <c r="BE989" s="13">
        <v>6.7552156777150101</v>
      </c>
      <c r="BF989" s="13">
        <f t="shared" si="286"/>
        <v>2.2914990658747323</v>
      </c>
      <c r="BG989" s="13">
        <v>7.7676770845717247</v>
      </c>
    </row>
    <row r="990" spans="1:59" x14ac:dyDescent="0.25">
      <c r="A990" s="2" t="s">
        <v>11</v>
      </c>
      <c r="B990" s="1" t="s">
        <v>185</v>
      </c>
      <c r="C990" s="1" t="s">
        <v>660</v>
      </c>
      <c r="D990" s="13" t="s">
        <v>1555</v>
      </c>
      <c r="E990" s="11">
        <v>1975</v>
      </c>
      <c r="F990" s="11">
        <v>235</v>
      </c>
      <c r="G990" s="11">
        <f t="shared" si="270"/>
        <v>1</v>
      </c>
      <c r="H990" s="11">
        <f t="shared" si="271"/>
        <v>1</v>
      </c>
      <c r="I990" s="13">
        <v>1</v>
      </c>
      <c r="J990" s="4">
        <v>2</v>
      </c>
      <c r="K990" s="3">
        <v>4</v>
      </c>
      <c r="L990" s="13">
        <v>0.5</v>
      </c>
      <c r="M990" s="13" t="s">
        <v>883</v>
      </c>
      <c r="N990" s="13">
        <v>1</v>
      </c>
      <c r="O990" s="13">
        <v>0</v>
      </c>
      <c r="P990" s="13">
        <v>0</v>
      </c>
      <c r="Q990" s="13">
        <v>0</v>
      </c>
      <c r="R990" s="13">
        <v>1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1</v>
      </c>
      <c r="Z990" s="13" t="s">
        <v>1721</v>
      </c>
      <c r="AA990" s="13">
        <f t="shared" si="272"/>
        <v>1</v>
      </c>
      <c r="AB990" s="13">
        <f t="shared" si="273"/>
        <v>0</v>
      </c>
      <c r="AC990" s="13">
        <f t="shared" si="274"/>
        <v>0</v>
      </c>
      <c r="AD990" s="13">
        <f t="shared" si="275"/>
        <v>0</v>
      </c>
      <c r="AE990" s="13">
        <f t="shared" si="276"/>
        <v>0</v>
      </c>
      <c r="AF990" s="13">
        <f t="shared" si="277"/>
        <v>1</v>
      </c>
      <c r="AG990" s="7">
        <v>1750</v>
      </c>
      <c r="AH990" s="8" t="s">
        <v>1714</v>
      </c>
      <c r="AI990" s="13">
        <f t="shared" si="278"/>
        <v>1</v>
      </c>
      <c r="AJ990" s="13">
        <f t="shared" si="279"/>
        <v>0</v>
      </c>
      <c r="AK990" s="13">
        <f t="shared" si="280"/>
        <v>0</v>
      </c>
      <c r="AL990" s="13">
        <f t="shared" si="281"/>
        <v>0</v>
      </c>
      <c r="AM990" s="13">
        <v>1</v>
      </c>
      <c r="AN990" s="9">
        <v>2</v>
      </c>
      <c r="AO990" s="9">
        <v>2</v>
      </c>
      <c r="AP990" s="10" t="s">
        <v>865</v>
      </c>
      <c r="AQ990" s="13" t="s">
        <v>1706</v>
      </c>
      <c r="AR990" s="13">
        <v>1</v>
      </c>
      <c r="AS990" s="13">
        <f t="shared" si="282"/>
        <v>0</v>
      </c>
      <c r="AT990" s="13">
        <f t="shared" si="283"/>
        <v>0</v>
      </c>
      <c r="AU990" s="13">
        <f t="shared" si="287"/>
        <v>0</v>
      </c>
      <c r="AV990" s="13">
        <f t="shared" si="284"/>
        <v>1</v>
      </c>
      <c r="AW990" s="13">
        <f t="shared" si="285"/>
        <v>0</v>
      </c>
      <c r="AX990" s="13">
        <v>0</v>
      </c>
      <c r="AY990" s="13">
        <v>1</v>
      </c>
      <c r="AZ990" s="13">
        <v>1750</v>
      </c>
      <c r="BA990" s="13">
        <v>271.54663518299884</v>
      </c>
      <c r="BB990" s="13">
        <v>213.13614615050022</v>
      </c>
      <c r="BC990">
        <v>244.8269433915367</v>
      </c>
      <c r="BD990" s="13">
        <v>11.579851880296435</v>
      </c>
      <c r="BE990" s="13">
        <v>9.0926325379061694</v>
      </c>
      <c r="BF990" s="13">
        <f t="shared" si="286"/>
        <v>2.4872193423902651</v>
      </c>
      <c r="BG990" s="13">
        <v>10.460583271813023</v>
      </c>
    </row>
    <row r="991" spans="1:59" x14ac:dyDescent="0.25">
      <c r="A991" s="2" t="s">
        <v>11</v>
      </c>
      <c r="B991" s="1" t="s">
        <v>185</v>
      </c>
      <c r="C991" s="1" t="s">
        <v>660</v>
      </c>
      <c r="D991" s="13" t="s">
        <v>1555</v>
      </c>
      <c r="E991" s="11">
        <v>1975</v>
      </c>
      <c r="F991" s="11">
        <v>276</v>
      </c>
      <c r="G991" s="11">
        <f t="shared" si="270"/>
        <v>1</v>
      </c>
      <c r="H991" s="11">
        <f t="shared" si="271"/>
        <v>1</v>
      </c>
      <c r="I991" s="13">
        <v>1</v>
      </c>
      <c r="J991" s="4">
        <v>3.6</v>
      </c>
      <c r="K991" s="3">
        <v>6</v>
      </c>
      <c r="L991" s="13">
        <v>0.6</v>
      </c>
      <c r="M991" s="13" t="s">
        <v>883</v>
      </c>
      <c r="N991" s="13">
        <v>1</v>
      </c>
      <c r="O991" s="13">
        <v>0</v>
      </c>
      <c r="P991" s="13">
        <v>0</v>
      </c>
      <c r="Q991" s="13">
        <v>0</v>
      </c>
      <c r="R991" s="13">
        <v>1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1</v>
      </c>
      <c r="Z991" s="13" t="s">
        <v>1723</v>
      </c>
      <c r="AA991" s="13">
        <f t="shared" si="272"/>
        <v>0</v>
      </c>
      <c r="AB991" s="13">
        <f t="shared" si="273"/>
        <v>0</v>
      </c>
      <c r="AC991" s="13">
        <f t="shared" si="274"/>
        <v>1</v>
      </c>
      <c r="AD991" s="13">
        <f t="shared" si="275"/>
        <v>0</v>
      </c>
      <c r="AE991" s="13">
        <f t="shared" si="276"/>
        <v>0</v>
      </c>
      <c r="AF991" s="13">
        <f t="shared" si="277"/>
        <v>0</v>
      </c>
      <c r="AG991" s="7">
        <v>2000</v>
      </c>
      <c r="AH991" s="8" t="s">
        <v>1714</v>
      </c>
      <c r="AI991" s="13">
        <f t="shared" si="278"/>
        <v>1</v>
      </c>
      <c r="AJ991" s="13">
        <f t="shared" si="279"/>
        <v>0</v>
      </c>
      <c r="AK991" s="13">
        <f t="shared" si="280"/>
        <v>0</v>
      </c>
      <c r="AL991" s="13">
        <f t="shared" si="281"/>
        <v>0</v>
      </c>
      <c r="AM991" s="13">
        <v>1</v>
      </c>
      <c r="AN991" s="9">
        <v>2</v>
      </c>
      <c r="AO991" s="9">
        <v>2</v>
      </c>
      <c r="AP991" s="10" t="s">
        <v>865</v>
      </c>
      <c r="AQ991" s="13" t="s">
        <v>1706</v>
      </c>
      <c r="AR991" s="13">
        <v>1</v>
      </c>
      <c r="AS991" s="13">
        <f t="shared" si="282"/>
        <v>0</v>
      </c>
      <c r="AT991" s="13">
        <f t="shared" si="283"/>
        <v>0</v>
      </c>
      <c r="AU991" s="13">
        <f t="shared" si="287"/>
        <v>0</v>
      </c>
      <c r="AV991" s="13">
        <f t="shared" si="284"/>
        <v>1</v>
      </c>
      <c r="AW991" s="13">
        <f t="shared" si="285"/>
        <v>0</v>
      </c>
      <c r="AX991" s="13">
        <v>0</v>
      </c>
      <c r="AY991" s="13">
        <v>1</v>
      </c>
      <c r="AZ991" s="13">
        <v>3000</v>
      </c>
      <c r="BA991" s="13">
        <v>324.36463058472629</v>
      </c>
      <c r="BB991" s="13">
        <v>230.53501522401044</v>
      </c>
      <c r="BC991">
        <v>282.1102342633443</v>
      </c>
      <c r="BD991" s="13">
        <v>13.956175066354964</v>
      </c>
      <c r="BE991" s="13">
        <v>9.8942734273343191</v>
      </c>
      <c r="BF991" s="13">
        <f t="shared" si="286"/>
        <v>4.061901639020645</v>
      </c>
      <c r="BG991" s="13">
        <v>12.128339125562464</v>
      </c>
    </row>
    <row r="992" spans="1:59" x14ac:dyDescent="0.25">
      <c r="A992" s="2" t="s">
        <v>11</v>
      </c>
      <c r="B992" s="1" t="s">
        <v>185</v>
      </c>
      <c r="C992" s="1" t="s">
        <v>661</v>
      </c>
      <c r="D992" s="13" t="s">
        <v>1556</v>
      </c>
      <c r="E992" s="11">
        <v>1903</v>
      </c>
      <c r="F992" s="11">
        <v>210</v>
      </c>
      <c r="G992" s="11">
        <f t="shared" si="270"/>
        <v>1</v>
      </c>
      <c r="H992" s="11">
        <f t="shared" si="271"/>
        <v>1</v>
      </c>
      <c r="I992" s="13">
        <v>1</v>
      </c>
      <c r="J992" s="4">
        <v>2</v>
      </c>
      <c r="K992" s="3">
        <v>4</v>
      </c>
      <c r="L992" s="13">
        <v>0.5</v>
      </c>
      <c r="M992" s="13" t="s">
        <v>883</v>
      </c>
      <c r="N992" s="13">
        <v>1</v>
      </c>
      <c r="O992" s="13">
        <v>0</v>
      </c>
      <c r="P992" s="13">
        <v>0</v>
      </c>
      <c r="Q992" s="13">
        <v>0</v>
      </c>
      <c r="R992" s="13">
        <v>1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1</v>
      </c>
      <c r="Z992" s="13" t="s">
        <v>1721</v>
      </c>
      <c r="AA992" s="13">
        <f t="shared" si="272"/>
        <v>1</v>
      </c>
      <c r="AB992" s="13">
        <f t="shared" si="273"/>
        <v>0</v>
      </c>
      <c r="AC992" s="13">
        <f t="shared" si="274"/>
        <v>0</v>
      </c>
      <c r="AD992" s="13">
        <f t="shared" si="275"/>
        <v>0</v>
      </c>
      <c r="AE992" s="13">
        <f t="shared" si="276"/>
        <v>0</v>
      </c>
      <c r="AF992" s="13">
        <f t="shared" si="277"/>
        <v>1</v>
      </c>
      <c r="AG992" s="7">
        <v>1550</v>
      </c>
      <c r="AH992" s="8" t="s">
        <v>1714</v>
      </c>
      <c r="AI992" s="13">
        <f t="shared" si="278"/>
        <v>1</v>
      </c>
      <c r="AJ992" s="13">
        <f t="shared" si="279"/>
        <v>0</v>
      </c>
      <c r="AK992" s="13">
        <f t="shared" si="280"/>
        <v>0</v>
      </c>
      <c r="AL992" s="13">
        <f t="shared" si="281"/>
        <v>0</v>
      </c>
      <c r="AM992" s="13">
        <v>1</v>
      </c>
      <c r="AN992" s="9">
        <v>2</v>
      </c>
      <c r="AO992" s="9">
        <v>2</v>
      </c>
      <c r="AP992" s="10" t="s">
        <v>865</v>
      </c>
      <c r="AQ992" s="13" t="s">
        <v>1706</v>
      </c>
      <c r="AR992" s="13">
        <v>1</v>
      </c>
      <c r="AS992" s="13">
        <f t="shared" si="282"/>
        <v>0</v>
      </c>
      <c r="AT992" s="13">
        <f t="shared" si="283"/>
        <v>0</v>
      </c>
      <c r="AU992" s="13">
        <f t="shared" si="287"/>
        <v>0</v>
      </c>
      <c r="AV992" s="13">
        <f t="shared" si="284"/>
        <v>1</v>
      </c>
      <c r="AW992" s="13">
        <f t="shared" si="285"/>
        <v>0</v>
      </c>
      <c r="AX992" s="13">
        <v>0</v>
      </c>
      <c r="AY992" s="13">
        <v>1</v>
      </c>
      <c r="AZ992" s="13">
        <v>750</v>
      </c>
      <c r="BA992" s="13">
        <v>249.17666065991426</v>
      </c>
      <c r="BB992" s="13">
        <v>186.41645435903808</v>
      </c>
      <c r="BC992">
        <v>220.59280432486176</v>
      </c>
      <c r="BD992" s="13">
        <v>10.673039691686858</v>
      </c>
      <c r="BE992" s="13">
        <v>7.9830094396401519</v>
      </c>
      <c r="BF992" s="13">
        <f t="shared" si="286"/>
        <v>2.6900302520467063</v>
      </c>
      <c r="BG992" s="13">
        <v>9.4625196955982407</v>
      </c>
    </row>
    <row r="993" spans="1:59" x14ac:dyDescent="0.25">
      <c r="A993" s="2" t="s">
        <v>283</v>
      </c>
      <c r="B993" s="1" t="s">
        <v>283</v>
      </c>
      <c r="C993" s="1" t="s">
        <v>662</v>
      </c>
      <c r="D993" s="13" t="s">
        <v>1557</v>
      </c>
      <c r="E993" s="11">
        <v>1733</v>
      </c>
      <c r="F993" s="11">
        <v>190</v>
      </c>
      <c r="G993" s="11">
        <f t="shared" si="270"/>
        <v>0</v>
      </c>
      <c r="H993" s="11">
        <f t="shared" si="271"/>
        <v>1</v>
      </c>
      <c r="I993" s="13">
        <v>1</v>
      </c>
      <c r="J993" s="4">
        <v>2</v>
      </c>
      <c r="K993" s="3">
        <v>4</v>
      </c>
      <c r="L993" s="13">
        <v>0.5</v>
      </c>
      <c r="M993" s="13" t="s">
        <v>883</v>
      </c>
      <c r="N993" s="13">
        <v>1</v>
      </c>
      <c r="O993" s="13">
        <v>0</v>
      </c>
      <c r="P993" s="13">
        <v>0</v>
      </c>
      <c r="Q993" s="13">
        <v>0</v>
      </c>
      <c r="R993" s="13">
        <v>1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1</v>
      </c>
      <c r="Z993" s="13" t="s">
        <v>1721</v>
      </c>
      <c r="AA993" s="13">
        <f t="shared" si="272"/>
        <v>1</v>
      </c>
      <c r="AB993" s="13">
        <f t="shared" si="273"/>
        <v>0</v>
      </c>
      <c r="AC993" s="13">
        <f t="shared" si="274"/>
        <v>0</v>
      </c>
      <c r="AD993" s="13">
        <f t="shared" si="275"/>
        <v>0</v>
      </c>
      <c r="AE993" s="13">
        <f t="shared" si="276"/>
        <v>0</v>
      </c>
      <c r="AF993" s="13">
        <f t="shared" si="277"/>
        <v>1</v>
      </c>
      <c r="AG993" s="7">
        <v>1400</v>
      </c>
      <c r="AH993" s="8" t="s">
        <v>1714</v>
      </c>
      <c r="AI993" s="13">
        <f t="shared" si="278"/>
        <v>1</v>
      </c>
      <c r="AJ993" s="13">
        <f t="shared" si="279"/>
        <v>0</v>
      </c>
      <c r="AK993" s="13">
        <f t="shared" si="280"/>
        <v>0</v>
      </c>
      <c r="AL993" s="13">
        <f t="shared" si="281"/>
        <v>0</v>
      </c>
      <c r="AM993" s="13">
        <v>1</v>
      </c>
      <c r="AN993" s="9">
        <v>2</v>
      </c>
      <c r="AO993" s="9">
        <v>2</v>
      </c>
      <c r="AP993" s="10" t="s">
        <v>865</v>
      </c>
      <c r="AQ993" s="13" t="s">
        <v>1706</v>
      </c>
      <c r="AR993" s="13">
        <v>1</v>
      </c>
      <c r="AS993" s="13">
        <f t="shared" si="282"/>
        <v>0</v>
      </c>
      <c r="AT993" s="13">
        <f t="shared" si="283"/>
        <v>0</v>
      </c>
      <c r="AU993" s="13">
        <f t="shared" si="287"/>
        <v>0</v>
      </c>
      <c r="AV993" s="13">
        <f t="shared" si="284"/>
        <v>1</v>
      </c>
      <c r="AW993" s="13">
        <f t="shared" si="285"/>
        <v>0</v>
      </c>
      <c r="AX993" s="13">
        <v>0</v>
      </c>
      <c r="AY993" s="13">
        <v>1</v>
      </c>
      <c r="AZ993" s="13"/>
      <c r="BA993" s="13">
        <v>236.12750885478158</v>
      </c>
      <c r="BB993" s="13">
        <v>167.77480892313429</v>
      </c>
      <c r="BC993">
        <v>205.67948797613869</v>
      </c>
      <c r="BD993" s="13">
        <v>10.119062983533162</v>
      </c>
      <c r="BE993" s="13">
        <v>7.2015193079785345</v>
      </c>
      <c r="BF993" s="13">
        <f t="shared" si="286"/>
        <v>2.9175436755546276</v>
      </c>
      <c r="BG993" s="13">
        <v>8.8061708011670934</v>
      </c>
    </row>
    <row r="994" spans="1:59" x14ac:dyDescent="0.25">
      <c r="A994" s="2" t="s">
        <v>283</v>
      </c>
      <c r="B994" s="1" t="s">
        <v>283</v>
      </c>
      <c r="C994" s="1" t="s">
        <v>663</v>
      </c>
      <c r="D994" s="13" t="s">
        <v>1558</v>
      </c>
      <c r="E994" s="11">
        <v>1733</v>
      </c>
      <c r="F994" s="11">
        <v>241</v>
      </c>
      <c r="G994" s="11">
        <f t="shared" si="270"/>
        <v>1</v>
      </c>
      <c r="H994" s="11">
        <f t="shared" si="271"/>
        <v>1</v>
      </c>
      <c r="I994" s="13">
        <v>1</v>
      </c>
      <c r="J994" s="4">
        <v>2</v>
      </c>
      <c r="K994" s="3">
        <v>4</v>
      </c>
      <c r="L994" s="13">
        <v>0.5</v>
      </c>
      <c r="M994" s="13" t="s">
        <v>883</v>
      </c>
      <c r="N994" s="13">
        <v>1</v>
      </c>
      <c r="O994" s="13">
        <v>0</v>
      </c>
      <c r="P994" s="13">
        <v>0</v>
      </c>
      <c r="Q994" s="13">
        <v>0</v>
      </c>
      <c r="R994" s="13">
        <v>1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1</v>
      </c>
      <c r="Z994" s="13" t="s">
        <v>1721</v>
      </c>
      <c r="AA994" s="13">
        <f t="shared" si="272"/>
        <v>1</v>
      </c>
      <c r="AB994" s="13">
        <f t="shared" si="273"/>
        <v>0</v>
      </c>
      <c r="AC994" s="13">
        <f t="shared" si="274"/>
        <v>0</v>
      </c>
      <c r="AD994" s="13">
        <f t="shared" si="275"/>
        <v>0</v>
      </c>
      <c r="AE994" s="13">
        <f t="shared" si="276"/>
        <v>0</v>
      </c>
      <c r="AF994" s="13">
        <f t="shared" si="277"/>
        <v>1</v>
      </c>
      <c r="AG994" s="7">
        <v>1900</v>
      </c>
      <c r="AH994" s="8" t="s">
        <v>1714</v>
      </c>
      <c r="AI994" s="13">
        <f t="shared" si="278"/>
        <v>1</v>
      </c>
      <c r="AJ994" s="13">
        <f t="shared" si="279"/>
        <v>0</v>
      </c>
      <c r="AK994" s="13">
        <f t="shared" si="280"/>
        <v>0</v>
      </c>
      <c r="AL994" s="13">
        <f t="shared" si="281"/>
        <v>0</v>
      </c>
      <c r="AM994" s="13">
        <v>1</v>
      </c>
      <c r="AN994" s="9">
        <v>2</v>
      </c>
      <c r="AO994" s="9">
        <v>2</v>
      </c>
      <c r="AP994" s="10" t="s">
        <v>865</v>
      </c>
      <c r="AQ994" s="13" t="s">
        <v>1706</v>
      </c>
      <c r="AR994" s="13">
        <v>1</v>
      </c>
      <c r="AS994" s="13">
        <f t="shared" si="282"/>
        <v>0</v>
      </c>
      <c r="AT994" s="13">
        <f t="shared" si="283"/>
        <v>0</v>
      </c>
      <c r="AU994" s="13">
        <f t="shared" si="287"/>
        <v>0</v>
      </c>
      <c r="AV994" s="13">
        <f t="shared" si="284"/>
        <v>1</v>
      </c>
      <c r="AW994" s="13">
        <f t="shared" si="285"/>
        <v>0</v>
      </c>
      <c r="AX994" s="13">
        <v>0</v>
      </c>
      <c r="AY994" s="13">
        <v>1</v>
      </c>
      <c r="AZ994" s="13">
        <v>2500</v>
      </c>
      <c r="BA994" s="13">
        <v>252.28360156589824</v>
      </c>
      <c r="BB994" s="13">
        <v>192.00894798980923</v>
      </c>
      <c r="BC994">
        <v>225.5639097744361</v>
      </c>
      <c r="BD994" s="13">
        <v>10.813270413073193</v>
      </c>
      <c r="BE994" s="13">
        <v>8.2317695574064977</v>
      </c>
      <c r="BF994" s="13">
        <f t="shared" si="286"/>
        <v>2.581500855666695</v>
      </c>
      <c r="BG994" s="13">
        <v>9.6516108956867246</v>
      </c>
    </row>
    <row r="995" spans="1:59" x14ac:dyDescent="0.25">
      <c r="A995" s="2" t="s">
        <v>2</v>
      </c>
      <c r="B995" s="1" t="s">
        <v>3</v>
      </c>
      <c r="C995" s="1" t="s">
        <v>664</v>
      </c>
      <c r="D995" s="13" t="s">
        <v>1559</v>
      </c>
      <c r="E995" s="11">
        <v>1943</v>
      </c>
      <c r="F995" s="11">
        <v>321</v>
      </c>
      <c r="G995" s="11">
        <f t="shared" si="270"/>
        <v>1</v>
      </c>
      <c r="H995" s="11">
        <f t="shared" si="271"/>
        <v>1</v>
      </c>
      <c r="I995" s="13">
        <v>1</v>
      </c>
      <c r="J995" s="4">
        <v>3</v>
      </c>
      <c r="K995" s="3">
        <v>6</v>
      </c>
      <c r="L995" s="13">
        <v>0.5</v>
      </c>
      <c r="M995" s="13" t="s">
        <v>881</v>
      </c>
      <c r="N995" s="13">
        <v>1</v>
      </c>
      <c r="O995" s="13">
        <v>0</v>
      </c>
      <c r="P995" s="13">
        <v>1</v>
      </c>
      <c r="Q995" s="13">
        <v>0</v>
      </c>
      <c r="R995" s="13">
        <v>0</v>
      </c>
      <c r="S995" s="13">
        <v>0</v>
      </c>
      <c r="T995" s="13">
        <v>0</v>
      </c>
      <c r="U995" s="13">
        <v>1</v>
      </c>
      <c r="V995" s="13">
        <v>0</v>
      </c>
      <c r="W995" s="13">
        <v>0</v>
      </c>
      <c r="X995" s="13">
        <v>0</v>
      </c>
      <c r="Y995" s="13">
        <v>1</v>
      </c>
      <c r="Z995" s="13" t="s">
        <v>1723</v>
      </c>
      <c r="AA995" s="13">
        <f t="shared" si="272"/>
        <v>0</v>
      </c>
      <c r="AB995" s="13">
        <f t="shared" si="273"/>
        <v>0</v>
      </c>
      <c r="AC995" s="13">
        <f t="shared" si="274"/>
        <v>1</v>
      </c>
      <c r="AD995" s="13">
        <f t="shared" si="275"/>
        <v>0</v>
      </c>
      <c r="AE995" s="13">
        <f t="shared" si="276"/>
        <v>0</v>
      </c>
      <c r="AF995" s="13">
        <f t="shared" si="277"/>
        <v>0</v>
      </c>
      <c r="AG995" s="7">
        <v>1650</v>
      </c>
      <c r="AH995" s="8" t="s">
        <v>1715</v>
      </c>
      <c r="AI995" s="13">
        <f t="shared" si="278"/>
        <v>0</v>
      </c>
      <c r="AJ995" s="13">
        <f t="shared" si="279"/>
        <v>1</v>
      </c>
      <c r="AK995" s="13">
        <f t="shared" si="280"/>
        <v>0</v>
      </c>
      <c r="AL995" s="13">
        <f t="shared" si="281"/>
        <v>0</v>
      </c>
      <c r="AM995" s="13">
        <v>1</v>
      </c>
      <c r="AN995" s="9">
        <v>2</v>
      </c>
      <c r="AO995" s="9">
        <v>2</v>
      </c>
      <c r="AP995" s="10" t="s">
        <v>866</v>
      </c>
      <c r="AQ995" s="13" t="s">
        <v>1703</v>
      </c>
      <c r="AR995" s="13">
        <v>0</v>
      </c>
      <c r="AS995" s="13">
        <f t="shared" si="282"/>
        <v>1</v>
      </c>
      <c r="AT995" s="13">
        <f t="shared" si="283"/>
        <v>0</v>
      </c>
      <c r="AU995" s="13">
        <f t="shared" si="287"/>
        <v>0</v>
      </c>
      <c r="AV995" s="13">
        <f t="shared" si="284"/>
        <v>0</v>
      </c>
      <c r="AW995" s="13">
        <f t="shared" si="285"/>
        <v>0</v>
      </c>
      <c r="AX995" s="13">
        <v>1</v>
      </c>
      <c r="AY995" s="13">
        <v>1</v>
      </c>
      <c r="AZ995" s="13">
        <v>1250</v>
      </c>
      <c r="BA995" s="13">
        <v>206.9222643385323</v>
      </c>
      <c r="BB995" s="13">
        <v>201.95115888895793</v>
      </c>
      <c r="BC995">
        <v>205.05809979494191</v>
      </c>
      <c r="BD995" s="13">
        <v>8.8779651143772345</v>
      </c>
      <c r="BE995" s="13">
        <v>8.6439086027037479</v>
      </c>
      <c r="BF995" s="13">
        <f t="shared" si="286"/>
        <v>0.23405651167348651</v>
      </c>
      <c r="BG995" s="13">
        <v>8.7726373094935273</v>
      </c>
    </row>
    <row r="996" spans="1:59" x14ac:dyDescent="0.25">
      <c r="A996" s="2" t="s">
        <v>2</v>
      </c>
      <c r="B996" s="1" t="s">
        <v>3</v>
      </c>
      <c r="C996" s="1" t="s">
        <v>664</v>
      </c>
      <c r="D996" s="13" t="s">
        <v>1559</v>
      </c>
      <c r="E996" s="11">
        <v>1943</v>
      </c>
      <c r="F996" s="11">
        <v>290</v>
      </c>
      <c r="G996" s="11">
        <f t="shared" si="270"/>
        <v>1</v>
      </c>
      <c r="H996" s="11">
        <f t="shared" si="271"/>
        <v>1</v>
      </c>
      <c r="I996" s="13">
        <v>1</v>
      </c>
      <c r="J996" s="4">
        <v>3.5</v>
      </c>
      <c r="K996" s="3">
        <v>6</v>
      </c>
      <c r="L996" s="13">
        <v>0.58333333333333337</v>
      </c>
      <c r="M996" s="13" t="s">
        <v>883</v>
      </c>
      <c r="N996" s="13">
        <v>1</v>
      </c>
      <c r="O996" s="13">
        <v>0</v>
      </c>
      <c r="P996" s="13">
        <v>0</v>
      </c>
      <c r="Q996" s="13">
        <v>0</v>
      </c>
      <c r="R996" s="13">
        <v>1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1</v>
      </c>
      <c r="Z996" s="13" t="s">
        <v>1723</v>
      </c>
      <c r="AA996" s="13">
        <f t="shared" si="272"/>
        <v>0</v>
      </c>
      <c r="AB996" s="13">
        <f t="shared" si="273"/>
        <v>0</v>
      </c>
      <c r="AC996" s="13">
        <f t="shared" si="274"/>
        <v>1</v>
      </c>
      <c r="AD996" s="13">
        <f t="shared" si="275"/>
        <v>0</v>
      </c>
      <c r="AE996" s="13">
        <f t="shared" si="276"/>
        <v>0</v>
      </c>
      <c r="AF996" s="13">
        <f t="shared" si="277"/>
        <v>0</v>
      </c>
      <c r="AG996" s="7">
        <v>2050</v>
      </c>
      <c r="AH996" s="8" t="s">
        <v>1714</v>
      </c>
      <c r="AI996" s="13">
        <f t="shared" si="278"/>
        <v>1</v>
      </c>
      <c r="AJ996" s="13">
        <f t="shared" si="279"/>
        <v>0</v>
      </c>
      <c r="AK996" s="13">
        <f t="shared" si="280"/>
        <v>0</v>
      </c>
      <c r="AL996" s="13">
        <f t="shared" si="281"/>
        <v>0</v>
      </c>
      <c r="AM996" s="13">
        <v>0</v>
      </c>
      <c r="AN996" s="9">
        <v>2</v>
      </c>
      <c r="AO996" s="9">
        <v>2</v>
      </c>
      <c r="AP996" s="10" t="s">
        <v>866</v>
      </c>
      <c r="AQ996" s="13" t="s">
        <v>1703</v>
      </c>
      <c r="AR996" s="13">
        <v>0</v>
      </c>
      <c r="AS996" s="13">
        <f t="shared" si="282"/>
        <v>1</v>
      </c>
      <c r="AT996" s="13">
        <f t="shared" si="283"/>
        <v>0</v>
      </c>
      <c r="AU996" s="13">
        <f t="shared" si="287"/>
        <v>0</v>
      </c>
      <c r="AV996" s="13">
        <f t="shared" si="284"/>
        <v>0</v>
      </c>
      <c r="AW996" s="13">
        <f t="shared" si="285"/>
        <v>0</v>
      </c>
      <c r="AX996" s="13">
        <v>1</v>
      </c>
      <c r="AY996" s="13">
        <v>1</v>
      </c>
      <c r="AZ996" s="13">
        <v>3250</v>
      </c>
      <c r="BA996" s="13">
        <v>283.35301062573791</v>
      </c>
      <c r="BB996" s="13">
        <v>211.27198160690983</v>
      </c>
      <c r="BC996">
        <v>251.04082520350462</v>
      </c>
      <c r="BD996" s="13">
        <v>12.145561275686802</v>
      </c>
      <c r="BE996" s="13">
        <v>9.0467147435897424</v>
      </c>
      <c r="BF996" s="13">
        <f t="shared" si="286"/>
        <v>3.0988465320970597</v>
      </c>
      <c r="BG996" s="13">
        <v>10.661912467741251</v>
      </c>
    </row>
    <row r="997" spans="1:59" x14ac:dyDescent="0.25">
      <c r="A997" s="2" t="s">
        <v>2</v>
      </c>
      <c r="B997" s="1" t="s">
        <v>3</v>
      </c>
      <c r="C997" s="1" t="s">
        <v>665</v>
      </c>
      <c r="D997" s="13" t="s">
        <v>1560</v>
      </c>
      <c r="E997" s="11">
        <v>1943</v>
      </c>
      <c r="F997" s="11">
        <v>290</v>
      </c>
      <c r="G997" s="11">
        <f t="shared" si="270"/>
        <v>1</v>
      </c>
      <c r="H997" s="11">
        <f t="shared" si="271"/>
        <v>1</v>
      </c>
      <c r="I997" s="13">
        <v>1</v>
      </c>
      <c r="J997" s="4">
        <v>3.5</v>
      </c>
      <c r="K997" s="3">
        <v>6</v>
      </c>
      <c r="L997" s="13">
        <v>0.58333333333333337</v>
      </c>
      <c r="M997" s="13" t="s">
        <v>883</v>
      </c>
      <c r="N997" s="13">
        <v>1</v>
      </c>
      <c r="O997" s="13">
        <v>0</v>
      </c>
      <c r="P997" s="13">
        <v>0</v>
      </c>
      <c r="Q997" s="13">
        <v>0</v>
      </c>
      <c r="R997" s="13">
        <v>1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1</v>
      </c>
      <c r="Z997" s="13" t="s">
        <v>1723</v>
      </c>
      <c r="AA997" s="13">
        <f t="shared" si="272"/>
        <v>0</v>
      </c>
      <c r="AB997" s="13">
        <f t="shared" si="273"/>
        <v>0</v>
      </c>
      <c r="AC997" s="13">
        <f t="shared" si="274"/>
        <v>1</v>
      </c>
      <c r="AD997" s="13">
        <f t="shared" si="275"/>
        <v>0</v>
      </c>
      <c r="AE997" s="13">
        <f t="shared" si="276"/>
        <v>0</v>
      </c>
      <c r="AF997" s="13">
        <f t="shared" si="277"/>
        <v>0</v>
      </c>
      <c r="AG997" s="7">
        <v>2150</v>
      </c>
      <c r="AH997" s="8" t="s">
        <v>1714</v>
      </c>
      <c r="AI997" s="13">
        <f t="shared" si="278"/>
        <v>1</v>
      </c>
      <c r="AJ997" s="13">
        <f t="shared" si="279"/>
        <v>0</v>
      </c>
      <c r="AK997" s="13">
        <f t="shared" si="280"/>
        <v>0</v>
      </c>
      <c r="AL997" s="13">
        <f t="shared" si="281"/>
        <v>0</v>
      </c>
      <c r="AM997" s="13">
        <v>0</v>
      </c>
      <c r="AN997" s="9">
        <v>2</v>
      </c>
      <c r="AO997" s="9">
        <v>2</v>
      </c>
      <c r="AP997" s="10" t="s">
        <v>866</v>
      </c>
      <c r="AQ997" s="13" t="s">
        <v>1703</v>
      </c>
      <c r="AR997" s="13">
        <v>0</v>
      </c>
      <c r="AS997" s="13">
        <f t="shared" si="282"/>
        <v>1</v>
      </c>
      <c r="AT997" s="13">
        <f t="shared" si="283"/>
        <v>0</v>
      </c>
      <c r="AU997" s="13">
        <f t="shared" si="287"/>
        <v>0</v>
      </c>
      <c r="AV997" s="13">
        <f t="shared" si="284"/>
        <v>0</v>
      </c>
      <c r="AW997" s="13">
        <f t="shared" si="285"/>
        <v>0</v>
      </c>
      <c r="AX997" s="13">
        <v>1</v>
      </c>
      <c r="AY997" s="13">
        <v>1</v>
      </c>
      <c r="AZ997" s="13">
        <v>3750</v>
      </c>
      <c r="BA997" s="13">
        <v>286.45995153172186</v>
      </c>
      <c r="BB997" s="13">
        <v>222.45696886845212</v>
      </c>
      <c r="BC997">
        <v>257.87609519666938</v>
      </c>
      <c r="BD997" s="13">
        <v>12.238011619840442</v>
      </c>
      <c r="BE997" s="13">
        <v>9.5253642996470038</v>
      </c>
      <c r="BF997" s="13">
        <f t="shared" si="286"/>
        <v>2.7126473201934385</v>
      </c>
      <c r="BG997" s="13">
        <v>11.017334519934112</v>
      </c>
    </row>
    <row r="998" spans="1:59" x14ac:dyDescent="0.25">
      <c r="A998" s="2" t="s">
        <v>2</v>
      </c>
      <c r="B998" s="1" t="s">
        <v>3</v>
      </c>
      <c r="C998" s="1" t="s">
        <v>666</v>
      </c>
      <c r="D998" s="13" t="s">
        <v>1561</v>
      </c>
      <c r="E998" s="11">
        <v>1777</v>
      </c>
      <c r="F998" s="11">
        <v>272</v>
      </c>
      <c r="G998" s="11">
        <f t="shared" si="270"/>
        <v>1</v>
      </c>
      <c r="H998" s="11">
        <f t="shared" si="271"/>
        <v>1</v>
      </c>
      <c r="I998" s="13">
        <v>1</v>
      </c>
      <c r="J998" s="4">
        <v>2</v>
      </c>
      <c r="K998" s="3">
        <v>4</v>
      </c>
      <c r="L998" s="13">
        <v>0.5</v>
      </c>
      <c r="M998" s="13" t="s">
        <v>883</v>
      </c>
      <c r="N998" s="13">
        <v>1</v>
      </c>
      <c r="O998" s="13">
        <v>0</v>
      </c>
      <c r="P998" s="13">
        <v>0</v>
      </c>
      <c r="Q998" s="13">
        <v>0</v>
      </c>
      <c r="R998" s="13">
        <v>1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1</v>
      </c>
      <c r="Z998" s="13" t="s">
        <v>1721</v>
      </c>
      <c r="AA998" s="13">
        <f t="shared" si="272"/>
        <v>1</v>
      </c>
      <c r="AB998" s="13">
        <f t="shared" si="273"/>
        <v>0</v>
      </c>
      <c r="AC998" s="13">
        <f t="shared" si="274"/>
        <v>0</v>
      </c>
      <c r="AD998" s="13">
        <f t="shared" si="275"/>
        <v>0</v>
      </c>
      <c r="AE998" s="13">
        <f t="shared" si="276"/>
        <v>0</v>
      </c>
      <c r="AF998" s="13">
        <f t="shared" si="277"/>
        <v>1</v>
      </c>
      <c r="AG998" s="7">
        <v>1950</v>
      </c>
      <c r="AH998" s="8" t="s">
        <v>1714</v>
      </c>
      <c r="AI998" s="13">
        <f t="shared" si="278"/>
        <v>1</v>
      </c>
      <c r="AJ998" s="13">
        <f t="shared" si="279"/>
        <v>0</v>
      </c>
      <c r="AK998" s="13">
        <f t="shared" si="280"/>
        <v>0</v>
      </c>
      <c r="AL998" s="13">
        <f t="shared" si="281"/>
        <v>0</v>
      </c>
      <c r="AM998" s="13">
        <v>1</v>
      </c>
      <c r="AN998" s="9">
        <v>2</v>
      </c>
      <c r="AO998" s="9">
        <v>2</v>
      </c>
      <c r="AP998" s="10" t="s">
        <v>866</v>
      </c>
      <c r="AQ998" s="13" t="s">
        <v>1707</v>
      </c>
      <c r="AR998" s="13">
        <v>0</v>
      </c>
      <c r="AS998" s="13">
        <f t="shared" si="282"/>
        <v>0</v>
      </c>
      <c r="AT998" s="13">
        <f t="shared" si="283"/>
        <v>1</v>
      </c>
      <c r="AU998" s="13">
        <f t="shared" si="287"/>
        <v>0</v>
      </c>
      <c r="AV998" s="13">
        <f t="shared" si="284"/>
        <v>0</v>
      </c>
      <c r="AW998" s="13">
        <f t="shared" si="285"/>
        <v>0</v>
      </c>
      <c r="AX998" s="13">
        <v>0</v>
      </c>
      <c r="AY998" s="13">
        <v>1</v>
      </c>
      <c r="AZ998" s="13">
        <v>2750</v>
      </c>
      <c r="BA998" s="13">
        <v>257.87609519666938</v>
      </c>
      <c r="BB998" s="13">
        <v>200.08699434536754</v>
      </c>
      <c r="BC998">
        <v>239.23444976076556</v>
      </c>
      <c r="BD998" s="13">
        <v>10.994315437517331</v>
      </c>
      <c r="BE998" s="13">
        <v>8.5578943985407836</v>
      </c>
      <c r="BF998" s="13">
        <f t="shared" si="286"/>
        <v>2.4364210389765475</v>
      </c>
      <c r="BG998" s="13">
        <v>10.226721014492753</v>
      </c>
    </row>
    <row r="999" spans="1:59" x14ac:dyDescent="0.25">
      <c r="A999" s="2" t="s">
        <v>2</v>
      </c>
      <c r="B999" s="1" t="s">
        <v>3</v>
      </c>
      <c r="C999" s="1" t="s">
        <v>667</v>
      </c>
      <c r="D999" s="13" t="s">
        <v>1562</v>
      </c>
      <c r="E999" s="11">
        <v>1777</v>
      </c>
      <c r="F999" s="11">
        <v>272</v>
      </c>
      <c r="G999" s="11">
        <f t="shared" si="270"/>
        <v>1</v>
      </c>
      <c r="H999" s="11">
        <f t="shared" si="271"/>
        <v>1</v>
      </c>
      <c r="I999" s="13">
        <v>1</v>
      </c>
      <c r="J999" s="4">
        <v>2</v>
      </c>
      <c r="K999" s="3">
        <v>4</v>
      </c>
      <c r="L999" s="13">
        <v>0.5</v>
      </c>
      <c r="M999" s="13" t="s">
        <v>883</v>
      </c>
      <c r="N999" s="13">
        <v>1</v>
      </c>
      <c r="O999" s="13">
        <v>0</v>
      </c>
      <c r="P999" s="13">
        <v>0</v>
      </c>
      <c r="Q999" s="13">
        <v>0</v>
      </c>
      <c r="R999" s="13">
        <v>1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1</v>
      </c>
      <c r="Z999" s="13" t="s">
        <v>1721</v>
      </c>
      <c r="AA999" s="13">
        <f t="shared" si="272"/>
        <v>1</v>
      </c>
      <c r="AB999" s="13">
        <f t="shared" si="273"/>
        <v>0</v>
      </c>
      <c r="AC999" s="13">
        <f t="shared" si="274"/>
        <v>0</v>
      </c>
      <c r="AD999" s="13">
        <f t="shared" si="275"/>
        <v>0</v>
      </c>
      <c r="AE999" s="13">
        <f t="shared" si="276"/>
        <v>0</v>
      </c>
      <c r="AF999" s="13">
        <f t="shared" si="277"/>
        <v>1</v>
      </c>
      <c r="AG999" s="7">
        <v>1950</v>
      </c>
      <c r="AH999" s="8" t="s">
        <v>1714</v>
      </c>
      <c r="AI999" s="13">
        <f t="shared" si="278"/>
        <v>1</v>
      </c>
      <c r="AJ999" s="13">
        <f t="shared" si="279"/>
        <v>0</v>
      </c>
      <c r="AK999" s="13">
        <f t="shared" si="280"/>
        <v>0</v>
      </c>
      <c r="AL999" s="13">
        <f t="shared" si="281"/>
        <v>0</v>
      </c>
      <c r="AM999" s="13">
        <v>1</v>
      </c>
      <c r="AN999" s="9">
        <v>2</v>
      </c>
      <c r="AO999" s="9">
        <v>2</v>
      </c>
      <c r="AP999" s="10" t="s">
        <v>866</v>
      </c>
      <c r="AQ999" s="13" t="s">
        <v>1707</v>
      </c>
      <c r="AR999" s="13">
        <v>0</v>
      </c>
      <c r="AS999" s="13">
        <f t="shared" si="282"/>
        <v>0</v>
      </c>
      <c r="AT999" s="13">
        <f t="shared" si="283"/>
        <v>1</v>
      </c>
      <c r="AU999" s="13">
        <f t="shared" si="287"/>
        <v>0</v>
      </c>
      <c r="AV999" s="13">
        <f t="shared" si="284"/>
        <v>0</v>
      </c>
      <c r="AW999" s="13">
        <f t="shared" si="285"/>
        <v>0</v>
      </c>
      <c r="AX999" s="13">
        <v>0</v>
      </c>
      <c r="AY999" s="13">
        <v>1</v>
      </c>
      <c r="AZ999" s="13">
        <v>2750</v>
      </c>
      <c r="BA999" s="13">
        <v>262.84720064624372</v>
      </c>
      <c r="BB999" s="13">
        <v>210.65059342571305</v>
      </c>
      <c r="BC999">
        <v>239.23444976076556</v>
      </c>
      <c r="BD999" s="13">
        <v>11.220624410659566</v>
      </c>
      <c r="BE999" s="13">
        <v>9.0793655388930681</v>
      </c>
      <c r="BF999" s="13">
        <f t="shared" si="286"/>
        <v>2.1412588717664978</v>
      </c>
      <c r="BG999" s="13">
        <v>10.257046194546193</v>
      </c>
    </row>
    <row r="1000" spans="1:59" x14ac:dyDescent="0.25">
      <c r="A1000" s="2" t="s">
        <v>5</v>
      </c>
      <c r="B1000" s="1" t="s">
        <v>6</v>
      </c>
      <c r="C1000" s="1" t="s">
        <v>668</v>
      </c>
      <c r="D1000" s="13" t="s">
        <v>1563</v>
      </c>
      <c r="E1000" s="11">
        <v>1660</v>
      </c>
      <c r="F1000" s="11">
        <v>200</v>
      </c>
      <c r="G1000" s="11">
        <f t="shared" si="270"/>
        <v>0</v>
      </c>
      <c r="H1000" s="11">
        <f t="shared" si="271"/>
        <v>1</v>
      </c>
      <c r="I1000" s="13">
        <v>1</v>
      </c>
      <c r="J1000" s="4">
        <v>2</v>
      </c>
      <c r="K1000" s="3">
        <v>4</v>
      </c>
      <c r="L1000" s="13">
        <v>0.5</v>
      </c>
      <c r="M1000" s="13" t="s">
        <v>885</v>
      </c>
      <c r="N1000" s="13">
        <v>1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1</v>
      </c>
      <c r="U1000" s="13">
        <v>0</v>
      </c>
      <c r="V1000" s="13">
        <v>0</v>
      </c>
      <c r="W1000" s="13">
        <v>0</v>
      </c>
      <c r="X1000" s="13">
        <v>0</v>
      </c>
      <c r="Y1000" s="13">
        <v>1</v>
      </c>
      <c r="Z1000" s="13" t="s">
        <v>1721</v>
      </c>
      <c r="AA1000" s="13">
        <f t="shared" si="272"/>
        <v>1</v>
      </c>
      <c r="AB1000" s="13">
        <f t="shared" si="273"/>
        <v>0</v>
      </c>
      <c r="AC1000" s="13">
        <f t="shared" si="274"/>
        <v>0</v>
      </c>
      <c r="AD1000" s="13">
        <f t="shared" si="275"/>
        <v>0</v>
      </c>
      <c r="AE1000" s="13">
        <f t="shared" si="276"/>
        <v>0</v>
      </c>
      <c r="AF1000" s="13">
        <f t="shared" si="277"/>
        <v>1</v>
      </c>
      <c r="AG1000" s="7">
        <v>1900</v>
      </c>
      <c r="AH1000" s="8" t="s">
        <v>1714</v>
      </c>
      <c r="AI1000" s="13">
        <f t="shared" si="278"/>
        <v>1</v>
      </c>
      <c r="AJ1000" s="13">
        <f t="shared" si="279"/>
        <v>0</v>
      </c>
      <c r="AK1000" s="13">
        <f t="shared" si="280"/>
        <v>0</v>
      </c>
      <c r="AL1000" s="13">
        <f t="shared" si="281"/>
        <v>0</v>
      </c>
      <c r="AM1000" s="13">
        <v>1</v>
      </c>
      <c r="AN1000" s="9">
        <v>2</v>
      </c>
      <c r="AO1000" s="9">
        <v>2</v>
      </c>
      <c r="AP1000" s="10" t="s">
        <v>866</v>
      </c>
      <c r="AQ1000" s="13" t="s">
        <v>1703</v>
      </c>
      <c r="AR1000" s="13">
        <v>0</v>
      </c>
      <c r="AS1000" s="13">
        <f t="shared" si="282"/>
        <v>1</v>
      </c>
      <c r="AT1000" s="13">
        <f t="shared" si="283"/>
        <v>0</v>
      </c>
      <c r="AU1000" s="13">
        <f t="shared" si="287"/>
        <v>0</v>
      </c>
      <c r="AV1000" s="13">
        <f t="shared" si="284"/>
        <v>0</v>
      </c>
      <c r="AW1000" s="13">
        <f t="shared" si="285"/>
        <v>0</v>
      </c>
      <c r="AX1000" s="13">
        <v>0</v>
      </c>
      <c r="AY1000" s="13">
        <v>1</v>
      </c>
      <c r="AZ1000" s="13">
        <v>2500</v>
      </c>
      <c r="BA1000" s="13">
        <v>252.90498974709502</v>
      </c>
      <c r="BB1000" s="13">
        <v>193.25172435220281</v>
      </c>
      <c r="BC1000">
        <v>226.1852979556329</v>
      </c>
      <c r="BD1000" s="13">
        <v>10.760241876948037</v>
      </c>
      <c r="BE1000" s="13">
        <v>8.2594610380337699</v>
      </c>
      <c r="BF1000" s="13">
        <f t="shared" si="286"/>
        <v>2.5007808389142667</v>
      </c>
      <c r="BG1000" s="13">
        <v>9.6348875726394887</v>
      </c>
    </row>
    <row r="1001" spans="1:59" x14ac:dyDescent="0.25">
      <c r="A1001" s="2" t="s">
        <v>5</v>
      </c>
      <c r="B1001" s="1" t="s">
        <v>6</v>
      </c>
      <c r="C1001" s="1" t="s">
        <v>668</v>
      </c>
      <c r="D1001" s="13" t="s">
        <v>1563</v>
      </c>
      <c r="E1001" s="11">
        <v>1660</v>
      </c>
      <c r="F1001" s="11">
        <v>500</v>
      </c>
      <c r="G1001" s="11">
        <f t="shared" si="270"/>
        <v>1</v>
      </c>
      <c r="H1001" s="11">
        <f t="shared" si="271"/>
        <v>1</v>
      </c>
      <c r="I1001" s="13">
        <v>1</v>
      </c>
      <c r="J1001" s="4">
        <v>2.9</v>
      </c>
      <c r="K1001" s="3">
        <v>6</v>
      </c>
      <c r="L1001" s="13">
        <v>0.48333333333333334</v>
      </c>
      <c r="M1001" s="13" t="s">
        <v>885</v>
      </c>
      <c r="N1001" s="13">
        <v>1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1</v>
      </c>
      <c r="U1001" s="13">
        <v>0</v>
      </c>
      <c r="V1001" s="13">
        <v>0</v>
      </c>
      <c r="W1001" s="13">
        <v>0</v>
      </c>
      <c r="X1001" s="13">
        <v>0</v>
      </c>
      <c r="Y1001" s="13">
        <v>1</v>
      </c>
      <c r="Z1001" s="13" t="s">
        <v>1721</v>
      </c>
      <c r="AA1001" s="13">
        <f t="shared" si="272"/>
        <v>1</v>
      </c>
      <c r="AB1001" s="13">
        <f t="shared" si="273"/>
        <v>0</v>
      </c>
      <c r="AC1001" s="13">
        <f t="shared" si="274"/>
        <v>0</v>
      </c>
      <c r="AD1001" s="13">
        <f t="shared" si="275"/>
        <v>0</v>
      </c>
      <c r="AE1001" s="13">
        <f t="shared" si="276"/>
        <v>0</v>
      </c>
      <c r="AF1001" s="13">
        <f t="shared" si="277"/>
        <v>1</v>
      </c>
      <c r="AG1001" s="7">
        <v>2350</v>
      </c>
      <c r="AH1001" s="8" t="s">
        <v>1714</v>
      </c>
      <c r="AI1001" s="13">
        <f t="shared" si="278"/>
        <v>1</v>
      </c>
      <c r="AJ1001" s="13">
        <f t="shared" si="279"/>
        <v>0</v>
      </c>
      <c r="AK1001" s="13">
        <f t="shared" si="280"/>
        <v>0</v>
      </c>
      <c r="AL1001" s="13">
        <f t="shared" si="281"/>
        <v>0</v>
      </c>
      <c r="AM1001" s="13">
        <v>1</v>
      </c>
      <c r="AN1001" s="9">
        <v>2</v>
      </c>
      <c r="AO1001" s="9">
        <v>2</v>
      </c>
      <c r="AP1001" s="10" t="s">
        <v>866</v>
      </c>
      <c r="AQ1001" s="13" t="s">
        <v>1703</v>
      </c>
      <c r="AR1001" s="13">
        <v>0</v>
      </c>
      <c r="AS1001" s="13">
        <f t="shared" si="282"/>
        <v>1</v>
      </c>
      <c r="AT1001" s="13">
        <f t="shared" si="283"/>
        <v>0</v>
      </c>
      <c r="AU1001" s="13">
        <f t="shared" si="287"/>
        <v>0</v>
      </c>
      <c r="AV1001" s="13">
        <f t="shared" si="284"/>
        <v>0</v>
      </c>
      <c r="AW1001" s="13">
        <f t="shared" si="285"/>
        <v>0</v>
      </c>
      <c r="AX1001" s="13">
        <v>1</v>
      </c>
      <c r="AY1001" s="13">
        <v>1</v>
      </c>
      <c r="AZ1001" s="13">
        <v>4750</v>
      </c>
      <c r="BA1001" s="13">
        <v>331.19990057789101</v>
      </c>
      <c r="BB1001" s="13">
        <v>244.8269433915367</v>
      </c>
      <c r="BC1001">
        <v>292.05244516249303</v>
      </c>
      <c r="BD1001" s="13">
        <v>14.111068783195748</v>
      </c>
      <c r="BE1001" s="13">
        <v>10.414268404631818</v>
      </c>
      <c r="BF1001" s="13">
        <f t="shared" si="286"/>
        <v>3.6968003785639301</v>
      </c>
      <c r="BG1001" s="13">
        <v>12.447521145891214</v>
      </c>
    </row>
    <row r="1002" spans="1:59" x14ac:dyDescent="0.25">
      <c r="A1002" s="2" t="s">
        <v>11</v>
      </c>
      <c r="B1002" s="1" t="s">
        <v>12</v>
      </c>
      <c r="C1002" s="1" t="s">
        <v>669</v>
      </c>
      <c r="D1002" s="13" t="s">
        <v>1564</v>
      </c>
      <c r="E1002" s="11">
        <v>1710</v>
      </c>
      <c r="F1002" s="11">
        <v>163</v>
      </c>
      <c r="G1002" s="11">
        <f t="shared" si="270"/>
        <v>0</v>
      </c>
      <c r="H1002" s="11">
        <f t="shared" si="271"/>
        <v>1</v>
      </c>
      <c r="I1002" s="13">
        <v>1</v>
      </c>
      <c r="J1002" s="4">
        <v>2</v>
      </c>
      <c r="K1002" s="3">
        <v>4</v>
      </c>
      <c r="L1002" s="13">
        <v>0.5</v>
      </c>
      <c r="M1002" s="13" t="s">
        <v>883</v>
      </c>
      <c r="N1002" s="13">
        <v>1</v>
      </c>
      <c r="O1002" s="13">
        <v>0</v>
      </c>
      <c r="P1002" s="13">
        <v>0</v>
      </c>
      <c r="Q1002" s="13">
        <v>0</v>
      </c>
      <c r="R1002" s="13">
        <v>1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1</v>
      </c>
      <c r="Z1002" s="13" t="s">
        <v>1721</v>
      </c>
      <c r="AA1002" s="13">
        <f t="shared" si="272"/>
        <v>1</v>
      </c>
      <c r="AB1002" s="13">
        <f t="shared" si="273"/>
        <v>0</v>
      </c>
      <c r="AC1002" s="13">
        <f t="shared" si="274"/>
        <v>0</v>
      </c>
      <c r="AD1002" s="13">
        <f t="shared" si="275"/>
        <v>0</v>
      </c>
      <c r="AE1002" s="13">
        <f t="shared" si="276"/>
        <v>0</v>
      </c>
      <c r="AF1002" s="13">
        <f t="shared" si="277"/>
        <v>1</v>
      </c>
      <c r="AG1002" s="7">
        <v>1750</v>
      </c>
      <c r="AH1002" s="8" t="s">
        <v>1714</v>
      </c>
      <c r="AI1002" s="13">
        <f t="shared" si="278"/>
        <v>1</v>
      </c>
      <c r="AJ1002" s="13">
        <f t="shared" si="279"/>
        <v>0</v>
      </c>
      <c r="AK1002" s="13">
        <f t="shared" si="280"/>
        <v>0</v>
      </c>
      <c r="AL1002" s="13">
        <f t="shared" si="281"/>
        <v>0</v>
      </c>
      <c r="AM1002" s="13">
        <v>1</v>
      </c>
      <c r="AN1002" s="9">
        <v>2</v>
      </c>
      <c r="AO1002" s="9">
        <v>2</v>
      </c>
      <c r="AP1002" s="10" t="s">
        <v>866</v>
      </c>
      <c r="AQ1002" s="13" t="s">
        <v>1703</v>
      </c>
      <c r="AR1002" s="13">
        <v>0</v>
      </c>
      <c r="AS1002" s="13">
        <f t="shared" si="282"/>
        <v>1</v>
      </c>
      <c r="AT1002" s="13">
        <f t="shared" si="283"/>
        <v>0</v>
      </c>
      <c r="AU1002" s="13">
        <f t="shared" si="287"/>
        <v>0</v>
      </c>
      <c r="AV1002" s="13">
        <f t="shared" si="284"/>
        <v>0</v>
      </c>
      <c r="AW1002" s="13">
        <f t="shared" si="285"/>
        <v>0</v>
      </c>
      <c r="AX1002" s="13">
        <v>0</v>
      </c>
      <c r="AY1002" s="13">
        <v>1</v>
      </c>
      <c r="AZ1002" s="13">
        <v>1750</v>
      </c>
      <c r="BA1002" s="13">
        <v>287.08133971291869</v>
      </c>
      <c r="BB1002" s="13">
        <v>200.70838252656435</v>
      </c>
      <c r="BC1002">
        <v>247.93388429752068</v>
      </c>
      <c r="BD1002" s="13">
        <v>12.282745865970409</v>
      </c>
      <c r="BE1002" s="13">
        <v>8.6140887039871856</v>
      </c>
      <c r="BF1002" s="13">
        <f t="shared" si="286"/>
        <v>3.6686571619832229</v>
      </c>
      <c r="BG1002" s="13">
        <v>10.631840357506613</v>
      </c>
    </row>
    <row r="1003" spans="1:59" x14ac:dyDescent="0.25">
      <c r="A1003" s="2" t="s">
        <v>11</v>
      </c>
      <c r="B1003" s="1" t="s">
        <v>12</v>
      </c>
      <c r="C1003" s="1" t="s">
        <v>670</v>
      </c>
      <c r="D1003" s="13" t="s">
        <v>1565</v>
      </c>
      <c r="E1003" s="11">
        <v>1948</v>
      </c>
      <c r="F1003" s="11">
        <v>193</v>
      </c>
      <c r="G1003" s="11">
        <f t="shared" si="270"/>
        <v>0</v>
      </c>
      <c r="H1003" s="11">
        <f t="shared" si="271"/>
        <v>1</v>
      </c>
      <c r="I1003" s="13">
        <v>1</v>
      </c>
      <c r="J1003" s="4">
        <v>2</v>
      </c>
      <c r="K1003" s="3">
        <v>4</v>
      </c>
      <c r="L1003" s="13">
        <v>0.5</v>
      </c>
      <c r="M1003" s="13" t="s">
        <v>883</v>
      </c>
      <c r="N1003" s="13">
        <v>1</v>
      </c>
      <c r="O1003" s="13">
        <v>0</v>
      </c>
      <c r="P1003" s="13">
        <v>0</v>
      </c>
      <c r="Q1003" s="13">
        <v>0</v>
      </c>
      <c r="R1003" s="13">
        <v>1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1</v>
      </c>
      <c r="Z1003" s="13" t="s">
        <v>1721</v>
      </c>
      <c r="AA1003" s="13">
        <f t="shared" si="272"/>
        <v>1</v>
      </c>
      <c r="AB1003" s="13">
        <f t="shared" si="273"/>
        <v>0</v>
      </c>
      <c r="AC1003" s="13">
        <f t="shared" si="274"/>
        <v>0</v>
      </c>
      <c r="AD1003" s="13">
        <f t="shared" si="275"/>
        <v>0</v>
      </c>
      <c r="AE1003" s="13">
        <f t="shared" si="276"/>
        <v>0</v>
      </c>
      <c r="AF1003" s="13">
        <f t="shared" si="277"/>
        <v>1</v>
      </c>
      <c r="AG1003" s="7">
        <v>1900</v>
      </c>
      <c r="AH1003" s="8" t="s">
        <v>1714</v>
      </c>
      <c r="AI1003" s="13">
        <f t="shared" si="278"/>
        <v>1</v>
      </c>
      <c r="AJ1003" s="13">
        <f t="shared" si="279"/>
        <v>0</v>
      </c>
      <c r="AK1003" s="13">
        <f t="shared" si="280"/>
        <v>0</v>
      </c>
      <c r="AL1003" s="13">
        <f t="shared" si="281"/>
        <v>0</v>
      </c>
      <c r="AM1003" s="13">
        <v>1</v>
      </c>
      <c r="AN1003" s="9">
        <v>2</v>
      </c>
      <c r="AO1003" s="9">
        <v>2</v>
      </c>
      <c r="AP1003" s="10" t="s">
        <v>866</v>
      </c>
      <c r="AQ1003" s="13" t="s">
        <v>1703</v>
      </c>
      <c r="AR1003" s="13">
        <v>0</v>
      </c>
      <c r="AS1003" s="13">
        <f t="shared" si="282"/>
        <v>1</v>
      </c>
      <c r="AT1003" s="13">
        <f t="shared" si="283"/>
        <v>0</v>
      </c>
      <c r="AU1003" s="13">
        <f t="shared" si="287"/>
        <v>0</v>
      </c>
      <c r="AV1003" s="13">
        <f t="shared" si="284"/>
        <v>0</v>
      </c>
      <c r="AW1003" s="13">
        <f t="shared" si="285"/>
        <v>0</v>
      </c>
      <c r="AX1003" s="13">
        <v>0</v>
      </c>
      <c r="AY1003" s="13">
        <v>1</v>
      </c>
      <c r="AZ1003" s="13">
        <v>2500</v>
      </c>
      <c r="BA1003" s="13">
        <v>254.76915429068541</v>
      </c>
      <c r="BB1003" s="13">
        <v>201.95115888895793</v>
      </c>
      <c r="BC1003">
        <v>231.15640340520724</v>
      </c>
      <c r="BD1003" s="13">
        <v>10.917717602026212</v>
      </c>
      <c r="BE1003" s="13">
        <v>8.7084258916450672</v>
      </c>
      <c r="BF1003" s="13">
        <f t="shared" si="286"/>
        <v>2.2092917103811445</v>
      </c>
      <c r="BG1003" s="13">
        <v>9.923535434078536</v>
      </c>
    </row>
    <row r="1004" spans="1:59" x14ac:dyDescent="0.25">
      <c r="A1004" s="2" t="s">
        <v>11</v>
      </c>
      <c r="B1004" s="1" t="s">
        <v>12</v>
      </c>
      <c r="C1004" s="1" t="s">
        <v>671</v>
      </c>
      <c r="D1004" s="13" t="s">
        <v>1566</v>
      </c>
      <c r="E1004" s="11">
        <v>2018</v>
      </c>
      <c r="F1004" s="11">
        <v>260</v>
      </c>
      <c r="G1004" s="11">
        <f t="shared" si="270"/>
        <v>1</v>
      </c>
      <c r="H1004" s="11">
        <f t="shared" si="271"/>
        <v>1</v>
      </c>
      <c r="I1004" s="13">
        <v>1</v>
      </c>
      <c r="J1004" s="4">
        <v>3</v>
      </c>
      <c r="K1004" s="3">
        <v>6</v>
      </c>
      <c r="L1004" s="13">
        <v>0.5</v>
      </c>
      <c r="M1004" s="13" t="s">
        <v>883</v>
      </c>
      <c r="N1004" s="13">
        <v>1</v>
      </c>
      <c r="O1004" s="13">
        <v>0</v>
      </c>
      <c r="P1004" s="13">
        <v>0</v>
      </c>
      <c r="Q1004" s="13">
        <v>0</v>
      </c>
      <c r="R1004" s="13">
        <v>1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1</v>
      </c>
      <c r="Z1004" s="13" t="s">
        <v>1721</v>
      </c>
      <c r="AA1004" s="13">
        <f t="shared" si="272"/>
        <v>1</v>
      </c>
      <c r="AB1004" s="13">
        <f t="shared" si="273"/>
        <v>0</v>
      </c>
      <c r="AC1004" s="13">
        <f t="shared" si="274"/>
        <v>0</v>
      </c>
      <c r="AD1004" s="13">
        <f t="shared" si="275"/>
        <v>0</v>
      </c>
      <c r="AE1004" s="13">
        <f t="shared" si="276"/>
        <v>0</v>
      </c>
      <c r="AF1004" s="13">
        <f t="shared" si="277"/>
        <v>1</v>
      </c>
      <c r="AG1004" s="7">
        <v>2150</v>
      </c>
      <c r="AH1004" s="8" t="s">
        <v>1714</v>
      </c>
      <c r="AI1004" s="13">
        <f t="shared" si="278"/>
        <v>1</v>
      </c>
      <c r="AJ1004" s="13">
        <f t="shared" si="279"/>
        <v>0</v>
      </c>
      <c r="AK1004" s="13">
        <f t="shared" si="280"/>
        <v>0</v>
      </c>
      <c r="AL1004" s="13">
        <f t="shared" si="281"/>
        <v>0</v>
      </c>
      <c r="AM1004" s="13">
        <v>1</v>
      </c>
      <c r="AN1004" s="9">
        <v>2</v>
      </c>
      <c r="AO1004" s="9">
        <v>2</v>
      </c>
      <c r="AP1004" s="10" t="s">
        <v>866</v>
      </c>
      <c r="AQ1004" s="13" t="s">
        <v>1703</v>
      </c>
      <c r="AR1004" s="13">
        <v>0</v>
      </c>
      <c r="AS1004" s="13">
        <f t="shared" si="282"/>
        <v>1</v>
      </c>
      <c r="AT1004" s="13">
        <f t="shared" si="283"/>
        <v>0</v>
      </c>
      <c r="AU1004" s="13">
        <f t="shared" si="287"/>
        <v>0</v>
      </c>
      <c r="AV1004" s="13">
        <f t="shared" si="284"/>
        <v>0</v>
      </c>
      <c r="AW1004" s="13">
        <f t="shared" si="285"/>
        <v>0</v>
      </c>
      <c r="AX1004" s="13">
        <v>0</v>
      </c>
      <c r="AY1004" s="13">
        <v>1</v>
      </c>
      <c r="AZ1004" s="13">
        <v>3750</v>
      </c>
      <c r="BA1004" s="13">
        <v>298.88771515565776</v>
      </c>
      <c r="BB1004" s="13">
        <v>234.884732492388</v>
      </c>
      <c r="BC1004">
        <v>269.68247063940845</v>
      </c>
      <c r="BD1004" s="13">
        <v>12.673540953869086</v>
      </c>
      <c r="BE1004" s="13">
        <v>9.9774157606812945</v>
      </c>
      <c r="BF1004" s="13">
        <f t="shared" si="286"/>
        <v>2.6961251931877914</v>
      </c>
      <c r="BG1004" s="13">
        <v>11.460297468529172</v>
      </c>
    </row>
    <row r="1005" spans="1:59" x14ac:dyDescent="0.25">
      <c r="A1005" s="2" t="s">
        <v>14</v>
      </c>
      <c r="B1005" s="1" t="s">
        <v>14</v>
      </c>
      <c r="C1005" s="1" t="s">
        <v>672</v>
      </c>
      <c r="D1005" s="13" t="s">
        <v>1567</v>
      </c>
      <c r="E1005" s="11">
        <v>1913</v>
      </c>
      <c r="F1005" s="11">
        <v>265</v>
      </c>
      <c r="G1005" s="11">
        <f t="shared" si="270"/>
        <v>1</v>
      </c>
      <c r="H1005" s="11">
        <f t="shared" si="271"/>
        <v>1</v>
      </c>
      <c r="I1005" s="13">
        <v>1</v>
      </c>
      <c r="J1005" s="4">
        <v>3</v>
      </c>
      <c r="K1005" s="3">
        <v>6</v>
      </c>
      <c r="L1005" s="13">
        <v>0.5</v>
      </c>
      <c r="M1005" s="13" t="s">
        <v>883</v>
      </c>
      <c r="N1005" s="13">
        <v>1</v>
      </c>
      <c r="O1005" s="13">
        <v>0</v>
      </c>
      <c r="P1005" s="13">
        <v>0</v>
      </c>
      <c r="Q1005" s="13">
        <v>0</v>
      </c>
      <c r="R1005" s="13">
        <v>1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1</v>
      </c>
      <c r="Z1005" s="13" t="s">
        <v>1721</v>
      </c>
      <c r="AA1005" s="13">
        <f t="shared" si="272"/>
        <v>1</v>
      </c>
      <c r="AB1005" s="13">
        <f t="shared" si="273"/>
        <v>0</v>
      </c>
      <c r="AC1005" s="13">
        <f t="shared" si="274"/>
        <v>0</v>
      </c>
      <c r="AD1005" s="13">
        <f t="shared" si="275"/>
        <v>0</v>
      </c>
      <c r="AE1005" s="13">
        <f t="shared" si="276"/>
        <v>0</v>
      </c>
      <c r="AF1005" s="13">
        <f t="shared" si="277"/>
        <v>1</v>
      </c>
      <c r="AG1005" s="7">
        <v>1950</v>
      </c>
      <c r="AH1005" s="8" t="s">
        <v>1714</v>
      </c>
      <c r="AI1005" s="13">
        <f t="shared" si="278"/>
        <v>1</v>
      </c>
      <c r="AJ1005" s="13">
        <f t="shared" si="279"/>
        <v>0</v>
      </c>
      <c r="AK1005" s="13">
        <f t="shared" si="280"/>
        <v>0</v>
      </c>
      <c r="AL1005" s="13">
        <f t="shared" si="281"/>
        <v>0</v>
      </c>
      <c r="AM1005" s="13">
        <v>1</v>
      </c>
      <c r="AN1005" s="9">
        <v>2</v>
      </c>
      <c r="AO1005" s="9">
        <v>2</v>
      </c>
      <c r="AP1005" s="10" t="s">
        <v>866</v>
      </c>
      <c r="AQ1005" s="13" t="s">
        <v>1703</v>
      </c>
      <c r="AR1005" s="13">
        <v>0</v>
      </c>
      <c r="AS1005" s="13">
        <f t="shared" si="282"/>
        <v>1</v>
      </c>
      <c r="AT1005" s="13">
        <f t="shared" si="283"/>
        <v>0</v>
      </c>
      <c r="AU1005" s="13">
        <f t="shared" si="287"/>
        <v>0</v>
      </c>
      <c r="AV1005" s="13">
        <f t="shared" si="284"/>
        <v>0</v>
      </c>
      <c r="AW1005" s="13">
        <f t="shared" si="285"/>
        <v>0</v>
      </c>
      <c r="AX1005" s="13">
        <v>0</v>
      </c>
      <c r="AY1005" s="13">
        <v>1</v>
      </c>
      <c r="AZ1005" s="13">
        <v>2750</v>
      </c>
      <c r="BA1005" s="13">
        <v>275.8963524513764</v>
      </c>
      <c r="BB1005" s="13">
        <v>203.81532343254833</v>
      </c>
      <c r="BC1005">
        <v>243.58416702914312</v>
      </c>
      <c r="BD1005" s="13">
        <v>11.77468216503223</v>
      </c>
      <c r="BE1005" s="13">
        <v>8.6753753133502247</v>
      </c>
      <c r="BF1005" s="13">
        <f t="shared" si="286"/>
        <v>3.0993068516820053</v>
      </c>
      <c r="BG1005" s="13">
        <v>10.379983730796161</v>
      </c>
    </row>
    <row r="1006" spans="1:59" x14ac:dyDescent="0.25">
      <c r="A1006" s="2" t="s">
        <v>14</v>
      </c>
      <c r="B1006" s="1" t="s">
        <v>14</v>
      </c>
      <c r="C1006" s="1" t="s">
        <v>673</v>
      </c>
      <c r="D1006" s="13" t="s">
        <v>1568</v>
      </c>
      <c r="E1006" s="11">
        <v>1838</v>
      </c>
      <c r="F1006" s="11">
        <v>183</v>
      </c>
      <c r="G1006" s="11">
        <f t="shared" si="270"/>
        <v>0</v>
      </c>
      <c r="H1006" s="11">
        <f t="shared" si="271"/>
        <v>1</v>
      </c>
      <c r="I1006" s="13">
        <v>1</v>
      </c>
      <c r="J1006" s="4">
        <v>2</v>
      </c>
      <c r="K1006" s="3">
        <v>4</v>
      </c>
      <c r="L1006" s="13">
        <v>0.5</v>
      </c>
      <c r="M1006" s="13" t="s">
        <v>883</v>
      </c>
      <c r="N1006" s="13">
        <v>1</v>
      </c>
      <c r="O1006" s="13">
        <v>0</v>
      </c>
      <c r="P1006" s="13">
        <v>0</v>
      </c>
      <c r="Q1006" s="13">
        <v>0</v>
      </c>
      <c r="R1006" s="13">
        <v>1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1</v>
      </c>
      <c r="Z1006" s="13" t="s">
        <v>1721</v>
      </c>
      <c r="AA1006" s="13">
        <f t="shared" si="272"/>
        <v>1</v>
      </c>
      <c r="AB1006" s="13">
        <f t="shared" si="273"/>
        <v>0</v>
      </c>
      <c r="AC1006" s="13">
        <f t="shared" si="274"/>
        <v>0</v>
      </c>
      <c r="AD1006" s="13">
        <f t="shared" si="275"/>
        <v>0</v>
      </c>
      <c r="AE1006" s="13">
        <f t="shared" si="276"/>
        <v>0</v>
      </c>
      <c r="AF1006" s="13">
        <f t="shared" si="277"/>
        <v>1</v>
      </c>
      <c r="AG1006" s="7">
        <v>1750</v>
      </c>
      <c r="AH1006" s="8" t="s">
        <v>1714</v>
      </c>
      <c r="AI1006" s="13">
        <f t="shared" si="278"/>
        <v>1</v>
      </c>
      <c r="AJ1006" s="13">
        <f t="shared" si="279"/>
        <v>0</v>
      </c>
      <c r="AK1006" s="13">
        <f t="shared" si="280"/>
        <v>0</v>
      </c>
      <c r="AL1006" s="13">
        <f t="shared" si="281"/>
        <v>0</v>
      </c>
      <c r="AM1006" s="13">
        <v>1</v>
      </c>
      <c r="AN1006" s="9">
        <v>2</v>
      </c>
      <c r="AO1006" s="9">
        <v>2</v>
      </c>
      <c r="AP1006" s="10" t="s">
        <v>866</v>
      </c>
      <c r="AQ1006" s="13" t="s">
        <v>1704</v>
      </c>
      <c r="AR1006" s="13">
        <v>1</v>
      </c>
      <c r="AS1006" s="13">
        <f t="shared" si="282"/>
        <v>0</v>
      </c>
      <c r="AT1006" s="13">
        <f t="shared" si="283"/>
        <v>0</v>
      </c>
      <c r="AU1006" s="13">
        <f t="shared" si="287"/>
        <v>1</v>
      </c>
      <c r="AV1006" s="13">
        <f t="shared" si="284"/>
        <v>0</v>
      </c>
      <c r="AW1006" s="13">
        <f t="shared" si="285"/>
        <v>0</v>
      </c>
      <c r="AX1006" s="13">
        <v>0</v>
      </c>
      <c r="AY1006" s="13">
        <v>1</v>
      </c>
      <c r="AZ1006" s="13">
        <v>1750</v>
      </c>
      <c r="BA1006" s="13">
        <v>239.85583794196236</v>
      </c>
      <c r="BB1006" s="13">
        <v>181.44534890946375</v>
      </c>
      <c r="BC1006">
        <v>213.75753433169703</v>
      </c>
      <c r="BD1006" s="13">
        <v>10.218368608847261</v>
      </c>
      <c r="BE1006" s="13">
        <v>7.7226640006741585</v>
      </c>
      <c r="BF1006" s="13">
        <f t="shared" si="286"/>
        <v>2.495704608173102</v>
      </c>
      <c r="BG1006" s="13">
        <v>9.0953046596368026</v>
      </c>
    </row>
    <row r="1007" spans="1:59" x14ac:dyDescent="0.25">
      <c r="A1007" s="2" t="s">
        <v>14</v>
      </c>
      <c r="B1007" s="1" t="s">
        <v>14</v>
      </c>
      <c r="C1007" s="1" t="s">
        <v>674</v>
      </c>
      <c r="D1007" s="13" t="s">
        <v>1569</v>
      </c>
      <c r="E1007" s="11">
        <v>1838</v>
      </c>
      <c r="F1007" s="11">
        <v>183</v>
      </c>
      <c r="G1007" s="11">
        <f t="shared" si="270"/>
        <v>0</v>
      </c>
      <c r="H1007" s="11">
        <f t="shared" si="271"/>
        <v>1</v>
      </c>
      <c r="I1007" s="13">
        <v>1</v>
      </c>
      <c r="J1007" s="4">
        <v>2</v>
      </c>
      <c r="K1007" s="3">
        <v>4</v>
      </c>
      <c r="L1007" s="13">
        <v>0.5</v>
      </c>
      <c r="M1007" s="13" t="s">
        <v>883</v>
      </c>
      <c r="N1007" s="13">
        <v>1</v>
      </c>
      <c r="O1007" s="13">
        <v>0</v>
      </c>
      <c r="P1007" s="13">
        <v>0</v>
      </c>
      <c r="Q1007" s="13">
        <v>0</v>
      </c>
      <c r="R1007" s="13">
        <v>1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1</v>
      </c>
      <c r="Z1007" s="13" t="s">
        <v>1721</v>
      </c>
      <c r="AA1007" s="13">
        <f t="shared" si="272"/>
        <v>1</v>
      </c>
      <c r="AB1007" s="13">
        <f t="shared" si="273"/>
        <v>0</v>
      </c>
      <c r="AC1007" s="13">
        <f t="shared" si="274"/>
        <v>0</v>
      </c>
      <c r="AD1007" s="13">
        <f t="shared" si="275"/>
        <v>0</v>
      </c>
      <c r="AE1007" s="13">
        <f t="shared" si="276"/>
        <v>0</v>
      </c>
      <c r="AF1007" s="13">
        <f t="shared" si="277"/>
        <v>1</v>
      </c>
      <c r="AG1007" s="7">
        <v>1800</v>
      </c>
      <c r="AH1007" s="8" t="s">
        <v>1714</v>
      </c>
      <c r="AI1007" s="13">
        <f t="shared" si="278"/>
        <v>1</v>
      </c>
      <c r="AJ1007" s="13">
        <f t="shared" si="279"/>
        <v>0</v>
      </c>
      <c r="AK1007" s="13">
        <f t="shared" si="280"/>
        <v>0</v>
      </c>
      <c r="AL1007" s="13">
        <f t="shared" si="281"/>
        <v>0</v>
      </c>
      <c r="AM1007" s="13">
        <v>1</v>
      </c>
      <c r="AN1007" s="9">
        <v>2</v>
      </c>
      <c r="AO1007" s="9">
        <v>2</v>
      </c>
      <c r="AP1007" s="10" t="s">
        <v>866</v>
      </c>
      <c r="AQ1007" s="13" t="s">
        <v>1703</v>
      </c>
      <c r="AR1007" s="13">
        <v>0</v>
      </c>
      <c r="AS1007" s="13">
        <f t="shared" si="282"/>
        <v>1</v>
      </c>
      <c r="AT1007" s="13">
        <f t="shared" si="283"/>
        <v>0</v>
      </c>
      <c r="AU1007" s="13">
        <f t="shared" si="287"/>
        <v>0</v>
      </c>
      <c r="AV1007" s="13">
        <f t="shared" si="284"/>
        <v>0</v>
      </c>
      <c r="AW1007" s="13">
        <f t="shared" si="285"/>
        <v>0</v>
      </c>
      <c r="AX1007" s="13">
        <v>0</v>
      </c>
      <c r="AY1007" s="13">
        <v>1</v>
      </c>
      <c r="AZ1007" s="13">
        <v>2000</v>
      </c>
      <c r="BA1007" s="13">
        <v>252.90498974709502</v>
      </c>
      <c r="BB1007" s="13">
        <v>187.6592307214317</v>
      </c>
      <c r="BC1007">
        <v>223.69974523084571</v>
      </c>
      <c r="BD1007" s="13">
        <v>10.833341009544601</v>
      </c>
      <c r="BE1007" s="13">
        <v>7.9925850037321329</v>
      </c>
      <c r="BF1007" s="13">
        <f t="shared" si="286"/>
        <v>2.8407560058124677</v>
      </c>
      <c r="BG1007" s="13">
        <v>9.5550042179694952</v>
      </c>
    </row>
    <row r="1008" spans="1:59" x14ac:dyDescent="0.25">
      <c r="A1008" s="2" t="s">
        <v>14</v>
      </c>
      <c r="B1008" s="1" t="s">
        <v>14</v>
      </c>
      <c r="C1008" s="1" t="s">
        <v>675</v>
      </c>
      <c r="D1008" s="13" t="s">
        <v>1570</v>
      </c>
      <c r="E1008" s="11">
        <v>1919</v>
      </c>
      <c r="F1008" s="11">
        <v>265</v>
      </c>
      <c r="G1008" s="11">
        <f t="shared" si="270"/>
        <v>1</v>
      </c>
      <c r="H1008" s="11">
        <f t="shared" si="271"/>
        <v>1</v>
      </c>
      <c r="I1008" s="13">
        <v>1</v>
      </c>
      <c r="J1008" s="4">
        <v>3</v>
      </c>
      <c r="K1008" s="3">
        <v>6</v>
      </c>
      <c r="L1008" s="13">
        <v>0.5</v>
      </c>
      <c r="M1008" s="13" t="s">
        <v>883</v>
      </c>
      <c r="N1008" s="13">
        <v>1</v>
      </c>
      <c r="O1008" s="13">
        <v>0</v>
      </c>
      <c r="P1008" s="13">
        <v>0</v>
      </c>
      <c r="Q1008" s="13">
        <v>0</v>
      </c>
      <c r="R1008" s="13">
        <v>1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1</v>
      </c>
      <c r="Z1008" s="13" t="s">
        <v>1721</v>
      </c>
      <c r="AA1008" s="13">
        <f t="shared" si="272"/>
        <v>1</v>
      </c>
      <c r="AB1008" s="13">
        <f t="shared" si="273"/>
        <v>0</v>
      </c>
      <c r="AC1008" s="13">
        <f t="shared" si="274"/>
        <v>0</v>
      </c>
      <c r="AD1008" s="13">
        <f t="shared" si="275"/>
        <v>0</v>
      </c>
      <c r="AE1008" s="13">
        <f t="shared" si="276"/>
        <v>0</v>
      </c>
      <c r="AF1008" s="13">
        <f t="shared" si="277"/>
        <v>1</v>
      </c>
      <c r="AG1008" s="7">
        <v>1950</v>
      </c>
      <c r="AH1008" s="8" t="s">
        <v>1714</v>
      </c>
      <c r="AI1008" s="13">
        <f t="shared" si="278"/>
        <v>1</v>
      </c>
      <c r="AJ1008" s="13">
        <f t="shared" si="279"/>
        <v>0</v>
      </c>
      <c r="AK1008" s="13">
        <f t="shared" si="280"/>
        <v>0</v>
      </c>
      <c r="AL1008" s="13">
        <f t="shared" si="281"/>
        <v>0</v>
      </c>
      <c r="AM1008" s="13">
        <v>1</v>
      </c>
      <c r="AN1008" s="9">
        <v>2</v>
      </c>
      <c r="AO1008" s="9">
        <v>2</v>
      </c>
      <c r="AP1008" s="10" t="s">
        <v>866</v>
      </c>
      <c r="AQ1008" s="13" t="s">
        <v>1703</v>
      </c>
      <c r="AR1008" s="13">
        <v>0</v>
      </c>
      <c r="AS1008" s="13">
        <f t="shared" si="282"/>
        <v>1</v>
      </c>
      <c r="AT1008" s="13">
        <f t="shared" si="283"/>
        <v>0</v>
      </c>
      <c r="AU1008" s="13">
        <f t="shared" si="287"/>
        <v>0</v>
      </c>
      <c r="AV1008" s="13">
        <f t="shared" si="284"/>
        <v>0</v>
      </c>
      <c r="AW1008" s="13">
        <f t="shared" si="285"/>
        <v>0</v>
      </c>
      <c r="AX1008" s="13">
        <v>0</v>
      </c>
      <c r="AY1008" s="13">
        <v>1</v>
      </c>
      <c r="AZ1008" s="13">
        <v>2750</v>
      </c>
      <c r="BA1008" s="13">
        <v>275.8963524513764</v>
      </c>
      <c r="BB1008" s="13">
        <v>203.81532343254833</v>
      </c>
      <c r="BC1008">
        <v>243.58416702914312</v>
      </c>
      <c r="BD1008" s="13">
        <v>11.77468216503223</v>
      </c>
      <c r="BE1008" s="13">
        <v>8.6753753133502247</v>
      </c>
      <c r="BF1008" s="13">
        <f t="shared" si="286"/>
        <v>3.0993068516820053</v>
      </c>
      <c r="BG1008" s="13">
        <v>10.379983730796161</v>
      </c>
    </row>
    <row r="1009" spans="1:59" x14ac:dyDescent="0.25">
      <c r="A1009" s="2" t="s">
        <v>14</v>
      </c>
      <c r="B1009" s="1" t="s">
        <v>14</v>
      </c>
      <c r="C1009" s="1" t="s">
        <v>676</v>
      </c>
      <c r="D1009" s="13" t="s">
        <v>1571</v>
      </c>
      <c r="E1009" s="11">
        <v>1795</v>
      </c>
      <c r="F1009" s="11">
        <v>185</v>
      </c>
      <c r="G1009" s="11">
        <f t="shared" si="270"/>
        <v>0</v>
      </c>
      <c r="H1009" s="11">
        <f t="shared" si="271"/>
        <v>1</v>
      </c>
      <c r="I1009" s="13">
        <v>1</v>
      </c>
      <c r="J1009" s="4">
        <v>2</v>
      </c>
      <c r="K1009" s="3">
        <v>4</v>
      </c>
      <c r="L1009" s="13">
        <v>0.5</v>
      </c>
      <c r="M1009" s="13" t="s">
        <v>883</v>
      </c>
      <c r="N1009" s="13">
        <v>1</v>
      </c>
      <c r="O1009" s="13">
        <v>0</v>
      </c>
      <c r="P1009" s="13">
        <v>0</v>
      </c>
      <c r="Q1009" s="13">
        <v>0</v>
      </c>
      <c r="R1009" s="13">
        <v>1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1</v>
      </c>
      <c r="Z1009" s="13" t="s">
        <v>1721</v>
      </c>
      <c r="AA1009" s="13">
        <f t="shared" si="272"/>
        <v>1</v>
      </c>
      <c r="AB1009" s="13">
        <f t="shared" si="273"/>
        <v>0</v>
      </c>
      <c r="AC1009" s="13">
        <f t="shared" si="274"/>
        <v>0</v>
      </c>
      <c r="AD1009" s="13">
        <f t="shared" si="275"/>
        <v>0</v>
      </c>
      <c r="AE1009" s="13">
        <f t="shared" si="276"/>
        <v>0</v>
      </c>
      <c r="AF1009" s="13">
        <f t="shared" si="277"/>
        <v>1</v>
      </c>
      <c r="AG1009" s="7">
        <v>1800</v>
      </c>
      <c r="AH1009" s="8" t="s">
        <v>1714</v>
      </c>
      <c r="AI1009" s="13">
        <f t="shared" si="278"/>
        <v>1</v>
      </c>
      <c r="AJ1009" s="13">
        <f t="shared" si="279"/>
        <v>0</v>
      </c>
      <c r="AK1009" s="13">
        <f t="shared" si="280"/>
        <v>0</v>
      </c>
      <c r="AL1009" s="13">
        <f t="shared" si="281"/>
        <v>0</v>
      </c>
      <c r="AM1009" s="13">
        <v>1</v>
      </c>
      <c r="AN1009" s="9">
        <v>2</v>
      </c>
      <c r="AO1009" s="9">
        <v>2</v>
      </c>
      <c r="AP1009" s="10" t="s">
        <v>866</v>
      </c>
      <c r="AQ1009" s="13" t="s">
        <v>1703</v>
      </c>
      <c r="AR1009" s="13">
        <v>0</v>
      </c>
      <c r="AS1009" s="13">
        <f t="shared" si="282"/>
        <v>1</v>
      </c>
      <c r="AT1009" s="13">
        <f t="shared" si="283"/>
        <v>0</v>
      </c>
      <c r="AU1009" s="13">
        <f t="shared" si="287"/>
        <v>0</v>
      </c>
      <c r="AV1009" s="13">
        <f t="shared" si="284"/>
        <v>0</v>
      </c>
      <c r="AW1009" s="13">
        <f t="shared" si="285"/>
        <v>0</v>
      </c>
      <c r="AX1009" s="13">
        <v>0</v>
      </c>
      <c r="AY1009" s="13">
        <v>1</v>
      </c>
      <c r="AZ1009" s="13">
        <v>2000</v>
      </c>
      <c r="BA1009" s="13">
        <v>252.90498974709502</v>
      </c>
      <c r="BB1009" s="13">
        <v>187.6592307214317</v>
      </c>
      <c r="BC1009">
        <v>223.69974523084571</v>
      </c>
      <c r="BD1009" s="13">
        <v>10.833341009544601</v>
      </c>
      <c r="BE1009" s="13">
        <v>7.9925850037321329</v>
      </c>
      <c r="BF1009" s="13">
        <f t="shared" si="286"/>
        <v>2.8407560058124677</v>
      </c>
      <c r="BG1009" s="13">
        <v>9.5550042179694952</v>
      </c>
    </row>
    <row r="1010" spans="1:59" x14ac:dyDescent="0.25">
      <c r="A1010" s="2" t="s">
        <v>18</v>
      </c>
      <c r="B1010" s="1" t="s">
        <v>149</v>
      </c>
      <c r="C1010" s="1" t="s">
        <v>677</v>
      </c>
      <c r="D1010" s="13" t="s">
        <v>1572</v>
      </c>
      <c r="E1010" s="11">
        <v>1523</v>
      </c>
      <c r="F1010" s="11">
        <v>103</v>
      </c>
      <c r="G1010" s="11">
        <f t="shared" si="270"/>
        <v>0</v>
      </c>
      <c r="H1010" s="11">
        <f t="shared" si="271"/>
        <v>1</v>
      </c>
      <c r="I1010" s="13">
        <v>1</v>
      </c>
      <c r="J1010" s="4">
        <v>1.4</v>
      </c>
      <c r="K1010" s="3">
        <v>4</v>
      </c>
      <c r="L1010" s="13">
        <v>0.35</v>
      </c>
      <c r="M1010" s="13" t="s">
        <v>883</v>
      </c>
      <c r="N1010" s="13">
        <v>1</v>
      </c>
      <c r="O1010" s="13">
        <v>0</v>
      </c>
      <c r="P1010" s="13">
        <v>0</v>
      </c>
      <c r="Q1010" s="13">
        <v>0</v>
      </c>
      <c r="R1010" s="13">
        <v>1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1</v>
      </c>
      <c r="Z1010" s="13" t="s">
        <v>1721</v>
      </c>
      <c r="AA1010" s="13">
        <f t="shared" si="272"/>
        <v>1</v>
      </c>
      <c r="AB1010" s="13">
        <f t="shared" si="273"/>
        <v>0</v>
      </c>
      <c r="AC1010" s="13">
        <f t="shared" si="274"/>
        <v>0</v>
      </c>
      <c r="AD1010" s="13">
        <f t="shared" si="275"/>
        <v>0</v>
      </c>
      <c r="AE1010" s="13">
        <f t="shared" si="276"/>
        <v>0</v>
      </c>
      <c r="AF1010" s="13">
        <f t="shared" si="277"/>
        <v>1</v>
      </c>
      <c r="AG1010" s="7">
        <v>1450</v>
      </c>
      <c r="AH1010" s="8" t="s">
        <v>1715</v>
      </c>
      <c r="AI1010" s="13">
        <f t="shared" si="278"/>
        <v>0</v>
      </c>
      <c r="AJ1010" s="13">
        <f t="shared" si="279"/>
        <v>1</v>
      </c>
      <c r="AK1010" s="13">
        <f t="shared" si="280"/>
        <v>0</v>
      </c>
      <c r="AL1010" s="13">
        <f t="shared" si="281"/>
        <v>0</v>
      </c>
      <c r="AM1010" s="13">
        <v>0</v>
      </c>
      <c r="AN1010" s="9">
        <v>2</v>
      </c>
      <c r="AO1010" s="9">
        <v>2</v>
      </c>
      <c r="AP1010" s="10" t="s">
        <v>866</v>
      </c>
      <c r="AQ1010" s="13" t="s">
        <v>1703</v>
      </c>
      <c r="AR1010" s="13">
        <v>0</v>
      </c>
      <c r="AS1010" s="13">
        <f t="shared" si="282"/>
        <v>1</v>
      </c>
      <c r="AT1010" s="13">
        <f t="shared" si="283"/>
        <v>0</v>
      </c>
      <c r="AU1010" s="13">
        <f t="shared" si="287"/>
        <v>0</v>
      </c>
      <c r="AV1010" s="13">
        <f t="shared" si="284"/>
        <v>0</v>
      </c>
      <c r="AW1010" s="13">
        <f t="shared" si="285"/>
        <v>0</v>
      </c>
      <c r="AX1010" s="13">
        <v>0</v>
      </c>
      <c r="AY1010" s="13">
        <v>1</v>
      </c>
      <c r="AZ1010" s="13">
        <v>250</v>
      </c>
      <c r="BA1010" s="13">
        <v>232.39917976760083</v>
      </c>
      <c r="BB1010" s="13">
        <v>190.76617162741564</v>
      </c>
      <c r="BC1010">
        <v>213.75753433169703</v>
      </c>
      <c r="BD1010" s="13">
        <v>9.9156707347062074</v>
      </c>
      <c r="BE1010" s="13">
        <v>8.1724226789199061</v>
      </c>
      <c r="BF1010" s="13">
        <f t="shared" si="286"/>
        <v>1.7432480557863013</v>
      </c>
      <c r="BG1010" s="13">
        <v>9.131213589343437</v>
      </c>
    </row>
    <row r="1011" spans="1:59" x14ac:dyDescent="0.25">
      <c r="A1011" s="2" t="s">
        <v>18</v>
      </c>
      <c r="B1011" s="1" t="s">
        <v>149</v>
      </c>
      <c r="C1011" s="1" t="s">
        <v>677</v>
      </c>
      <c r="D1011" s="13" t="s">
        <v>1572</v>
      </c>
      <c r="E1011" s="11">
        <v>1523</v>
      </c>
      <c r="F1011" s="11">
        <v>103</v>
      </c>
      <c r="G1011" s="11">
        <f t="shared" si="270"/>
        <v>0</v>
      </c>
      <c r="H1011" s="11">
        <f t="shared" si="271"/>
        <v>1</v>
      </c>
      <c r="I1011" s="13">
        <v>1</v>
      </c>
      <c r="J1011" s="4">
        <v>1.4</v>
      </c>
      <c r="K1011" s="3">
        <v>4</v>
      </c>
      <c r="L1011" s="13">
        <v>0.35</v>
      </c>
      <c r="M1011" s="13" t="s">
        <v>883</v>
      </c>
      <c r="N1011" s="13">
        <v>1</v>
      </c>
      <c r="O1011" s="13">
        <v>0</v>
      </c>
      <c r="P1011" s="13">
        <v>0</v>
      </c>
      <c r="Q1011" s="13">
        <v>0</v>
      </c>
      <c r="R1011" s="13">
        <v>1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1</v>
      </c>
      <c r="Z1011" s="13" t="s">
        <v>1721</v>
      </c>
      <c r="AA1011" s="13">
        <f t="shared" si="272"/>
        <v>1</v>
      </c>
      <c r="AB1011" s="13">
        <f t="shared" si="273"/>
        <v>0</v>
      </c>
      <c r="AC1011" s="13">
        <f t="shared" si="274"/>
        <v>0</v>
      </c>
      <c r="AD1011" s="13">
        <f t="shared" si="275"/>
        <v>0</v>
      </c>
      <c r="AE1011" s="13">
        <f t="shared" si="276"/>
        <v>0</v>
      </c>
      <c r="AF1011" s="13">
        <f t="shared" si="277"/>
        <v>1</v>
      </c>
      <c r="AG1011" s="7">
        <v>1400</v>
      </c>
      <c r="AH1011" s="8" t="s">
        <v>1714</v>
      </c>
      <c r="AI1011" s="13">
        <f t="shared" si="278"/>
        <v>1</v>
      </c>
      <c r="AJ1011" s="13">
        <f t="shared" si="279"/>
        <v>0</v>
      </c>
      <c r="AK1011" s="13">
        <f t="shared" si="280"/>
        <v>0</v>
      </c>
      <c r="AL1011" s="13">
        <f t="shared" si="281"/>
        <v>0</v>
      </c>
      <c r="AM1011" s="13">
        <v>1</v>
      </c>
      <c r="AN1011" s="9">
        <v>2</v>
      </c>
      <c r="AO1011" s="9">
        <v>2</v>
      </c>
      <c r="AP1011" s="10" t="s">
        <v>866</v>
      </c>
      <c r="AQ1011" s="13" t="s">
        <v>1703</v>
      </c>
      <c r="AR1011" s="13">
        <v>0</v>
      </c>
      <c r="AS1011" s="13">
        <f t="shared" si="282"/>
        <v>1</v>
      </c>
      <c r="AT1011" s="13">
        <f t="shared" si="283"/>
        <v>0</v>
      </c>
      <c r="AU1011" s="13">
        <f t="shared" si="287"/>
        <v>0</v>
      </c>
      <c r="AV1011" s="13">
        <f t="shared" si="284"/>
        <v>0</v>
      </c>
      <c r="AW1011" s="13">
        <f t="shared" si="285"/>
        <v>0</v>
      </c>
      <c r="AX1011" s="13">
        <v>0</v>
      </c>
      <c r="AY1011" s="13">
        <v>1</v>
      </c>
      <c r="AZ1011" s="13"/>
      <c r="BA1011" s="13">
        <v>221.21419250605854</v>
      </c>
      <c r="BB1011" s="13">
        <v>185.1736779966445</v>
      </c>
      <c r="BC1011">
        <v>205.05809979494191</v>
      </c>
      <c r="BD1011" s="13">
        <v>9.4498603232251792</v>
      </c>
      <c r="BE1011" s="13">
        <v>7.8983016794043506</v>
      </c>
      <c r="BF1011" s="13">
        <f t="shared" si="286"/>
        <v>1.5515586438208286</v>
      </c>
      <c r="BG1011" s="13">
        <v>8.7516495141994639</v>
      </c>
    </row>
    <row r="1012" spans="1:59" x14ac:dyDescent="0.25">
      <c r="A1012" s="2" t="s">
        <v>18</v>
      </c>
      <c r="B1012" s="1" t="s">
        <v>149</v>
      </c>
      <c r="C1012" s="1" t="s">
        <v>678</v>
      </c>
      <c r="D1012" s="13" t="s">
        <v>1573</v>
      </c>
      <c r="E1012" s="11">
        <v>1835</v>
      </c>
      <c r="F1012" s="11">
        <v>252</v>
      </c>
      <c r="G1012" s="11">
        <f t="shared" si="270"/>
        <v>1</v>
      </c>
      <c r="H1012" s="11">
        <f t="shared" si="271"/>
        <v>1</v>
      </c>
      <c r="I1012" s="13">
        <v>1</v>
      </c>
      <c r="J1012" s="4">
        <v>2</v>
      </c>
      <c r="K1012" s="3">
        <v>4</v>
      </c>
      <c r="L1012" s="13">
        <v>0.5</v>
      </c>
      <c r="M1012" s="13" t="s">
        <v>885</v>
      </c>
      <c r="N1012" s="13">
        <v>1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1</v>
      </c>
      <c r="U1012" s="13">
        <v>0</v>
      </c>
      <c r="V1012" s="13">
        <v>0</v>
      </c>
      <c r="W1012" s="13">
        <v>0</v>
      </c>
      <c r="X1012" s="13">
        <v>0</v>
      </c>
      <c r="Y1012" s="13">
        <v>1</v>
      </c>
      <c r="Z1012" s="13" t="s">
        <v>1721</v>
      </c>
      <c r="AA1012" s="13">
        <f t="shared" si="272"/>
        <v>1</v>
      </c>
      <c r="AB1012" s="13">
        <f t="shared" si="273"/>
        <v>0</v>
      </c>
      <c r="AC1012" s="13">
        <f t="shared" si="274"/>
        <v>0</v>
      </c>
      <c r="AD1012" s="13">
        <f t="shared" si="275"/>
        <v>0</v>
      </c>
      <c r="AE1012" s="13">
        <f t="shared" si="276"/>
        <v>0</v>
      </c>
      <c r="AF1012" s="13">
        <f t="shared" si="277"/>
        <v>1</v>
      </c>
      <c r="AG1012" s="7">
        <v>2050</v>
      </c>
      <c r="AH1012" s="8" t="s">
        <v>1714</v>
      </c>
      <c r="AI1012" s="13">
        <f t="shared" si="278"/>
        <v>1</v>
      </c>
      <c r="AJ1012" s="13">
        <f t="shared" si="279"/>
        <v>0</v>
      </c>
      <c r="AK1012" s="13">
        <f t="shared" si="280"/>
        <v>0</v>
      </c>
      <c r="AL1012" s="13">
        <f t="shared" si="281"/>
        <v>0</v>
      </c>
      <c r="AM1012" s="13">
        <v>1</v>
      </c>
      <c r="AN1012" s="9">
        <v>2</v>
      </c>
      <c r="AO1012" s="9">
        <v>2</v>
      </c>
      <c r="AP1012" s="10" t="s">
        <v>866</v>
      </c>
      <c r="AQ1012" s="13" t="s">
        <v>1703</v>
      </c>
      <c r="AR1012" s="13">
        <v>0</v>
      </c>
      <c r="AS1012" s="13">
        <f t="shared" si="282"/>
        <v>1</v>
      </c>
      <c r="AT1012" s="13">
        <f t="shared" si="283"/>
        <v>0</v>
      </c>
      <c r="AU1012" s="13">
        <f t="shared" si="287"/>
        <v>0</v>
      </c>
      <c r="AV1012" s="13">
        <f t="shared" si="284"/>
        <v>0</v>
      </c>
      <c r="AW1012" s="13">
        <f t="shared" si="285"/>
        <v>0</v>
      </c>
      <c r="AX1012" s="13">
        <v>0</v>
      </c>
      <c r="AY1012" s="13">
        <v>1</v>
      </c>
      <c r="AZ1012" s="13">
        <v>3250</v>
      </c>
      <c r="BA1012" s="13">
        <v>273.41079972658923</v>
      </c>
      <c r="BB1012" s="13">
        <v>219.97141614366495</v>
      </c>
      <c r="BC1012">
        <v>249.17666065991426</v>
      </c>
      <c r="BD1012" s="13">
        <v>11.663166776580567</v>
      </c>
      <c r="BE1012" s="13">
        <v>9.4129132734391145</v>
      </c>
      <c r="BF1012" s="13">
        <f t="shared" si="286"/>
        <v>2.2502535031414528</v>
      </c>
      <c r="BG1012" s="13">
        <v>10.650567285647227</v>
      </c>
    </row>
    <row r="1013" spans="1:59" x14ac:dyDescent="0.25">
      <c r="A1013" s="2" t="s">
        <v>18</v>
      </c>
      <c r="B1013" s="1" t="s">
        <v>149</v>
      </c>
      <c r="C1013" s="1" t="s">
        <v>678</v>
      </c>
      <c r="D1013" s="13" t="s">
        <v>1573</v>
      </c>
      <c r="E1013" s="11">
        <v>1835</v>
      </c>
      <c r="F1013" s="11">
        <v>197</v>
      </c>
      <c r="G1013" s="11">
        <f t="shared" si="270"/>
        <v>0</v>
      </c>
      <c r="H1013" s="11">
        <f t="shared" si="271"/>
        <v>1</v>
      </c>
      <c r="I1013" s="13">
        <v>1</v>
      </c>
      <c r="J1013" s="4">
        <v>2.5</v>
      </c>
      <c r="K1013" s="3">
        <v>4</v>
      </c>
      <c r="L1013" s="13">
        <v>0.625</v>
      </c>
      <c r="M1013" s="13" t="s">
        <v>885</v>
      </c>
      <c r="N1013" s="13">
        <v>1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1</v>
      </c>
      <c r="U1013" s="13">
        <v>0</v>
      </c>
      <c r="V1013" s="13">
        <v>0</v>
      </c>
      <c r="W1013" s="13">
        <v>0</v>
      </c>
      <c r="X1013" s="13">
        <v>0</v>
      </c>
      <c r="Y1013" s="13">
        <v>1</v>
      </c>
      <c r="Z1013" s="13" t="s">
        <v>1723</v>
      </c>
      <c r="AA1013" s="13">
        <f t="shared" si="272"/>
        <v>0</v>
      </c>
      <c r="AB1013" s="13">
        <f t="shared" si="273"/>
        <v>0</v>
      </c>
      <c r="AC1013" s="13">
        <f t="shared" si="274"/>
        <v>1</v>
      </c>
      <c r="AD1013" s="13">
        <f t="shared" si="275"/>
        <v>0</v>
      </c>
      <c r="AE1013" s="13">
        <f t="shared" si="276"/>
        <v>0</v>
      </c>
      <c r="AF1013" s="13">
        <f t="shared" si="277"/>
        <v>0</v>
      </c>
      <c r="AG1013" s="7">
        <v>1600</v>
      </c>
      <c r="AH1013" s="8" t="s">
        <v>1714</v>
      </c>
      <c r="AI1013" s="13">
        <f t="shared" si="278"/>
        <v>1</v>
      </c>
      <c r="AJ1013" s="13">
        <f t="shared" si="279"/>
        <v>0</v>
      </c>
      <c r="AK1013" s="13">
        <f t="shared" si="280"/>
        <v>0</v>
      </c>
      <c r="AL1013" s="13">
        <f t="shared" si="281"/>
        <v>0</v>
      </c>
      <c r="AM1013" s="13">
        <v>0</v>
      </c>
      <c r="AN1013" s="9">
        <v>2</v>
      </c>
      <c r="AO1013" s="9">
        <v>2</v>
      </c>
      <c r="AP1013" s="10" t="s">
        <v>866</v>
      </c>
      <c r="AQ1013" s="13" t="s">
        <v>1703</v>
      </c>
      <c r="AR1013" s="13">
        <v>0</v>
      </c>
      <c r="AS1013" s="13">
        <f t="shared" si="282"/>
        <v>1</v>
      </c>
      <c r="AT1013" s="13">
        <f t="shared" si="283"/>
        <v>0</v>
      </c>
      <c r="AU1013" s="13">
        <f t="shared" si="287"/>
        <v>0</v>
      </c>
      <c r="AV1013" s="13">
        <f t="shared" si="284"/>
        <v>0</v>
      </c>
      <c r="AW1013" s="13">
        <f t="shared" si="285"/>
        <v>0</v>
      </c>
      <c r="AX1013" s="13">
        <v>0</v>
      </c>
      <c r="AY1013" s="13">
        <v>1</v>
      </c>
      <c r="AZ1013" s="13">
        <v>1000</v>
      </c>
      <c r="BA1013" s="13">
        <v>260.36164792145655</v>
      </c>
      <c r="BB1013" s="13">
        <v>202.57254707015474</v>
      </c>
      <c r="BC1013">
        <v>234.26334431119122</v>
      </c>
      <c r="BD1013" s="13">
        <v>11.068661129542049</v>
      </c>
      <c r="BE1013" s="13">
        <v>8.5981241508721258</v>
      </c>
      <c r="BF1013" s="13">
        <f t="shared" si="286"/>
        <v>2.4705369786699229</v>
      </c>
      <c r="BG1013" s="13">
        <v>9.9569314628557226</v>
      </c>
    </row>
    <row r="1014" spans="1:59" x14ac:dyDescent="0.25">
      <c r="A1014" s="2" t="s">
        <v>18</v>
      </c>
      <c r="B1014" s="1" t="s">
        <v>214</v>
      </c>
      <c r="C1014" s="1" t="s">
        <v>679</v>
      </c>
      <c r="D1014" s="13" t="s">
        <v>1574</v>
      </c>
      <c r="E1014" s="11">
        <v>1745</v>
      </c>
      <c r="F1014" s="11">
        <v>177</v>
      </c>
      <c r="G1014" s="11">
        <f t="shared" si="270"/>
        <v>0</v>
      </c>
      <c r="H1014" s="11">
        <f t="shared" si="271"/>
        <v>1</v>
      </c>
      <c r="I1014" s="13">
        <v>1</v>
      </c>
      <c r="J1014" s="4">
        <v>2</v>
      </c>
      <c r="K1014" s="3">
        <v>4</v>
      </c>
      <c r="L1014" s="13">
        <v>0.5</v>
      </c>
      <c r="M1014" s="13" t="s">
        <v>883</v>
      </c>
      <c r="N1014" s="13">
        <v>1</v>
      </c>
      <c r="O1014" s="13">
        <v>0</v>
      </c>
      <c r="P1014" s="13">
        <v>0</v>
      </c>
      <c r="Q1014" s="13">
        <v>0</v>
      </c>
      <c r="R1014" s="13">
        <v>1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1</v>
      </c>
      <c r="Z1014" s="13" t="s">
        <v>1721</v>
      </c>
      <c r="AA1014" s="13">
        <f t="shared" si="272"/>
        <v>1</v>
      </c>
      <c r="AB1014" s="13">
        <f t="shared" si="273"/>
        <v>0</v>
      </c>
      <c r="AC1014" s="13">
        <f t="shared" si="274"/>
        <v>0</v>
      </c>
      <c r="AD1014" s="13">
        <f t="shared" si="275"/>
        <v>0</v>
      </c>
      <c r="AE1014" s="13">
        <f t="shared" si="276"/>
        <v>0</v>
      </c>
      <c r="AF1014" s="13">
        <f t="shared" si="277"/>
        <v>1</v>
      </c>
      <c r="AG1014" s="7">
        <v>1900</v>
      </c>
      <c r="AH1014" s="8" t="s">
        <v>1714</v>
      </c>
      <c r="AI1014" s="13">
        <f t="shared" si="278"/>
        <v>1</v>
      </c>
      <c r="AJ1014" s="13">
        <f t="shared" si="279"/>
        <v>0</v>
      </c>
      <c r="AK1014" s="13">
        <f t="shared" si="280"/>
        <v>0</v>
      </c>
      <c r="AL1014" s="13">
        <f t="shared" si="281"/>
        <v>0</v>
      </c>
      <c r="AM1014" s="13">
        <v>1</v>
      </c>
      <c r="AN1014" s="9">
        <v>2</v>
      </c>
      <c r="AO1014" s="9">
        <v>2</v>
      </c>
      <c r="AP1014" s="10" t="s">
        <v>866</v>
      </c>
      <c r="AQ1014" s="13" t="s">
        <v>1703</v>
      </c>
      <c r="AR1014" s="13">
        <v>0</v>
      </c>
      <c r="AS1014" s="13">
        <f t="shared" si="282"/>
        <v>1</v>
      </c>
      <c r="AT1014" s="13">
        <f t="shared" si="283"/>
        <v>0</v>
      </c>
      <c r="AU1014" s="13">
        <f t="shared" si="287"/>
        <v>0</v>
      </c>
      <c r="AV1014" s="13">
        <f t="shared" si="284"/>
        <v>0</v>
      </c>
      <c r="AW1014" s="13">
        <f t="shared" si="285"/>
        <v>0</v>
      </c>
      <c r="AX1014" s="13">
        <v>1</v>
      </c>
      <c r="AY1014" s="13">
        <v>1</v>
      </c>
      <c r="AZ1014" s="13">
        <v>2500</v>
      </c>
      <c r="BA1014" s="13">
        <v>256.01193065307899</v>
      </c>
      <c r="BB1014" s="13">
        <v>191.38755980861245</v>
      </c>
      <c r="BC1014">
        <v>226.80668613682968</v>
      </c>
      <c r="BD1014" s="13">
        <v>10.884877498731253</v>
      </c>
      <c r="BE1014" s="13">
        <v>8.158957415565343</v>
      </c>
      <c r="BF1014" s="13">
        <f t="shared" si="286"/>
        <v>2.7259200831659101</v>
      </c>
      <c r="BG1014" s="13">
        <v>9.6582292428012586</v>
      </c>
    </row>
    <row r="1015" spans="1:59" x14ac:dyDescent="0.25">
      <c r="A1015" s="2" t="s">
        <v>18</v>
      </c>
      <c r="B1015" s="1" t="s">
        <v>214</v>
      </c>
      <c r="C1015" s="1" t="s">
        <v>680</v>
      </c>
      <c r="D1015" s="13" t="s">
        <v>1575</v>
      </c>
      <c r="E1015" s="11">
        <v>1948</v>
      </c>
      <c r="F1015" s="11">
        <v>225</v>
      </c>
      <c r="G1015" s="11">
        <f t="shared" si="270"/>
        <v>1</v>
      </c>
      <c r="H1015" s="11">
        <f t="shared" si="271"/>
        <v>1</v>
      </c>
      <c r="I1015" s="13">
        <v>1</v>
      </c>
      <c r="J1015" s="4">
        <v>3.6</v>
      </c>
      <c r="K1015" s="3">
        <v>6</v>
      </c>
      <c r="L1015" s="13">
        <v>0.6</v>
      </c>
      <c r="M1015" s="13" t="s">
        <v>883</v>
      </c>
      <c r="N1015" s="13">
        <v>1</v>
      </c>
      <c r="O1015" s="13">
        <v>0</v>
      </c>
      <c r="P1015" s="13">
        <v>0</v>
      </c>
      <c r="Q1015" s="13">
        <v>0</v>
      </c>
      <c r="R1015" s="13">
        <v>1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1</v>
      </c>
      <c r="Z1015" s="13" t="s">
        <v>1723</v>
      </c>
      <c r="AA1015" s="13">
        <f t="shared" si="272"/>
        <v>0</v>
      </c>
      <c r="AB1015" s="13">
        <f t="shared" si="273"/>
        <v>0</v>
      </c>
      <c r="AC1015" s="13">
        <f t="shared" si="274"/>
        <v>1</v>
      </c>
      <c r="AD1015" s="13">
        <f t="shared" si="275"/>
        <v>0</v>
      </c>
      <c r="AE1015" s="13">
        <f t="shared" si="276"/>
        <v>0</v>
      </c>
      <c r="AF1015" s="13">
        <f t="shared" si="277"/>
        <v>0</v>
      </c>
      <c r="AG1015" s="7">
        <v>1800</v>
      </c>
      <c r="AH1015" s="8" t="s">
        <v>1714</v>
      </c>
      <c r="AI1015" s="13">
        <f t="shared" si="278"/>
        <v>1</v>
      </c>
      <c r="AJ1015" s="13">
        <f t="shared" si="279"/>
        <v>0</v>
      </c>
      <c r="AK1015" s="13">
        <f t="shared" si="280"/>
        <v>0</v>
      </c>
      <c r="AL1015" s="13">
        <f t="shared" si="281"/>
        <v>0</v>
      </c>
      <c r="AM1015" s="13">
        <v>1</v>
      </c>
      <c r="AN1015" s="9">
        <v>2</v>
      </c>
      <c r="AO1015" s="9">
        <v>2</v>
      </c>
      <c r="AP1015" s="10" t="s">
        <v>866</v>
      </c>
      <c r="AQ1015" s="13" t="s">
        <v>1703</v>
      </c>
      <c r="AR1015" s="13">
        <v>0</v>
      </c>
      <c r="AS1015" s="13">
        <f t="shared" si="282"/>
        <v>1</v>
      </c>
      <c r="AT1015" s="13">
        <f t="shared" si="283"/>
        <v>0</v>
      </c>
      <c r="AU1015" s="13">
        <f t="shared" si="287"/>
        <v>0</v>
      </c>
      <c r="AV1015" s="13">
        <f t="shared" si="284"/>
        <v>0</v>
      </c>
      <c r="AW1015" s="13">
        <f t="shared" si="285"/>
        <v>0</v>
      </c>
      <c r="AX1015" s="13">
        <v>1</v>
      </c>
      <c r="AY1015" s="13">
        <v>1</v>
      </c>
      <c r="AZ1015" s="13">
        <v>2000</v>
      </c>
      <c r="BA1015" s="13">
        <v>300.13049151805131</v>
      </c>
      <c r="BB1015" s="13">
        <v>218.10725160007456</v>
      </c>
      <c r="BC1015">
        <v>262.84720064624372</v>
      </c>
      <c r="BD1015" s="13">
        <v>12.826271687070006</v>
      </c>
      <c r="BE1015" s="13">
        <v>9.3035278963279975</v>
      </c>
      <c r="BF1015" s="13">
        <f t="shared" si="286"/>
        <v>3.5227437907420089</v>
      </c>
      <c r="BG1015" s="13">
        <v>11.241055185443606</v>
      </c>
    </row>
    <row r="1016" spans="1:59" x14ac:dyDescent="0.25">
      <c r="A1016" s="2" t="s">
        <v>18</v>
      </c>
      <c r="B1016" s="1" t="s">
        <v>19</v>
      </c>
      <c r="C1016" s="1" t="s">
        <v>681</v>
      </c>
      <c r="D1016" s="13" t="s">
        <v>1576</v>
      </c>
      <c r="E1016" s="11">
        <v>1710</v>
      </c>
      <c r="F1016" s="11">
        <v>305</v>
      </c>
      <c r="G1016" s="11">
        <f t="shared" si="270"/>
        <v>1</v>
      </c>
      <c r="H1016" s="11">
        <f t="shared" si="271"/>
        <v>1</v>
      </c>
      <c r="I1016" s="13">
        <v>1</v>
      </c>
      <c r="J1016" s="4">
        <v>3.6</v>
      </c>
      <c r="K1016" s="3">
        <v>6</v>
      </c>
      <c r="L1016" s="13">
        <v>0.6</v>
      </c>
      <c r="M1016" s="13" t="s">
        <v>885</v>
      </c>
      <c r="N1016" s="13">
        <v>1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1</v>
      </c>
      <c r="U1016" s="13">
        <v>0</v>
      </c>
      <c r="V1016" s="13">
        <v>0</v>
      </c>
      <c r="W1016" s="13">
        <v>0</v>
      </c>
      <c r="X1016" s="13">
        <v>0</v>
      </c>
      <c r="Y1016" s="13">
        <v>1</v>
      </c>
      <c r="Z1016" s="13" t="s">
        <v>1723</v>
      </c>
      <c r="AA1016" s="13">
        <f t="shared" si="272"/>
        <v>0</v>
      </c>
      <c r="AB1016" s="13">
        <f t="shared" si="273"/>
        <v>0</v>
      </c>
      <c r="AC1016" s="13">
        <f t="shared" si="274"/>
        <v>1</v>
      </c>
      <c r="AD1016" s="13">
        <f t="shared" si="275"/>
        <v>0</v>
      </c>
      <c r="AE1016" s="13">
        <f t="shared" si="276"/>
        <v>0</v>
      </c>
      <c r="AF1016" s="13">
        <f t="shared" si="277"/>
        <v>0</v>
      </c>
      <c r="AG1016" s="7">
        <v>1800</v>
      </c>
      <c r="AH1016" s="8" t="s">
        <v>1714</v>
      </c>
      <c r="AI1016" s="13">
        <f t="shared" si="278"/>
        <v>1</v>
      </c>
      <c r="AJ1016" s="13">
        <f t="shared" si="279"/>
        <v>0</v>
      </c>
      <c r="AK1016" s="13">
        <f t="shared" si="280"/>
        <v>0</v>
      </c>
      <c r="AL1016" s="13">
        <f t="shared" si="281"/>
        <v>0</v>
      </c>
      <c r="AM1016" s="13">
        <v>1</v>
      </c>
      <c r="AN1016" s="9">
        <v>2</v>
      </c>
      <c r="AO1016" s="9">
        <v>2</v>
      </c>
      <c r="AP1016" s="10" t="s">
        <v>866</v>
      </c>
      <c r="AQ1016" s="13" t="s">
        <v>1703</v>
      </c>
      <c r="AR1016" s="13">
        <v>0</v>
      </c>
      <c r="AS1016" s="13">
        <f t="shared" si="282"/>
        <v>1</v>
      </c>
      <c r="AT1016" s="13">
        <f t="shared" si="283"/>
        <v>0</v>
      </c>
      <c r="AU1016" s="13">
        <f t="shared" si="287"/>
        <v>0</v>
      </c>
      <c r="AV1016" s="13">
        <f t="shared" si="284"/>
        <v>0</v>
      </c>
      <c r="AW1016" s="13">
        <f t="shared" si="285"/>
        <v>0</v>
      </c>
      <c r="AX1016" s="13">
        <v>1</v>
      </c>
      <c r="AY1016" s="13">
        <v>1</v>
      </c>
      <c r="AZ1016" s="13">
        <v>2000</v>
      </c>
      <c r="BA1016" s="13">
        <v>298.88771515565776</v>
      </c>
      <c r="BB1016" s="13">
        <v>223.69974523084571</v>
      </c>
      <c r="BC1016">
        <v>264.71136518983411</v>
      </c>
      <c r="BD1016" s="13">
        <v>12.723999552812321</v>
      </c>
      <c r="BE1016" s="13">
        <v>9.5001649231929122</v>
      </c>
      <c r="BF1016" s="13">
        <f t="shared" si="286"/>
        <v>3.2238346296194091</v>
      </c>
      <c r="BG1016" s="13">
        <v>11.27327284868934</v>
      </c>
    </row>
    <row r="1017" spans="1:59" x14ac:dyDescent="0.25">
      <c r="A1017" s="2" t="s">
        <v>18</v>
      </c>
      <c r="B1017" s="1" t="s">
        <v>19</v>
      </c>
      <c r="C1017" s="1" t="s">
        <v>682</v>
      </c>
      <c r="D1017" s="13" t="s">
        <v>1577</v>
      </c>
      <c r="E1017" s="11">
        <v>2024</v>
      </c>
      <c r="F1017" s="11">
        <v>170</v>
      </c>
      <c r="G1017" s="11">
        <f t="shared" si="270"/>
        <v>0</v>
      </c>
      <c r="H1017" s="11">
        <f t="shared" si="271"/>
        <v>1</v>
      </c>
      <c r="I1017" s="13">
        <v>1</v>
      </c>
      <c r="J1017" s="4">
        <v>1.5</v>
      </c>
      <c r="K1017" s="3">
        <v>4</v>
      </c>
      <c r="L1017" s="13">
        <v>0.375</v>
      </c>
      <c r="M1017" s="13" t="s">
        <v>885</v>
      </c>
      <c r="N1017" s="13">
        <v>1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1</v>
      </c>
      <c r="U1017" s="13">
        <v>0</v>
      </c>
      <c r="V1017" s="13">
        <v>0</v>
      </c>
      <c r="W1017" s="13">
        <v>0</v>
      </c>
      <c r="X1017" s="13">
        <v>0</v>
      </c>
      <c r="Y1017" s="13">
        <v>1</v>
      </c>
      <c r="Z1017" s="13" t="s">
        <v>1721</v>
      </c>
      <c r="AA1017" s="13">
        <f t="shared" si="272"/>
        <v>1</v>
      </c>
      <c r="AB1017" s="13">
        <f t="shared" si="273"/>
        <v>0</v>
      </c>
      <c r="AC1017" s="13">
        <f t="shared" si="274"/>
        <v>0</v>
      </c>
      <c r="AD1017" s="13">
        <f t="shared" si="275"/>
        <v>0</v>
      </c>
      <c r="AE1017" s="13">
        <f t="shared" si="276"/>
        <v>0</v>
      </c>
      <c r="AF1017" s="13">
        <f t="shared" si="277"/>
        <v>1</v>
      </c>
      <c r="AG1017" s="7">
        <v>1400</v>
      </c>
      <c r="AH1017" s="8" t="s">
        <v>1714</v>
      </c>
      <c r="AI1017" s="13">
        <f t="shared" si="278"/>
        <v>1</v>
      </c>
      <c r="AJ1017" s="13">
        <f t="shared" si="279"/>
        <v>0</v>
      </c>
      <c r="AK1017" s="13">
        <f t="shared" si="280"/>
        <v>0</v>
      </c>
      <c r="AL1017" s="13">
        <f t="shared" si="281"/>
        <v>0</v>
      </c>
      <c r="AM1017" s="13">
        <v>1</v>
      </c>
      <c r="AN1017" s="9">
        <v>2</v>
      </c>
      <c r="AO1017" s="9">
        <v>2</v>
      </c>
      <c r="AP1017" s="10" t="s">
        <v>866</v>
      </c>
      <c r="AQ1017" s="13" t="s">
        <v>1703</v>
      </c>
      <c r="AR1017" s="13">
        <v>0</v>
      </c>
      <c r="AS1017" s="13">
        <f t="shared" si="282"/>
        <v>1</v>
      </c>
      <c r="AT1017" s="13">
        <f t="shared" si="283"/>
        <v>0</v>
      </c>
      <c r="AU1017" s="13">
        <f t="shared" si="287"/>
        <v>0</v>
      </c>
      <c r="AV1017" s="13">
        <f t="shared" si="284"/>
        <v>0</v>
      </c>
      <c r="AW1017" s="13">
        <f t="shared" si="285"/>
        <v>0</v>
      </c>
      <c r="AX1017" s="13">
        <v>0</v>
      </c>
      <c r="AY1017" s="13">
        <v>1</v>
      </c>
      <c r="AZ1017" s="13"/>
      <c r="BA1017" s="13">
        <v>225.5639097744361</v>
      </c>
      <c r="BB1017" s="13">
        <v>185.79506617784131</v>
      </c>
      <c r="BC1017">
        <v>207.54365251972908</v>
      </c>
      <c r="BD1017" s="13">
        <v>9.3404355158099808</v>
      </c>
      <c r="BE1017" s="13">
        <v>7.7901874673635003</v>
      </c>
      <c r="BF1017" s="13">
        <f t="shared" si="286"/>
        <v>1.5502480484464805</v>
      </c>
      <c r="BG1017" s="13">
        <v>8.6428287096576639</v>
      </c>
    </row>
    <row r="1018" spans="1:59" x14ac:dyDescent="0.25">
      <c r="A1018" s="2" t="s">
        <v>18</v>
      </c>
      <c r="B1018" s="1" t="s">
        <v>19</v>
      </c>
      <c r="C1018" s="1" t="s">
        <v>682</v>
      </c>
      <c r="D1018" s="13" t="s">
        <v>1577</v>
      </c>
      <c r="E1018" s="11">
        <v>2024</v>
      </c>
      <c r="F1018" s="11">
        <v>137</v>
      </c>
      <c r="G1018" s="11">
        <f t="shared" si="270"/>
        <v>0</v>
      </c>
      <c r="H1018" s="11">
        <f t="shared" si="271"/>
        <v>1</v>
      </c>
      <c r="I1018" s="13">
        <v>1</v>
      </c>
      <c r="J1018" s="4">
        <v>1.6</v>
      </c>
      <c r="K1018" s="3">
        <v>4</v>
      </c>
      <c r="L1018" s="13">
        <v>0.4</v>
      </c>
      <c r="M1018" s="13" t="s">
        <v>885</v>
      </c>
      <c r="N1018" s="13">
        <v>1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1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 t="s">
        <v>1721</v>
      </c>
      <c r="AA1018" s="13">
        <f t="shared" si="272"/>
        <v>1</v>
      </c>
      <c r="AB1018" s="13">
        <f t="shared" si="273"/>
        <v>0</v>
      </c>
      <c r="AC1018" s="13">
        <f t="shared" si="274"/>
        <v>0</v>
      </c>
      <c r="AD1018" s="13">
        <f t="shared" si="275"/>
        <v>0</v>
      </c>
      <c r="AE1018" s="13">
        <f t="shared" si="276"/>
        <v>0</v>
      </c>
      <c r="AF1018" s="13">
        <f t="shared" si="277"/>
        <v>1</v>
      </c>
      <c r="AG1018" s="7">
        <v>1350</v>
      </c>
      <c r="AH1018" s="8" t="s">
        <v>1717</v>
      </c>
      <c r="AI1018" s="13">
        <f t="shared" si="278"/>
        <v>0</v>
      </c>
      <c r="AJ1018" s="13">
        <f t="shared" si="279"/>
        <v>0</v>
      </c>
      <c r="AK1018" s="13">
        <f t="shared" si="280"/>
        <v>0</v>
      </c>
      <c r="AL1018" s="13">
        <f t="shared" si="281"/>
        <v>1</v>
      </c>
      <c r="AM1018" s="13">
        <v>1</v>
      </c>
      <c r="AN1018" s="9">
        <v>2</v>
      </c>
      <c r="AO1018" s="9">
        <v>2</v>
      </c>
      <c r="AP1018" s="10" t="s">
        <v>866</v>
      </c>
      <c r="AQ1018" s="13" t="s">
        <v>1703</v>
      </c>
      <c r="AR1018" s="13">
        <v>0</v>
      </c>
      <c r="AS1018" s="13">
        <f t="shared" si="282"/>
        <v>1</v>
      </c>
      <c r="AT1018" s="13">
        <f t="shared" si="283"/>
        <v>0</v>
      </c>
      <c r="AU1018" s="13">
        <f t="shared" si="287"/>
        <v>0</v>
      </c>
      <c r="AV1018" s="13">
        <f t="shared" si="284"/>
        <v>0</v>
      </c>
      <c r="AW1018" s="13">
        <f t="shared" si="285"/>
        <v>0</v>
      </c>
      <c r="AX1018" s="13">
        <v>0</v>
      </c>
      <c r="AY1018" s="13">
        <v>0</v>
      </c>
      <c r="AZ1018" s="13"/>
      <c r="BA1018" s="13">
        <v>225.5639097744361</v>
      </c>
      <c r="BB1018" s="13">
        <v>164.66786801715031</v>
      </c>
      <c r="BC1018">
        <v>198.22282980177718</v>
      </c>
      <c r="BD1018" s="13">
        <v>8.4178074021055131</v>
      </c>
      <c r="BE1018" s="13">
        <v>6.1396897282294232</v>
      </c>
      <c r="BF1018" s="13">
        <f t="shared" si="286"/>
        <v>2.27811767387609</v>
      </c>
      <c r="BG1018" s="13">
        <v>7.3926632157138821</v>
      </c>
    </row>
    <row r="1019" spans="1:59" x14ac:dyDescent="0.25">
      <c r="A1019" s="2" t="s">
        <v>18</v>
      </c>
      <c r="B1019" s="1" t="s">
        <v>19</v>
      </c>
      <c r="C1019" s="1" t="s">
        <v>682</v>
      </c>
      <c r="D1019" s="13" t="s">
        <v>1577</v>
      </c>
      <c r="E1019" s="11">
        <v>2024</v>
      </c>
      <c r="F1019" s="11">
        <v>252</v>
      </c>
      <c r="G1019" s="11">
        <f t="shared" si="270"/>
        <v>1</v>
      </c>
      <c r="H1019" s="11">
        <f t="shared" si="271"/>
        <v>1</v>
      </c>
      <c r="I1019" s="13">
        <v>1</v>
      </c>
      <c r="J1019" s="4">
        <v>2</v>
      </c>
      <c r="K1019" s="3">
        <v>4</v>
      </c>
      <c r="L1019" s="13">
        <v>0.5</v>
      </c>
      <c r="M1019" s="13" t="s">
        <v>885</v>
      </c>
      <c r="N1019" s="13">
        <v>1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1</v>
      </c>
      <c r="U1019" s="13">
        <v>0</v>
      </c>
      <c r="V1019" s="13">
        <v>0</v>
      </c>
      <c r="W1019" s="13">
        <v>0</v>
      </c>
      <c r="X1019" s="13">
        <v>0</v>
      </c>
      <c r="Y1019" s="13">
        <v>1</v>
      </c>
      <c r="Z1019" s="13" t="s">
        <v>1721</v>
      </c>
      <c r="AA1019" s="13">
        <f t="shared" si="272"/>
        <v>1</v>
      </c>
      <c r="AB1019" s="13">
        <f t="shared" si="273"/>
        <v>0</v>
      </c>
      <c r="AC1019" s="13">
        <f t="shared" si="274"/>
        <v>0</v>
      </c>
      <c r="AD1019" s="13">
        <f t="shared" si="275"/>
        <v>0</v>
      </c>
      <c r="AE1019" s="13">
        <f t="shared" si="276"/>
        <v>0</v>
      </c>
      <c r="AF1019" s="13">
        <f t="shared" si="277"/>
        <v>1</v>
      </c>
      <c r="AG1019" s="7">
        <v>1900</v>
      </c>
      <c r="AH1019" s="8" t="s">
        <v>1714</v>
      </c>
      <c r="AI1019" s="13">
        <f t="shared" si="278"/>
        <v>1</v>
      </c>
      <c r="AJ1019" s="13">
        <f t="shared" si="279"/>
        <v>0</v>
      </c>
      <c r="AK1019" s="13">
        <f t="shared" si="280"/>
        <v>0</v>
      </c>
      <c r="AL1019" s="13">
        <f t="shared" si="281"/>
        <v>0</v>
      </c>
      <c r="AM1019" s="13">
        <v>1</v>
      </c>
      <c r="AN1019" s="9">
        <v>2</v>
      </c>
      <c r="AO1019" s="9">
        <v>2</v>
      </c>
      <c r="AP1019" s="10" t="s">
        <v>866</v>
      </c>
      <c r="AQ1019" s="13" t="s">
        <v>1703</v>
      </c>
      <c r="AR1019" s="13">
        <v>0</v>
      </c>
      <c r="AS1019" s="13">
        <f t="shared" si="282"/>
        <v>1</v>
      </c>
      <c r="AT1019" s="13">
        <f t="shared" si="283"/>
        <v>0</v>
      </c>
      <c r="AU1019" s="13">
        <f t="shared" si="287"/>
        <v>0</v>
      </c>
      <c r="AV1019" s="13">
        <f t="shared" si="284"/>
        <v>0</v>
      </c>
      <c r="AW1019" s="13">
        <f t="shared" si="285"/>
        <v>0</v>
      </c>
      <c r="AX1019" s="13">
        <v>0</v>
      </c>
      <c r="AY1019" s="13">
        <v>1</v>
      </c>
      <c r="AZ1019" s="13">
        <v>2500</v>
      </c>
      <c r="BA1019" s="13">
        <v>256.01193065307899</v>
      </c>
      <c r="BB1019" s="13">
        <v>193.87311253339962</v>
      </c>
      <c r="BC1019">
        <v>228.04946249922327</v>
      </c>
      <c r="BD1019" s="13">
        <v>10.921113927890447</v>
      </c>
      <c r="BE1019" s="13">
        <v>8.2632331173971494</v>
      </c>
      <c r="BF1019" s="13">
        <f t="shared" si="286"/>
        <v>2.6578808104932978</v>
      </c>
      <c r="BG1019" s="13">
        <v>9.7250762136296967</v>
      </c>
    </row>
    <row r="1020" spans="1:59" x14ac:dyDescent="0.25">
      <c r="A1020" s="2" t="s">
        <v>18</v>
      </c>
      <c r="B1020" s="1" t="s">
        <v>19</v>
      </c>
      <c r="C1020" s="1" t="s">
        <v>683</v>
      </c>
      <c r="D1020" s="13" t="s">
        <v>1578</v>
      </c>
      <c r="E1020" s="11">
        <v>1410</v>
      </c>
      <c r="F1020" s="11">
        <v>138</v>
      </c>
      <c r="G1020" s="11">
        <f t="shared" si="270"/>
        <v>0</v>
      </c>
      <c r="H1020" s="11">
        <f t="shared" si="271"/>
        <v>0</v>
      </c>
      <c r="I1020" s="13">
        <v>1</v>
      </c>
      <c r="J1020" s="4">
        <v>1.4</v>
      </c>
      <c r="K1020" s="3">
        <v>4</v>
      </c>
      <c r="L1020" s="13">
        <v>0.35</v>
      </c>
      <c r="M1020" s="13" t="s">
        <v>883</v>
      </c>
      <c r="N1020" s="13">
        <v>1</v>
      </c>
      <c r="O1020" s="13">
        <v>0</v>
      </c>
      <c r="P1020" s="13">
        <v>0</v>
      </c>
      <c r="Q1020" s="13">
        <v>0</v>
      </c>
      <c r="R1020" s="13">
        <v>1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1</v>
      </c>
      <c r="Z1020" s="13" t="s">
        <v>1721</v>
      </c>
      <c r="AA1020" s="13">
        <f t="shared" si="272"/>
        <v>1</v>
      </c>
      <c r="AB1020" s="13">
        <f t="shared" si="273"/>
        <v>0</v>
      </c>
      <c r="AC1020" s="13">
        <f t="shared" si="274"/>
        <v>0</v>
      </c>
      <c r="AD1020" s="13">
        <f t="shared" si="275"/>
        <v>0</v>
      </c>
      <c r="AE1020" s="13">
        <f t="shared" si="276"/>
        <v>0</v>
      </c>
      <c r="AF1020" s="13">
        <f t="shared" si="277"/>
        <v>1</v>
      </c>
      <c r="AG1020" s="7">
        <v>1450</v>
      </c>
      <c r="AH1020" s="8" t="s">
        <v>1715</v>
      </c>
      <c r="AI1020" s="13">
        <f t="shared" si="278"/>
        <v>0</v>
      </c>
      <c r="AJ1020" s="13">
        <f t="shared" si="279"/>
        <v>1</v>
      </c>
      <c r="AK1020" s="13">
        <f t="shared" si="280"/>
        <v>0</v>
      </c>
      <c r="AL1020" s="13">
        <f t="shared" si="281"/>
        <v>0</v>
      </c>
      <c r="AM1020" s="13">
        <v>0</v>
      </c>
      <c r="AN1020" s="9">
        <v>2</v>
      </c>
      <c r="AO1020" s="9">
        <v>2</v>
      </c>
      <c r="AP1020" s="10" t="s">
        <v>866</v>
      </c>
      <c r="AQ1020" s="13" t="s">
        <v>1703</v>
      </c>
      <c r="AR1020" s="13">
        <v>0</v>
      </c>
      <c r="AS1020" s="13">
        <f t="shared" si="282"/>
        <v>1</v>
      </c>
      <c r="AT1020" s="13">
        <f t="shared" si="283"/>
        <v>0</v>
      </c>
      <c r="AU1020" s="13">
        <f t="shared" si="287"/>
        <v>0</v>
      </c>
      <c r="AV1020" s="13">
        <f t="shared" si="284"/>
        <v>0</v>
      </c>
      <c r="AW1020" s="13">
        <f t="shared" si="285"/>
        <v>0</v>
      </c>
      <c r="AX1020" s="13">
        <v>0</v>
      </c>
      <c r="AY1020" s="13">
        <v>1</v>
      </c>
      <c r="AZ1020" s="13">
        <v>250</v>
      </c>
      <c r="BA1020" s="13">
        <v>232.39917976760083</v>
      </c>
      <c r="BB1020" s="13">
        <v>190.76617162741564</v>
      </c>
      <c r="BC1020">
        <v>213.75753433169703</v>
      </c>
      <c r="BD1020" s="13">
        <v>9.9156707347062074</v>
      </c>
      <c r="BE1020" s="13">
        <v>8.1724226789199061</v>
      </c>
      <c r="BF1020" s="13">
        <f t="shared" si="286"/>
        <v>1.7432480557863013</v>
      </c>
      <c r="BG1020" s="13">
        <v>9.131213589343437</v>
      </c>
    </row>
    <row r="1021" spans="1:59" x14ac:dyDescent="0.25">
      <c r="A1021" s="2" t="s">
        <v>5</v>
      </c>
      <c r="B1021" s="1" t="s">
        <v>316</v>
      </c>
      <c r="C1021" s="1" t="s">
        <v>684</v>
      </c>
      <c r="D1021" s="13" t="s">
        <v>1579</v>
      </c>
      <c r="E1021" s="11">
        <v>1733</v>
      </c>
      <c r="F1021" s="11">
        <v>283</v>
      </c>
      <c r="G1021" s="11">
        <f t="shared" si="270"/>
        <v>1</v>
      </c>
      <c r="H1021" s="11">
        <f t="shared" si="271"/>
        <v>1</v>
      </c>
      <c r="I1021" s="13">
        <v>1</v>
      </c>
      <c r="J1021" s="4">
        <v>3.6</v>
      </c>
      <c r="K1021" s="3">
        <v>6</v>
      </c>
      <c r="L1021" s="13">
        <v>0.6</v>
      </c>
      <c r="M1021" s="13" t="s">
        <v>885</v>
      </c>
      <c r="N1021" s="13">
        <v>1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1</v>
      </c>
      <c r="U1021" s="13">
        <v>0</v>
      </c>
      <c r="V1021" s="13">
        <v>0</v>
      </c>
      <c r="W1021" s="13">
        <v>0</v>
      </c>
      <c r="X1021" s="13">
        <v>0</v>
      </c>
      <c r="Y1021" s="13">
        <v>1</v>
      </c>
      <c r="Z1021" s="13" t="s">
        <v>1723</v>
      </c>
      <c r="AA1021" s="13">
        <f t="shared" si="272"/>
        <v>0</v>
      </c>
      <c r="AB1021" s="13">
        <f t="shared" si="273"/>
        <v>0</v>
      </c>
      <c r="AC1021" s="13">
        <f t="shared" si="274"/>
        <v>1</v>
      </c>
      <c r="AD1021" s="13">
        <f t="shared" si="275"/>
        <v>0</v>
      </c>
      <c r="AE1021" s="13">
        <f t="shared" si="276"/>
        <v>0</v>
      </c>
      <c r="AF1021" s="13">
        <f t="shared" si="277"/>
        <v>0</v>
      </c>
      <c r="AG1021" s="7">
        <v>2000</v>
      </c>
      <c r="AH1021" s="8" t="s">
        <v>1715</v>
      </c>
      <c r="AI1021" s="13">
        <f t="shared" si="278"/>
        <v>0</v>
      </c>
      <c r="AJ1021" s="13">
        <f t="shared" si="279"/>
        <v>1</v>
      </c>
      <c r="AK1021" s="13">
        <f t="shared" si="280"/>
        <v>0</v>
      </c>
      <c r="AL1021" s="13">
        <f t="shared" si="281"/>
        <v>0</v>
      </c>
      <c r="AM1021" s="13">
        <v>0</v>
      </c>
      <c r="AN1021" s="9">
        <v>2</v>
      </c>
      <c r="AO1021" s="9">
        <v>2</v>
      </c>
      <c r="AP1021" s="10" t="s">
        <v>866</v>
      </c>
      <c r="AQ1021" s="13" t="s">
        <v>1703</v>
      </c>
      <c r="AR1021" s="13">
        <v>0</v>
      </c>
      <c r="AS1021" s="13">
        <f t="shared" si="282"/>
        <v>1</v>
      </c>
      <c r="AT1021" s="13">
        <f t="shared" si="283"/>
        <v>0</v>
      </c>
      <c r="AU1021" s="13">
        <f t="shared" si="287"/>
        <v>0</v>
      </c>
      <c r="AV1021" s="13">
        <f t="shared" si="284"/>
        <v>0</v>
      </c>
      <c r="AW1021" s="13">
        <f t="shared" si="285"/>
        <v>0</v>
      </c>
      <c r="AX1021" s="13">
        <v>0</v>
      </c>
      <c r="AY1021" s="13">
        <v>1</v>
      </c>
      <c r="AZ1021" s="13">
        <v>3000</v>
      </c>
      <c r="BA1021" s="13">
        <v>339.89933511464614</v>
      </c>
      <c r="BB1021" s="13">
        <v>234.26334431119122</v>
      </c>
      <c r="BC1021">
        <v>292.05244516249303</v>
      </c>
      <c r="BD1021" s="13">
        <v>14.470825335498899</v>
      </c>
      <c r="BE1021" s="13">
        <v>9.9774157606812945</v>
      </c>
      <c r="BF1021" s="13">
        <f t="shared" si="286"/>
        <v>4.4934095748176048</v>
      </c>
      <c r="BG1021" s="13">
        <v>12.448772841623178</v>
      </c>
    </row>
    <row r="1022" spans="1:59" x14ac:dyDescent="0.25">
      <c r="A1022" s="2" t="s">
        <v>5</v>
      </c>
      <c r="B1022" s="1" t="s">
        <v>27</v>
      </c>
      <c r="C1022" s="1" t="s">
        <v>685</v>
      </c>
      <c r="D1022" s="13" t="s">
        <v>1022</v>
      </c>
      <c r="E1022" s="11">
        <v>1450</v>
      </c>
      <c r="F1022" s="11">
        <v>148</v>
      </c>
      <c r="G1022" s="11">
        <f t="shared" si="270"/>
        <v>0</v>
      </c>
      <c r="H1022" s="11">
        <f t="shared" si="271"/>
        <v>0</v>
      </c>
      <c r="I1022" s="13">
        <v>1</v>
      </c>
      <c r="J1022" s="4">
        <v>1.3</v>
      </c>
      <c r="K1022" s="3">
        <v>4</v>
      </c>
      <c r="L1022" s="13">
        <v>0.32500000000000001</v>
      </c>
      <c r="M1022" s="13" t="s">
        <v>885</v>
      </c>
      <c r="N1022" s="13">
        <v>1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1</v>
      </c>
      <c r="U1022" s="13">
        <v>0</v>
      </c>
      <c r="V1022" s="13">
        <v>0</v>
      </c>
      <c r="W1022" s="13">
        <v>0</v>
      </c>
      <c r="X1022" s="13">
        <v>0</v>
      </c>
      <c r="Y1022" s="13">
        <v>1</v>
      </c>
      <c r="Z1022" s="13" t="s">
        <v>1721</v>
      </c>
      <c r="AA1022" s="13">
        <f t="shared" si="272"/>
        <v>1</v>
      </c>
      <c r="AB1022" s="13">
        <f t="shared" si="273"/>
        <v>0</v>
      </c>
      <c r="AC1022" s="13">
        <f t="shared" si="274"/>
        <v>0</v>
      </c>
      <c r="AD1022" s="13">
        <f t="shared" si="275"/>
        <v>0</v>
      </c>
      <c r="AE1022" s="13">
        <f t="shared" si="276"/>
        <v>0</v>
      </c>
      <c r="AF1022" s="13">
        <f t="shared" si="277"/>
        <v>1</v>
      </c>
      <c r="AG1022" s="7">
        <v>1450</v>
      </c>
      <c r="AH1022" s="8" t="s">
        <v>1714</v>
      </c>
      <c r="AI1022" s="13">
        <f t="shared" si="278"/>
        <v>1</v>
      </c>
      <c r="AJ1022" s="13">
        <f t="shared" si="279"/>
        <v>0</v>
      </c>
      <c r="AK1022" s="13">
        <f t="shared" si="280"/>
        <v>0</v>
      </c>
      <c r="AL1022" s="13">
        <f t="shared" si="281"/>
        <v>0</v>
      </c>
      <c r="AM1022" s="13">
        <v>1</v>
      </c>
      <c r="AN1022" s="9">
        <v>2</v>
      </c>
      <c r="AO1022" s="9">
        <v>2</v>
      </c>
      <c r="AP1022" s="10" t="s">
        <v>866</v>
      </c>
      <c r="AQ1022" s="13" t="s">
        <v>1703</v>
      </c>
      <c r="AR1022" s="13">
        <v>0</v>
      </c>
      <c r="AS1022" s="13">
        <f t="shared" si="282"/>
        <v>1</v>
      </c>
      <c r="AT1022" s="13">
        <f t="shared" si="283"/>
        <v>0</v>
      </c>
      <c r="AU1022" s="13">
        <f t="shared" si="287"/>
        <v>0</v>
      </c>
      <c r="AV1022" s="13">
        <f t="shared" si="284"/>
        <v>0</v>
      </c>
      <c r="AW1022" s="13">
        <f t="shared" si="285"/>
        <v>0</v>
      </c>
      <c r="AX1022" s="13">
        <v>0</v>
      </c>
      <c r="AY1022" s="13">
        <v>1</v>
      </c>
      <c r="AZ1022" s="13">
        <v>250</v>
      </c>
      <c r="BA1022" s="13">
        <v>235.5061206735848</v>
      </c>
      <c r="BB1022" s="13">
        <v>184.55228981544772</v>
      </c>
      <c r="BC1022">
        <v>212.51475796930342</v>
      </c>
      <c r="BD1022" s="13">
        <v>9.9981545083837027</v>
      </c>
      <c r="BE1022" s="13">
        <v>7.9026271022249386</v>
      </c>
      <c r="BF1022" s="13">
        <f t="shared" si="286"/>
        <v>2.0955274061587641</v>
      </c>
      <c r="BG1022" s="13">
        <v>9.055177852120762</v>
      </c>
    </row>
    <row r="1023" spans="1:59" x14ac:dyDescent="0.25">
      <c r="A1023" s="2" t="s">
        <v>29</v>
      </c>
      <c r="B1023" s="1" t="s">
        <v>30</v>
      </c>
      <c r="C1023" s="1" t="s">
        <v>686</v>
      </c>
      <c r="D1023" s="13" t="s">
        <v>1580</v>
      </c>
      <c r="E1023" s="11">
        <v>1300</v>
      </c>
      <c r="F1023" s="11">
        <v>124</v>
      </c>
      <c r="G1023" s="11">
        <f t="shared" si="270"/>
        <v>0</v>
      </c>
      <c r="H1023" s="11">
        <f t="shared" si="271"/>
        <v>0</v>
      </c>
      <c r="I1023" s="13">
        <v>1</v>
      </c>
      <c r="J1023" s="4">
        <v>2</v>
      </c>
      <c r="K1023" s="3">
        <v>4</v>
      </c>
      <c r="L1023" s="13">
        <v>0.5</v>
      </c>
      <c r="M1023" s="13" t="s">
        <v>883</v>
      </c>
      <c r="N1023" s="13">
        <v>1</v>
      </c>
      <c r="O1023" s="13">
        <v>0</v>
      </c>
      <c r="P1023" s="13">
        <v>0</v>
      </c>
      <c r="Q1023" s="13">
        <v>0</v>
      </c>
      <c r="R1023" s="13">
        <v>1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1</v>
      </c>
      <c r="Z1023" s="13" t="s">
        <v>1723</v>
      </c>
      <c r="AA1023" s="13">
        <f t="shared" si="272"/>
        <v>0</v>
      </c>
      <c r="AB1023" s="13">
        <f t="shared" si="273"/>
        <v>0</v>
      </c>
      <c r="AC1023" s="13">
        <f t="shared" si="274"/>
        <v>1</v>
      </c>
      <c r="AD1023" s="13">
        <f t="shared" si="275"/>
        <v>0</v>
      </c>
      <c r="AE1023" s="13">
        <f t="shared" si="276"/>
        <v>0</v>
      </c>
      <c r="AF1023" s="13">
        <f t="shared" si="277"/>
        <v>0</v>
      </c>
      <c r="AG1023" s="7">
        <v>1550</v>
      </c>
      <c r="AH1023" s="8" t="s">
        <v>1714</v>
      </c>
      <c r="AI1023" s="13">
        <f t="shared" si="278"/>
        <v>1</v>
      </c>
      <c r="AJ1023" s="13">
        <f t="shared" si="279"/>
        <v>0</v>
      </c>
      <c r="AK1023" s="13">
        <f t="shared" si="280"/>
        <v>0</v>
      </c>
      <c r="AL1023" s="13">
        <f t="shared" si="281"/>
        <v>0</v>
      </c>
      <c r="AM1023" s="13">
        <v>1</v>
      </c>
      <c r="AN1023" s="9">
        <v>2</v>
      </c>
      <c r="AO1023" s="9">
        <v>2</v>
      </c>
      <c r="AP1023" s="10" t="s">
        <v>866</v>
      </c>
      <c r="AQ1023" s="13" t="s">
        <v>1703</v>
      </c>
      <c r="AR1023" s="13">
        <v>0</v>
      </c>
      <c r="AS1023" s="13">
        <f t="shared" si="282"/>
        <v>1</v>
      </c>
      <c r="AT1023" s="13">
        <f t="shared" si="283"/>
        <v>0</v>
      </c>
      <c r="AU1023" s="13">
        <f t="shared" si="287"/>
        <v>0</v>
      </c>
      <c r="AV1023" s="13">
        <f t="shared" si="284"/>
        <v>0</v>
      </c>
      <c r="AW1023" s="13">
        <f t="shared" si="285"/>
        <v>0</v>
      </c>
      <c r="AX1023" s="13">
        <v>0</v>
      </c>
      <c r="AY1023" s="13">
        <v>1</v>
      </c>
      <c r="AZ1023" s="13">
        <v>750</v>
      </c>
      <c r="BA1023" s="13">
        <v>234.884732492388</v>
      </c>
      <c r="BB1023" s="13">
        <v>190.14478344621887</v>
      </c>
      <c r="BC1023">
        <v>220.59280432486176</v>
      </c>
      <c r="BD1023" s="13">
        <v>10.022480296451585</v>
      </c>
      <c r="BE1023" s="13">
        <v>8.1108477011494244</v>
      </c>
      <c r="BF1023" s="13">
        <f t="shared" si="286"/>
        <v>1.9116325953021605</v>
      </c>
      <c r="BG1023" s="13">
        <v>9.4085833333333326</v>
      </c>
    </row>
    <row r="1024" spans="1:59" x14ac:dyDescent="0.25">
      <c r="A1024" s="2" t="s">
        <v>29</v>
      </c>
      <c r="B1024" s="1" t="s">
        <v>30</v>
      </c>
      <c r="C1024" s="1" t="s">
        <v>687</v>
      </c>
      <c r="D1024" s="13" t="s">
        <v>1581</v>
      </c>
      <c r="E1024" s="11">
        <v>1841</v>
      </c>
      <c r="F1024" s="11">
        <v>245</v>
      </c>
      <c r="G1024" s="11">
        <f t="shared" si="270"/>
        <v>1</v>
      </c>
      <c r="H1024" s="11">
        <f t="shared" si="271"/>
        <v>1</v>
      </c>
      <c r="I1024" s="13">
        <v>1</v>
      </c>
      <c r="J1024" s="4">
        <v>2</v>
      </c>
      <c r="K1024" s="3">
        <v>4</v>
      </c>
      <c r="L1024" s="13">
        <v>0.5</v>
      </c>
      <c r="M1024" s="13" t="s">
        <v>883</v>
      </c>
      <c r="N1024" s="13">
        <v>1</v>
      </c>
      <c r="O1024" s="13">
        <v>0</v>
      </c>
      <c r="P1024" s="13">
        <v>0</v>
      </c>
      <c r="Q1024" s="13">
        <v>0</v>
      </c>
      <c r="R1024" s="13">
        <v>1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1</v>
      </c>
      <c r="Z1024" s="13" t="s">
        <v>1721</v>
      </c>
      <c r="AA1024" s="13">
        <f t="shared" si="272"/>
        <v>1</v>
      </c>
      <c r="AB1024" s="13">
        <f t="shared" si="273"/>
        <v>0</v>
      </c>
      <c r="AC1024" s="13">
        <f t="shared" si="274"/>
        <v>0</v>
      </c>
      <c r="AD1024" s="13">
        <f t="shared" si="275"/>
        <v>0</v>
      </c>
      <c r="AE1024" s="13">
        <f t="shared" si="276"/>
        <v>0</v>
      </c>
      <c r="AF1024" s="13">
        <f t="shared" si="277"/>
        <v>1</v>
      </c>
      <c r="AG1024" s="7">
        <v>1650</v>
      </c>
      <c r="AH1024" s="8" t="s">
        <v>1714</v>
      </c>
      <c r="AI1024" s="13">
        <f t="shared" si="278"/>
        <v>1</v>
      </c>
      <c r="AJ1024" s="13">
        <f t="shared" si="279"/>
        <v>0</v>
      </c>
      <c r="AK1024" s="13">
        <f t="shared" si="280"/>
        <v>0</v>
      </c>
      <c r="AL1024" s="13">
        <f t="shared" si="281"/>
        <v>0</v>
      </c>
      <c r="AM1024" s="13">
        <v>1</v>
      </c>
      <c r="AN1024" s="9">
        <v>2</v>
      </c>
      <c r="AO1024" s="9">
        <v>2</v>
      </c>
      <c r="AP1024" s="10" t="s">
        <v>866</v>
      </c>
      <c r="AQ1024" s="13" t="s">
        <v>1703</v>
      </c>
      <c r="AR1024" s="13">
        <v>0</v>
      </c>
      <c r="AS1024" s="13">
        <f t="shared" si="282"/>
        <v>1</v>
      </c>
      <c r="AT1024" s="13">
        <f t="shared" si="283"/>
        <v>0</v>
      </c>
      <c r="AU1024" s="13">
        <f t="shared" si="287"/>
        <v>0</v>
      </c>
      <c r="AV1024" s="13">
        <f t="shared" si="284"/>
        <v>0</v>
      </c>
      <c r="AW1024" s="13">
        <f t="shared" si="285"/>
        <v>0</v>
      </c>
      <c r="AX1024" s="13">
        <v>0</v>
      </c>
      <c r="AY1024" s="13">
        <v>1</v>
      </c>
      <c r="AZ1024" s="13">
        <v>1250</v>
      </c>
      <c r="BA1024" s="13">
        <v>267.19691791462128</v>
      </c>
      <c r="BB1024" s="13">
        <v>193.25172435220281</v>
      </c>
      <c r="BC1024">
        <v>234.26334431119122</v>
      </c>
      <c r="BD1024" s="13">
        <v>11.463034169290198</v>
      </c>
      <c r="BE1024" s="13">
        <v>8.2846248492810677</v>
      </c>
      <c r="BF1024" s="13">
        <f t="shared" si="286"/>
        <v>3.1784093200091306</v>
      </c>
      <c r="BG1024" s="13">
        <v>10.032740164443704</v>
      </c>
    </row>
    <row r="1025" spans="1:59" x14ac:dyDescent="0.25">
      <c r="A1025" s="2" t="s">
        <v>29</v>
      </c>
      <c r="B1025" s="1" t="s">
        <v>30</v>
      </c>
      <c r="C1025" s="1" t="s">
        <v>687</v>
      </c>
      <c r="D1025" s="13" t="s">
        <v>1581</v>
      </c>
      <c r="E1025" s="11">
        <v>1841</v>
      </c>
      <c r="F1025" s="11">
        <v>335</v>
      </c>
      <c r="G1025" s="11">
        <f t="shared" si="270"/>
        <v>1</v>
      </c>
      <c r="H1025" s="11">
        <f t="shared" si="271"/>
        <v>1</v>
      </c>
      <c r="I1025" s="13">
        <v>1</v>
      </c>
      <c r="J1025" s="4">
        <v>2.7</v>
      </c>
      <c r="K1025" s="3">
        <v>6</v>
      </c>
      <c r="L1025" s="13">
        <v>0.45</v>
      </c>
      <c r="M1025" s="13" t="s">
        <v>883</v>
      </c>
      <c r="N1025" s="13">
        <v>1</v>
      </c>
      <c r="O1025" s="13">
        <v>0</v>
      </c>
      <c r="P1025" s="13">
        <v>0</v>
      </c>
      <c r="Q1025" s="13">
        <v>0</v>
      </c>
      <c r="R1025" s="13">
        <v>1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1</v>
      </c>
      <c r="Z1025" s="13" t="s">
        <v>1721</v>
      </c>
      <c r="AA1025" s="13">
        <f t="shared" si="272"/>
        <v>1</v>
      </c>
      <c r="AB1025" s="13">
        <f t="shared" si="273"/>
        <v>0</v>
      </c>
      <c r="AC1025" s="13">
        <f t="shared" si="274"/>
        <v>0</v>
      </c>
      <c r="AD1025" s="13">
        <f t="shared" si="275"/>
        <v>0</v>
      </c>
      <c r="AE1025" s="13">
        <f t="shared" si="276"/>
        <v>0</v>
      </c>
      <c r="AF1025" s="13">
        <f t="shared" si="277"/>
        <v>1</v>
      </c>
      <c r="AG1025" s="7">
        <v>1800</v>
      </c>
      <c r="AH1025" s="8" t="s">
        <v>1714</v>
      </c>
      <c r="AI1025" s="13">
        <f t="shared" si="278"/>
        <v>1</v>
      </c>
      <c r="AJ1025" s="13">
        <f t="shared" si="279"/>
        <v>0</v>
      </c>
      <c r="AK1025" s="13">
        <f t="shared" si="280"/>
        <v>0</v>
      </c>
      <c r="AL1025" s="13">
        <f t="shared" si="281"/>
        <v>0</v>
      </c>
      <c r="AM1025" s="13">
        <v>1</v>
      </c>
      <c r="AN1025" s="9">
        <v>2</v>
      </c>
      <c r="AO1025" s="9">
        <v>2</v>
      </c>
      <c r="AP1025" s="10" t="s">
        <v>866</v>
      </c>
      <c r="AQ1025" s="13" t="s">
        <v>1703</v>
      </c>
      <c r="AR1025" s="13">
        <v>0</v>
      </c>
      <c r="AS1025" s="13">
        <f t="shared" si="282"/>
        <v>1</v>
      </c>
      <c r="AT1025" s="13">
        <f t="shared" si="283"/>
        <v>0</v>
      </c>
      <c r="AU1025" s="13">
        <f t="shared" si="287"/>
        <v>0</v>
      </c>
      <c r="AV1025" s="13">
        <f t="shared" si="284"/>
        <v>0</v>
      </c>
      <c r="AW1025" s="13">
        <f t="shared" si="285"/>
        <v>0</v>
      </c>
      <c r="AX1025" s="13">
        <v>0</v>
      </c>
      <c r="AY1025" s="13">
        <v>1</v>
      </c>
      <c r="AZ1025" s="13">
        <v>2000</v>
      </c>
      <c r="BA1025" s="13">
        <v>295.78077424967375</v>
      </c>
      <c r="BB1025" s="13">
        <v>215.62169887528739</v>
      </c>
      <c r="BC1025">
        <v>259.74025974025977</v>
      </c>
      <c r="BD1025" s="13">
        <v>12.584309288021215</v>
      </c>
      <c r="BE1025" s="13">
        <v>9.2239204460043265</v>
      </c>
      <c r="BF1025" s="13">
        <f t="shared" si="286"/>
        <v>3.3603888420168886</v>
      </c>
      <c r="BG1025" s="13">
        <v>11.072152031808494</v>
      </c>
    </row>
    <row r="1026" spans="1:59" x14ac:dyDescent="0.25">
      <c r="A1026" s="2" t="s">
        <v>29</v>
      </c>
      <c r="B1026" s="1" t="s">
        <v>30</v>
      </c>
      <c r="C1026" s="1" t="s">
        <v>688</v>
      </c>
      <c r="D1026" s="13" t="s">
        <v>1582</v>
      </c>
      <c r="E1026" s="11">
        <v>1681</v>
      </c>
      <c r="F1026" s="11">
        <v>180</v>
      </c>
      <c r="G1026" s="11">
        <f t="shared" ref="G1026:G1089" si="288">IF(F1026&gt;200,1,0)</f>
        <v>0</v>
      </c>
      <c r="H1026" s="11">
        <f t="shared" ref="H1026:H1089" si="289">IF(E1026&gt;1500,1,0)</f>
        <v>1</v>
      </c>
      <c r="I1026" s="13">
        <v>1</v>
      </c>
      <c r="J1026" s="4">
        <v>1.5</v>
      </c>
      <c r="K1026" s="3">
        <v>4</v>
      </c>
      <c r="L1026" s="13">
        <v>0.375</v>
      </c>
      <c r="M1026" s="13" t="s">
        <v>883</v>
      </c>
      <c r="N1026" s="13">
        <v>1</v>
      </c>
      <c r="O1026" s="13">
        <v>0</v>
      </c>
      <c r="P1026" s="13">
        <v>0</v>
      </c>
      <c r="Q1026" s="13">
        <v>0</v>
      </c>
      <c r="R1026" s="13">
        <v>1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1</v>
      </c>
      <c r="Z1026" s="13" t="s">
        <v>1721</v>
      </c>
      <c r="AA1026" s="13">
        <f t="shared" ref="AA1026:AA1089" si="290">IF($Z1026="TC",1,0)</f>
        <v>1</v>
      </c>
      <c r="AB1026" s="13">
        <f t="shared" ref="AB1026:AB1089" si="291">IF($Z1026="SC",1,0)</f>
        <v>0</v>
      </c>
      <c r="AC1026" s="13">
        <f t="shared" ref="AC1026:AC1089" si="292">IF($Z1026="NA",1,0)</f>
        <v>0</v>
      </c>
      <c r="AD1026" s="13">
        <f t="shared" ref="AD1026:AD1089" si="293">IF($Z1026="OT",1,0)</f>
        <v>0</v>
      </c>
      <c r="AE1026" s="13">
        <f t="shared" ref="AE1026:AE1089" si="294">IF($Z1026="TS",1,0)</f>
        <v>0</v>
      </c>
      <c r="AF1026" s="13">
        <f t="shared" ref="AF1026:AF1089" si="295">IF(Z1026="NA",0,1)</f>
        <v>1</v>
      </c>
      <c r="AG1026" s="7">
        <v>1600</v>
      </c>
      <c r="AH1026" s="8" t="s">
        <v>1714</v>
      </c>
      <c r="AI1026" s="13">
        <f t="shared" ref="AI1026:AI1089" si="296">IF($AH1026="SIDI",1,0)</f>
        <v>1</v>
      </c>
      <c r="AJ1026" s="13">
        <f t="shared" ref="AJ1026:AJ1089" si="297">IF($AH1026="MSFI",1,0)</f>
        <v>0</v>
      </c>
      <c r="AK1026" s="13">
        <f t="shared" ref="AK1026:AK1089" si="298">IF($AH1026="SIDPI",1,0)</f>
        <v>0</v>
      </c>
      <c r="AL1026" s="13">
        <f t="shared" ref="AL1026:AL1089" si="299">IF($AH1026="CRDDI",1,0)</f>
        <v>0</v>
      </c>
      <c r="AM1026" s="13">
        <v>1</v>
      </c>
      <c r="AN1026" s="9">
        <v>2</v>
      </c>
      <c r="AO1026" s="9">
        <v>2</v>
      </c>
      <c r="AP1026" s="10" t="s">
        <v>866</v>
      </c>
      <c r="AQ1026" s="13" t="s">
        <v>1703</v>
      </c>
      <c r="AR1026" s="13">
        <v>0</v>
      </c>
      <c r="AS1026" s="13">
        <f t="shared" ref="AS1026:AS1089" si="300">IF(AQ1026="All Wheel Drive",1,0)</f>
        <v>1</v>
      </c>
      <c r="AT1026" s="13">
        <f t="shared" ref="AT1026:AT1089" si="301">IF(AQ1026="4-Wheel Drive",1,0)</f>
        <v>0</v>
      </c>
      <c r="AU1026" s="13">
        <f t="shared" si="287"/>
        <v>0</v>
      </c>
      <c r="AV1026" s="13">
        <f t="shared" ref="AV1026:AV1089" si="302">IF($AQ1026="2-Wheel Drive, Front",1,0)</f>
        <v>0</v>
      </c>
      <c r="AW1026" s="13">
        <f t="shared" ref="AW1026:AW1089" si="303">IF($AQ1026="Part-time 4-Wheel Drive",1,0)</f>
        <v>0</v>
      </c>
      <c r="AX1026" s="13">
        <v>0</v>
      </c>
      <c r="AY1026" s="13">
        <v>1</v>
      </c>
      <c r="AZ1026" s="13">
        <v>1000</v>
      </c>
      <c r="BA1026" s="13">
        <v>255.39054247188218</v>
      </c>
      <c r="BB1026" s="13">
        <v>196.9800534393836</v>
      </c>
      <c r="BC1026">
        <v>229.91362704281366</v>
      </c>
      <c r="BD1026" s="13">
        <v>10.90182860038531</v>
      </c>
      <c r="BE1026" s="13">
        <v>8.4005208333333314</v>
      </c>
      <c r="BF1026" s="13">
        <f t="shared" ref="BF1026:BF1089" si="304">BD1026-BE1026</f>
        <v>2.5013077670519781</v>
      </c>
      <c r="BG1026" s="13">
        <v>9.7024911966626366</v>
      </c>
    </row>
    <row r="1027" spans="1:59" x14ac:dyDescent="0.25">
      <c r="A1027" s="2" t="s">
        <v>29</v>
      </c>
      <c r="B1027" s="1" t="s">
        <v>30</v>
      </c>
      <c r="C1027" s="1" t="s">
        <v>688</v>
      </c>
      <c r="D1027" s="13" t="s">
        <v>1582</v>
      </c>
      <c r="E1027" s="11">
        <v>1681</v>
      </c>
      <c r="F1027" s="11">
        <v>250</v>
      </c>
      <c r="G1027" s="11">
        <f t="shared" si="288"/>
        <v>1</v>
      </c>
      <c r="H1027" s="11">
        <f t="shared" si="289"/>
        <v>1</v>
      </c>
      <c r="I1027" s="13">
        <v>1</v>
      </c>
      <c r="J1027" s="4">
        <v>2</v>
      </c>
      <c r="K1027" s="3">
        <v>4</v>
      </c>
      <c r="L1027" s="13">
        <v>0.5</v>
      </c>
      <c r="M1027" s="13" t="s">
        <v>883</v>
      </c>
      <c r="N1027" s="13">
        <v>1</v>
      </c>
      <c r="O1027" s="13">
        <v>0</v>
      </c>
      <c r="P1027" s="13">
        <v>0</v>
      </c>
      <c r="Q1027" s="13">
        <v>0</v>
      </c>
      <c r="R1027" s="13">
        <v>1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1</v>
      </c>
      <c r="Z1027" s="13" t="s">
        <v>1721</v>
      </c>
      <c r="AA1027" s="13">
        <f t="shared" si="290"/>
        <v>1</v>
      </c>
      <c r="AB1027" s="13">
        <f t="shared" si="291"/>
        <v>0</v>
      </c>
      <c r="AC1027" s="13">
        <f t="shared" si="292"/>
        <v>0</v>
      </c>
      <c r="AD1027" s="13">
        <f t="shared" si="293"/>
        <v>0</v>
      </c>
      <c r="AE1027" s="13">
        <f t="shared" si="294"/>
        <v>0</v>
      </c>
      <c r="AF1027" s="13">
        <f t="shared" si="295"/>
        <v>1</v>
      </c>
      <c r="AG1027" s="7">
        <v>1650</v>
      </c>
      <c r="AH1027" s="8" t="s">
        <v>1714</v>
      </c>
      <c r="AI1027" s="13">
        <f t="shared" si="296"/>
        <v>1</v>
      </c>
      <c r="AJ1027" s="13">
        <f t="shared" si="297"/>
        <v>0</v>
      </c>
      <c r="AK1027" s="13">
        <f t="shared" si="298"/>
        <v>0</v>
      </c>
      <c r="AL1027" s="13">
        <f t="shared" si="299"/>
        <v>0</v>
      </c>
      <c r="AM1027" s="13">
        <v>1</v>
      </c>
      <c r="AN1027" s="9">
        <v>2</v>
      </c>
      <c r="AO1027" s="9">
        <v>2</v>
      </c>
      <c r="AP1027" s="10" t="s">
        <v>866</v>
      </c>
      <c r="AQ1027" s="13" t="s">
        <v>1703</v>
      </c>
      <c r="AR1027" s="13">
        <v>0</v>
      </c>
      <c r="AS1027" s="13">
        <f t="shared" si="300"/>
        <v>1</v>
      </c>
      <c r="AT1027" s="13">
        <f t="shared" si="301"/>
        <v>0</v>
      </c>
      <c r="AU1027" s="13">
        <f t="shared" ref="AU1027:AU1090" si="305">IF(AQ1027="2-Wheel Drive, Rear",1,0)</f>
        <v>0</v>
      </c>
      <c r="AV1027" s="13">
        <f t="shared" si="302"/>
        <v>0</v>
      </c>
      <c r="AW1027" s="13">
        <f t="shared" si="303"/>
        <v>0</v>
      </c>
      <c r="AX1027" s="13">
        <v>0</v>
      </c>
      <c r="AY1027" s="13">
        <v>1</v>
      </c>
      <c r="AZ1027" s="13">
        <v>1250</v>
      </c>
      <c r="BA1027" s="13">
        <v>268.43969427701484</v>
      </c>
      <c r="BB1027" s="13">
        <v>203.19393525135152</v>
      </c>
      <c r="BC1027">
        <v>239.23444976076556</v>
      </c>
      <c r="BD1027" s="13">
        <v>11.457338834333514</v>
      </c>
      <c r="BE1027" s="13">
        <v>8.6592786345301676</v>
      </c>
      <c r="BF1027" s="13">
        <f t="shared" si="304"/>
        <v>2.7980601998033467</v>
      </c>
      <c r="BG1027" s="13">
        <v>10.198210365514379</v>
      </c>
    </row>
    <row r="1028" spans="1:59" x14ac:dyDescent="0.25">
      <c r="A1028" s="2" t="s">
        <v>18</v>
      </c>
      <c r="B1028" s="1" t="s">
        <v>520</v>
      </c>
      <c r="C1028" s="1" t="s">
        <v>689</v>
      </c>
      <c r="D1028" s="13" t="s">
        <v>1023</v>
      </c>
      <c r="E1028" s="11">
        <v>1509</v>
      </c>
      <c r="F1028" s="11">
        <v>170</v>
      </c>
      <c r="G1028" s="11">
        <f t="shared" si="288"/>
        <v>0</v>
      </c>
      <c r="H1028" s="11">
        <f t="shared" si="289"/>
        <v>1</v>
      </c>
      <c r="I1028" s="13">
        <v>1</v>
      </c>
      <c r="J1028" s="4">
        <v>1.5</v>
      </c>
      <c r="K1028" s="3">
        <v>4</v>
      </c>
      <c r="L1028" s="13">
        <v>0.375</v>
      </c>
      <c r="M1028" s="13" t="s">
        <v>885</v>
      </c>
      <c r="N1028" s="13">
        <v>1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1</v>
      </c>
      <c r="U1028" s="13">
        <v>0</v>
      </c>
      <c r="V1028" s="13">
        <v>0</v>
      </c>
      <c r="W1028" s="13">
        <v>0</v>
      </c>
      <c r="X1028" s="13">
        <v>0</v>
      </c>
      <c r="Y1028" s="13">
        <v>1</v>
      </c>
      <c r="Z1028" s="13" t="s">
        <v>1721</v>
      </c>
      <c r="AA1028" s="13">
        <f t="shared" si="290"/>
        <v>1</v>
      </c>
      <c r="AB1028" s="13">
        <f t="shared" si="291"/>
        <v>0</v>
      </c>
      <c r="AC1028" s="13">
        <f t="shared" si="292"/>
        <v>0</v>
      </c>
      <c r="AD1028" s="13">
        <f t="shared" si="293"/>
        <v>0</v>
      </c>
      <c r="AE1028" s="13">
        <f t="shared" si="294"/>
        <v>0</v>
      </c>
      <c r="AF1028" s="13">
        <f t="shared" si="295"/>
        <v>1</v>
      </c>
      <c r="AG1028" s="7">
        <v>1450</v>
      </c>
      <c r="AH1028" s="8" t="s">
        <v>1714</v>
      </c>
      <c r="AI1028" s="13">
        <f t="shared" si="296"/>
        <v>1</v>
      </c>
      <c r="AJ1028" s="13">
        <f t="shared" si="297"/>
        <v>0</v>
      </c>
      <c r="AK1028" s="13">
        <f t="shared" si="298"/>
        <v>0</v>
      </c>
      <c r="AL1028" s="13">
        <f t="shared" si="299"/>
        <v>0</v>
      </c>
      <c r="AM1028" s="13">
        <v>1</v>
      </c>
      <c r="AN1028" s="9">
        <v>2</v>
      </c>
      <c r="AO1028" s="9">
        <v>2</v>
      </c>
      <c r="AP1028" s="10" t="s">
        <v>866</v>
      </c>
      <c r="AQ1028" s="13" t="s">
        <v>1703</v>
      </c>
      <c r="AR1028" s="13">
        <v>0</v>
      </c>
      <c r="AS1028" s="13">
        <f t="shared" si="300"/>
        <v>1</v>
      </c>
      <c r="AT1028" s="13">
        <f t="shared" si="301"/>
        <v>0</v>
      </c>
      <c r="AU1028" s="13">
        <f t="shared" si="305"/>
        <v>0</v>
      </c>
      <c r="AV1028" s="13">
        <f t="shared" si="302"/>
        <v>0</v>
      </c>
      <c r="AW1028" s="13">
        <f t="shared" si="303"/>
        <v>0</v>
      </c>
      <c r="AX1028" s="13">
        <v>0</v>
      </c>
      <c r="AY1028" s="13">
        <v>1</v>
      </c>
      <c r="AZ1028" s="13">
        <v>250</v>
      </c>
      <c r="BA1028" s="13">
        <v>224.94252159323929</v>
      </c>
      <c r="BB1028" s="13">
        <v>192.63033617100604</v>
      </c>
      <c r="BC1028">
        <v>210.65059342571305</v>
      </c>
      <c r="BD1028" s="13">
        <v>9.6248734904098221</v>
      </c>
      <c r="BE1028" s="13">
        <v>8.3428064898659393</v>
      </c>
      <c r="BF1028" s="13">
        <f t="shared" si="304"/>
        <v>1.2820670005438828</v>
      </c>
      <c r="BG1028" s="13">
        <v>9.0479327345347755</v>
      </c>
    </row>
    <row r="1029" spans="1:59" x14ac:dyDescent="0.25">
      <c r="A1029" s="2" t="s">
        <v>18</v>
      </c>
      <c r="B1029" s="1" t="s">
        <v>520</v>
      </c>
      <c r="C1029" s="1" t="s">
        <v>689</v>
      </c>
      <c r="D1029" s="13" t="s">
        <v>1023</v>
      </c>
      <c r="E1029" s="11">
        <v>1509</v>
      </c>
      <c r="F1029" s="11">
        <v>137</v>
      </c>
      <c r="G1029" s="11">
        <f t="shared" si="288"/>
        <v>0</v>
      </c>
      <c r="H1029" s="11">
        <f t="shared" si="289"/>
        <v>1</v>
      </c>
      <c r="I1029" s="13">
        <v>1</v>
      </c>
      <c r="J1029" s="4">
        <v>1.6</v>
      </c>
      <c r="K1029" s="3">
        <v>4</v>
      </c>
      <c r="L1029" s="13">
        <v>0.4</v>
      </c>
      <c r="M1029" s="13" t="s">
        <v>885</v>
      </c>
      <c r="N1029" s="13">
        <v>1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1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 t="s">
        <v>1721</v>
      </c>
      <c r="AA1029" s="13">
        <f t="shared" si="290"/>
        <v>1</v>
      </c>
      <c r="AB1029" s="13">
        <f t="shared" si="291"/>
        <v>0</v>
      </c>
      <c r="AC1029" s="13">
        <f t="shared" si="292"/>
        <v>0</v>
      </c>
      <c r="AD1029" s="13">
        <f t="shared" si="293"/>
        <v>0</v>
      </c>
      <c r="AE1029" s="13">
        <f t="shared" si="294"/>
        <v>0</v>
      </c>
      <c r="AF1029" s="13">
        <f t="shared" si="295"/>
        <v>1</v>
      </c>
      <c r="AG1029" s="7">
        <v>1350</v>
      </c>
      <c r="AH1029" s="8" t="s">
        <v>1717</v>
      </c>
      <c r="AI1029" s="13">
        <f t="shared" si="296"/>
        <v>0</v>
      </c>
      <c r="AJ1029" s="13">
        <f t="shared" si="297"/>
        <v>0</v>
      </c>
      <c r="AK1029" s="13">
        <f t="shared" si="298"/>
        <v>0</v>
      </c>
      <c r="AL1029" s="13">
        <f t="shared" si="299"/>
        <v>1</v>
      </c>
      <c r="AM1029" s="13">
        <v>1</v>
      </c>
      <c r="AN1029" s="9">
        <v>2</v>
      </c>
      <c r="AO1029" s="9">
        <v>2</v>
      </c>
      <c r="AP1029" s="10" t="s">
        <v>866</v>
      </c>
      <c r="AQ1029" s="13" t="s">
        <v>1703</v>
      </c>
      <c r="AR1029" s="13">
        <v>0</v>
      </c>
      <c r="AS1029" s="13">
        <f t="shared" si="300"/>
        <v>1</v>
      </c>
      <c r="AT1029" s="13">
        <f t="shared" si="301"/>
        <v>0</v>
      </c>
      <c r="AU1029" s="13">
        <f t="shared" si="305"/>
        <v>0</v>
      </c>
      <c r="AV1029" s="13">
        <f t="shared" si="302"/>
        <v>0</v>
      </c>
      <c r="AW1029" s="13">
        <f t="shared" si="303"/>
        <v>0</v>
      </c>
      <c r="AX1029" s="13">
        <v>0</v>
      </c>
      <c r="AY1029" s="13">
        <v>0</v>
      </c>
      <c r="AZ1029" s="13"/>
      <c r="BA1029" s="13">
        <v>225.5639097744361</v>
      </c>
      <c r="BB1029" s="13">
        <v>164.66786801715031</v>
      </c>
      <c r="BC1029">
        <v>198.22282980177718</v>
      </c>
      <c r="BD1029" s="13">
        <v>8.4178074021055131</v>
      </c>
      <c r="BE1029" s="13">
        <v>6.1396897282294232</v>
      </c>
      <c r="BF1029" s="13">
        <f t="shared" si="304"/>
        <v>2.27811767387609</v>
      </c>
      <c r="BG1029" s="13">
        <v>7.3926632157138821</v>
      </c>
    </row>
    <row r="1030" spans="1:59" x14ac:dyDescent="0.25">
      <c r="A1030" s="2" t="s">
        <v>18</v>
      </c>
      <c r="B1030" s="1" t="s">
        <v>520</v>
      </c>
      <c r="C1030" s="1" t="s">
        <v>689</v>
      </c>
      <c r="D1030" s="13" t="s">
        <v>1023</v>
      </c>
      <c r="E1030" s="11">
        <v>1509</v>
      </c>
      <c r="F1030" s="11">
        <v>252</v>
      </c>
      <c r="G1030" s="11">
        <f t="shared" si="288"/>
        <v>1</v>
      </c>
      <c r="H1030" s="11">
        <f t="shared" si="289"/>
        <v>1</v>
      </c>
      <c r="I1030" s="13">
        <v>1</v>
      </c>
      <c r="J1030" s="4">
        <v>2</v>
      </c>
      <c r="K1030" s="3">
        <v>4</v>
      </c>
      <c r="L1030" s="13">
        <v>0.5</v>
      </c>
      <c r="M1030" s="13" t="s">
        <v>885</v>
      </c>
      <c r="N1030" s="13">
        <v>1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1</v>
      </c>
      <c r="U1030" s="13">
        <v>0</v>
      </c>
      <c r="V1030" s="13">
        <v>0</v>
      </c>
      <c r="W1030" s="13">
        <v>0</v>
      </c>
      <c r="X1030" s="13">
        <v>0</v>
      </c>
      <c r="Y1030" s="13">
        <v>1</v>
      </c>
      <c r="Z1030" s="13" t="s">
        <v>1721</v>
      </c>
      <c r="AA1030" s="13">
        <f t="shared" si="290"/>
        <v>1</v>
      </c>
      <c r="AB1030" s="13">
        <f t="shared" si="291"/>
        <v>0</v>
      </c>
      <c r="AC1030" s="13">
        <f t="shared" si="292"/>
        <v>0</v>
      </c>
      <c r="AD1030" s="13">
        <f t="shared" si="293"/>
        <v>0</v>
      </c>
      <c r="AE1030" s="13">
        <f t="shared" si="294"/>
        <v>0</v>
      </c>
      <c r="AF1030" s="13">
        <f t="shared" si="295"/>
        <v>1</v>
      </c>
      <c r="AG1030" s="7">
        <v>1950</v>
      </c>
      <c r="AH1030" s="8" t="s">
        <v>1714</v>
      </c>
      <c r="AI1030" s="13">
        <f t="shared" si="296"/>
        <v>1</v>
      </c>
      <c r="AJ1030" s="13">
        <f t="shared" si="297"/>
        <v>0</v>
      </c>
      <c r="AK1030" s="13">
        <f t="shared" si="298"/>
        <v>0</v>
      </c>
      <c r="AL1030" s="13">
        <f t="shared" si="299"/>
        <v>0</v>
      </c>
      <c r="AM1030" s="13">
        <v>1</v>
      </c>
      <c r="AN1030" s="9">
        <v>2</v>
      </c>
      <c r="AO1030" s="9">
        <v>2</v>
      </c>
      <c r="AP1030" s="10" t="s">
        <v>866</v>
      </c>
      <c r="AQ1030" s="13" t="s">
        <v>1703</v>
      </c>
      <c r="AR1030" s="13">
        <v>0</v>
      </c>
      <c r="AS1030" s="13">
        <f t="shared" si="300"/>
        <v>1</v>
      </c>
      <c r="AT1030" s="13">
        <f t="shared" si="301"/>
        <v>0</v>
      </c>
      <c r="AU1030" s="13">
        <f t="shared" si="305"/>
        <v>0</v>
      </c>
      <c r="AV1030" s="13">
        <f t="shared" si="302"/>
        <v>0</v>
      </c>
      <c r="AW1030" s="13">
        <f t="shared" si="303"/>
        <v>0</v>
      </c>
      <c r="AX1030" s="13">
        <v>0</v>
      </c>
      <c r="AY1030" s="13">
        <v>1</v>
      </c>
      <c r="AZ1030" s="13">
        <v>2750</v>
      </c>
      <c r="BA1030" s="13">
        <v>262.84720064624372</v>
      </c>
      <c r="BB1030" s="13">
        <v>211.89336978810664</v>
      </c>
      <c r="BC1030">
        <v>239.85583794196236</v>
      </c>
      <c r="BD1030" s="13">
        <v>11.200694444444443</v>
      </c>
      <c r="BE1030" s="13">
        <v>9.0467147435897424</v>
      </c>
      <c r="BF1030" s="13">
        <f t="shared" si="304"/>
        <v>2.1539797008547001</v>
      </c>
      <c r="BG1030" s="13">
        <v>10.226721014492753</v>
      </c>
    </row>
    <row r="1031" spans="1:59" x14ac:dyDescent="0.25">
      <c r="A1031" s="2" t="s">
        <v>2</v>
      </c>
      <c r="B1031" s="1" t="s">
        <v>2</v>
      </c>
      <c r="C1031" s="1" t="s">
        <v>690</v>
      </c>
      <c r="D1031" s="13" t="s">
        <v>1583</v>
      </c>
      <c r="E1031" s="11">
        <v>1587</v>
      </c>
      <c r="F1031" s="11">
        <v>139</v>
      </c>
      <c r="G1031" s="11">
        <f t="shared" si="288"/>
        <v>0</v>
      </c>
      <c r="H1031" s="11">
        <f t="shared" si="289"/>
        <v>1</v>
      </c>
      <c r="I1031" s="13">
        <v>1</v>
      </c>
      <c r="J1031" s="4">
        <v>1.5</v>
      </c>
      <c r="K1031" s="3">
        <v>4</v>
      </c>
      <c r="L1031" s="13">
        <v>0.375</v>
      </c>
      <c r="M1031" s="13" t="s">
        <v>886</v>
      </c>
      <c r="N1031" s="13">
        <v>1</v>
      </c>
      <c r="O1031" s="13">
        <v>0</v>
      </c>
      <c r="P1031" s="13">
        <v>0</v>
      </c>
      <c r="Q1031" s="13">
        <v>1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1</v>
      </c>
      <c r="Y1031" s="13">
        <v>1</v>
      </c>
      <c r="Z1031" s="13" t="s">
        <v>1721</v>
      </c>
      <c r="AA1031" s="13">
        <f t="shared" si="290"/>
        <v>1</v>
      </c>
      <c r="AB1031" s="13">
        <f t="shared" si="291"/>
        <v>0</v>
      </c>
      <c r="AC1031" s="13">
        <f t="shared" si="292"/>
        <v>0</v>
      </c>
      <c r="AD1031" s="13">
        <f t="shared" si="293"/>
        <v>0</v>
      </c>
      <c r="AE1031" s="13">
        <f t="shared" si="294"/>
        <v>0</v>
      </c>
      <c r="AF1031" s="13">
        <f t="shared" si="295"/>
        <v>1</v>
      </c>
      <c r="AG1031" s="7">
        <v>1300</v>
      </c>
      <c r="AH1031" s="8" t="s">
        <v>1714</v>
      </c>
      <c r="AI1031" s="13">
        <f t="shared" si="296"/>
        <v>1</v>
      </c>
      <c r="AJ1031" s="13">
        <f t="shared" si="297"/>
        <v>0</v>
      </c>
      <c r="AK1031" s="13">
        <f t="shared" si="298"/>
        <v>0</v>
      </c>
      <c r="AL1031" s="13">
        <f t="shared" si="299"/>
        <v>0</v>
      </c>
      <c r="AM1031" s="13">
        <v>0</v>
      </c>
      <c r="AN1031" s="9">
        <v>2</v>
      </c>
      <c r="AO1031" s="9">
        <v>2</v>
      </c>
      <c r="AP1031" s="10" t="s">
        <v>866</v>
      </c>
      <c r="AQ1031" s="13" t="s">
        <v>1703</v>
      </c>
      <c r="AR1031" s="13">
        <v>0</v>
      </c>
      <c r="AS1031" s="13">
        <f t="shared" si="300"/>
        <v>1</v>
      </c>
      <c r="AT1031" s="13">
        <f t="shared" si="301"/>
        <v>0</v>
      </c>
      <c r="AU1031" s="13">
        <f t="shared" si="305"/>
        <v>0</v>
      </c>
      <c r="AV1031" s="13">
        <f t="shared" si="302"/>
        <v>0</v>
      </c>
      <c r="AW1031" s="13">
        <f t="shared" si="303"/>
        <v>0</v>
      </c>
      <c r="AX1031" s="13">
        <v>0</v>
      </c>
      <c r="AY1031" s="13">
        <v>1</v>
      </c>
      <c r="AZ1031" s="13"/>
      <c r="BA1031" s="13">
        <v>203.81532343254833</v>
      </c>
      <c r="BB1031" s="13">
        <v>168.39619710433109</v>
      </c>
      <c r="BC1031">
        <v>187.6592307214317</v>
      </c>
      <c r="BD1031" s="13">
        <v>8.6824204191567382</v>
      </c>
      <c r="BE1031" s="13">
        <v>7.1675706834468436</v>
      </c>
      <c r="BF1031" s="13">
        <f t="shared" si="304"/>
        <v>1.5148497357098947</v>
      </c>
      <c r="BG1031" s="13">
        <v>8.0007409523874298</v>
      </c>
    </row>
    <row r="1032" spans="1:59" x14ac:dyDescent="0.25">
      <c r="A1032" s="2" t="s">
        <v>2</v>
      </c>
      <c r="B1032" s="1" t="s">
        <v>2</v>
      </c>
      <c r="C1032" s="1" t="s">
        <v>690</v>
      </c>
      <c r="D1032" s="13" t="s">
        <v>1583</v>
      </c>
      <c r="E1032" s="11">
        <v>1587</v>
      </c>
      <c r="F1032" s="11">
        <v>139</v>
      </c>
      <c r="G1032" s="11">
        <f t="shared" si="288"/>
        <v>0</v>
      </c>
      <c r="H1032" s="11">
        <f t="shared" si="289"/>
        <v>1</v>
      </c>
      <c r="I1032" s="13">
        <v>1</v>
      </c>
      <c r="J1032" s="4">
        <v>2.4</v>
      </c>
      <c r="K1032" s="3">
        <v>4</v>
      </c>
      <c r="L1032" s="13">
        <v>0.6</v>
      </c>
      <c r="M1032" s="13" t="s">
        <v>886</v>
      </c>
      <c r="N1032" s="13">
        <v>1</v>
      </c>
      <c r="O1032" s="13">
        <v>0</v>
      </c>
      <c r="P1032" s="13">
        <v>0</v>
      </c>
      <c r="Q1032" s="13">
        <v>1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1</v>
      </c>
      <c r="Y1032" s="13">
        <v>1</v>
      </c>
      <c r="Z1032" s="13" t="s">
        <v>1723</v>
      </c>
      <c r="AA1032" s="13">
        <f t="shared" si="290"/>
        <v>0</v>
      </c>
      <c r="AB1032" s="13">
        <f t="shared" si="291"/>
        <v>0</v>
      </c>
      <c r="AC1032" s="13">
        <f t="shared" si="292"/>
        <v>1</v>
      </c>
      <c r="AD1032" s="13">
        <f t="shared" si="293"/>
        <v>0</v>
      </c>
      <c r="AE1032" s="13">
        <f t="shared" si="294"/>
        <v>0</v>
      </c>
      <c r="AF1032" s="13">
        <f t="shared" si="295"/>
        <v>0</v>
      </c>
      <c r="AG1032" s="7">
        <v>1400</v>
      </c>
      <c r="AH1032" s="8" t="s">
        <v>1714</v>
      </c>
      <c r="AI1032" s="13">
        <f t="shared" si="296"/>
        <v>1</v>
      </c>
      <c r="AJ1032" s="13">
        <f t="shared" si="297"/>
        <v>0</v>
      </c>
      <c r="AK1032" s="13">
        <f t="shared" si="298"/>
        <v>0</v>
      </c>
      <c r="AL1032" s="13">
        <f t="shared" si="299"/>
        <v>0</v>
      </c>
      <c r="AM1032" s="13">
        <v>0</v>
      </c>
      <c r="AN1032" s="9">
        <v>2</v>
      </c>
      <c r="AO1032" s="9">
        <v>2</v>
      </c>
      <c r="AP1032" s="10" t="s">
        <v>866</v>
      </c>
      <c r="AQ1032" s="13" t="s">
        <v>1703</v>
      </c>
      <c r="AR1032" s="13">
        <v>0</v>
      </c>
      <c r="AS1032" s="13">
        <f t="shared" si="300"/>
        <v>1</v>
      </c>
      <c r="AT1032" s="13">
        <f t="shared" si="301"/>
        <v>0</v>
      </c>
      <c r="AU1032" s="13">
        <f t="shared" si="305"/>
        <v>0</v>
      </c>
      <c r="AV1032" s="13">
        <f t="shared" si="302"/>
        <v>0</v>
      </c>
      <c r="AW1032" s="13">
        <f t="shared" si="303"/>
        <v>0</v>
      </c>
      <c r="AX1032" s="13">
        <v>0</v>
      </c>
      <c r="AY1032" s="13">
        <v>1</v>
      </c>
      <c r="AZ1032" s="13"/>
      <c r="BA1032" s="13">
        <v>223.07835704964893</v>
      </c>
      <c r="BB1032" s="13">
        <v>179.58118436587336</v>
      </c>
      <c r="BC1032">
        <v>203.81532343254833</v>
      </c>
      <c r="BD1032" s="13">
        <v>9.5648344692225518</v>
      </c>
      <c r="BE1032" s="13">
        <v>7.695477660397029</v>
      </c>
      <c r="BF1032" s="13">
        <f t="shared" si="304"/>
        <v>1.8693568088255228</v>
      </c>
      <c r="BG1032" s="13">
        <v>8.7236381595946018</v>
      </c>
    </row>
    <row r="1033" spans="1:59" x14ac:dyDescent="0.25">
      <c r="A1033" s="2" t="s">
        <v>2</v>
      </c>
      <c r="B1033" s="1" t="s">
        <v>2</v>
      </c>
      <c r="C1033" s="1" t="s">
        <v>691</v>
      </c>
      <c r="D1033" s="13" t="s">
        <v>1584</v>
      </c>
      <c r="E1033" s="11">
        <v>1903</v>
      </c>
      <c r="F1033" s="11">
        <v>209</v>
      </c>
      <c r="G1033" s="11">
        <f t="shared" si="288"/>
        <v>1</v>
      </c>
      <c r="H1033" s="11">
        <f t="shared" si="289"/>
        <v>1</v>
      </c>
      <c r="I1033" s="13">
        <v>1</v>
      </c>
      <c r="J1033" s="4">
        <v>3.5</v>
      </c>
      <c r="K1033" s="3">
        <v>6</v>
      </c>
      <c r="L1033" s="13">
        <v>0.58333333333333337</v>
      </c>
      <c r="M1033" s="13" t="s">
        <v>883</v>
      </c>
      <c r="N1033" s="13">
        <v>1</v>
      </c>
      <c r="O1033" s="13">
        <v>0</v>
      </c>
      <c r="P1033" s="13">
        <v>0</v>
      </c>
      <c r="Q1033" s="13">
        <v>0</v>
      </c>
      <c r="R1033" s="13">
        <v>1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1</v>
      </c>
      <c r="Z1033" s="13" t="s">
        <v>1723</v>
      </c>
      <c r="AA1033" s="13">
        <f t="shared" si="290"/>
        <v>0</v>
      </c>
      <c r="AB1033" s="13">
        <f t="shared" si="291"/>
        <v>0</v>
      </c>
      <c r="AC1033" s="13">
        <f t="shared" si="292"/>
        <v>1</v>
      </c>
      <c r="AD1033" s="13">
        <f t="shared" si="293"/>
        <v>0</v>
      </c>
      <c r="AE1033" s="13">
        <f t="shared" si="294"/>
        <v>0</v>
      </c>
      <c r="AF1033" s="13">
        <f t="shared" si="295"/>
        <v>0</v>
      </c>
      <c r="AG1033" s="7">
        <v>1800</v>
      </c>
      <c r="AH1033" s="8" t="s">
        <v>1714</v>
      </c>
      <c r="AI1033" s="13">
        <f t="shared" si="296"/>
        <v>1</v>
      </c>
      <c r="AJ1033" s="13">
        <f t="shared" si="297"/>
        <v>0</v>
      </c>
      <c r="AK1033" s="13">
        <f t="shared" si="298"/>
        <v>0</v>
      </c>
      <c r="AL1033" s="13">
        <f t="shared" si="299"/>
        <v>0</v>
      </c>
      <c r="AM1033" s="13">
        <v>0</v>
      </c>
      <c r="AN1033" s="9">
        <v>2</v>
      </c>
      <c r="AO1033" s="9">
        <v>2</v>
      </c>
      <c r="AP1033" s="10" t="s">
        <v>866</v>
      </c>
      <c r="AQ1033" s="13" t="s">
        <v>1703</v>
      </c>
      <c r="AR1033" s="13">
        <v>0</v>
      </c>
      <c r="AS1033" s="13">
        <f t="shared" si="300"/>
        <v>1</v>
      </c>
      <c r="AT1033" s="13">
        <f t="shared" si="301"/>
        <v>0</v>
      </c>
      <c r="AU1033" s="13">
        <f t="shared" si="305"/>
        <v>0</v>
      </c>
      <c r="AV1033" s="13">
        <f t="shared" si="302"/>
        <v>0</v>
      </c>
      <c r="AW1033" s="13">
        <f t="shared" si="303"/>
        <v>0</v>
      </c>
      <c r="AX1033" s="13">
        <v>1</v>
      </c>
      <c r="AY1033" s="13">
        <v>1</v>
      </c>
      <c r="AZ1033" s="13">
        <v>2000</v>
      </c>
      <c r="BA1033" s="13">
        <v>294.5379978872802</v>
      </c>
      <c r="BB1033" s="13">
        <v>229.91362704281366</v>
      </c>
      <c r="BC1033">
        <v>265.33275337103089</v>
      </c>
      <c r="BD1033" s="13">
        <v>12.524671505121553</v>
      </c>
      <c r="BE1033" s="13">
        <v>9.759009859363351</v>
      </c>
      <c r="BF1033" s="13">
        <f t="shared" si="304"/>
        <v>2.7656616457582022</v>
      </c>
      <c r="BG1033" s="13">
        <v>11.280138850923088</v>
      </c>
    </row>
    <row r="1034" spans="1:59" x14ac:dyDescent="0.25">
      <c r="A1034" s="2" t="s">
        <v>2</v>
      </c>
      <c r="B1034" s="1" t="s">
        <v>2</v>
      </c>
      <c r="C1034" s="1" t="s">
        <v>692</v>
      </c>
      <c r="D1034" s="13" t="s">
        <v>1585</v>
      </c>
      <c r="E1034" s="11">
        <v>1933</v>
      </c>
      <c r="F1034" s="11">
        <v>209</v>
      </c>
      <c r="G1034" s="11">
        <f t="shared" si="288"/>
        <v>1</v>
      </c>
      <c r="H1034" s="11">
        <f t="shared" si="289"/>
        <v>1</v>
      </c>
      <c r="I1034" s="13">
        <v>1</v>
      </c>
      <c r="J1034" s="4">
        <v>3.5</v>
      </c>
      <c r="K1034" s="3">
        <v>6</v>
      </c>
      <c r="L1034" s="13">
        <v>0.58333333333333337</v>
      </c>
      <c r="M1034" s="13" t="s">
        <v>885</v>
      </c>
      <c r="N1034" s="13">
        <v>1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1</v>
      </c>
      <c r="U1034" s="13">
        <v>0</v>
      </c>
      <c r="V1034" s="13">
        <v>0</v>
      </c>
      <c r="W1034" s="13">
        <v>0</v>
      </c>
      <c r="X1034" s="13">
        <v>0</v>
      </c>
      <c r="Y1034" s="13">
        <v>1</v>
      </c>
      <c r="Z1034" s="13" t="s">
        <v>1723</v>
      </c>
      <c r="AA1034" s="13">
        <f t="shared" si="290"/>
        <v>0</v>
      </c>
      <c r="AB1034" s="13">
        <f t="shared" si="291"/>
        <v>0</v>
      </c>
      <c r="AC1034" s="13">
        <f t="shared" si="292"/>
        <v>1</v>
      </c>
      <c r="AD1034" s="13">
        <f t="shared" si="293"/>
        <v>0</v>
      </c>
      <c r="AE1034" s="13">
        <f t="shared" si="294"/>
        <v>0</v>
      </c>
      <c r="AF1034" s="13">
        <f t="shared" si="295"/>
        <v>0</v>
      </c>
      <c r="AG1034" s="7">
        <v>1800</v>
      </c>
      <c r="AH1034" s="8" t="s">
        <v>1714</v>
      </c>
      <c r="AI1034" s="13">
        <f t="shared" si="296"/>
        <v>1</v>
      </c>
      <c r="AJ1034" s="13">
        <f t="shared" si="297"/>
        <v>0</v>
      </c>
      <c r="AK1034" s="13">
        <f t="shared" si="298"/>
        <v>0</v>
      </c>
      <c r="AL1034" s="13">
        <f t="shared" si="299"/>
        <v>0</v>
      </c>
      <c r="AM1034" s="13">
        <v>0</v>
      </c>
      <c r="AN1034" s="9">
        <v>2</v>
      </c>
      <c r="AO1034" s="9">
        <v>2</v>
      </c>
      <c r="AP1034" s="10" t="s">
        <v>866</v>
      </c>
      <c r="AQ1034" s="13" t="s">
        <v>1703</v>
      </c>
      <c r="AR1034" s="13">
        <v>0</v>
      </c>
      <c r="AS1034" s="13">
        <f t="shared" si="300"/>
        <v>1</v>
      </c>
      <c r="AT1034" s="13">
        <f t="shared" si="301"/>
        <v>0</v>
      </c>
      <c r="AU1034" s="13">
        <f t="shared" si="305"/>
        <v>0</v>
      </c>
      <c r="AV1034" s="13">
        <f t="shared" si="302"/>
        <v>0</v>
      </c>
      <c r="AW1034" s="13">
        <f t="shared" si="303"/>
        <v>0</v>
      </c>
      <c r="AX1034" s="13">
        <v>1</v>
      </c>
      <c r="AY1034" s="13">
        <v>1</v>
      </c>
      <c r="AZ1034" s="13">
        <v>2000</v>
      </c>
      <c r="BA1034" s="13">
        <v>301.99465606164171</v>
      </c>
      <c r="BB1034" s="13">
        <v>211.89336978810664</v>
      </c>
      <c r="BC1034">
        <v>261.60442428385011</v>
      </c>
      <c r="BD1034" s="13">
        <v>12.853466632422023</v>
      </c>
      <c r="BE1034" s="13">
        <v>9.013779779012582</v>
      </c>
      <c r="BF1034" s="13">
        <f t="shared" si="304"/>
        <v>3.8396868534094413</v>
      </c>
      <c r="BG1034" s="13">
        <v>11.125622978915287</v>
      </c>
    </row>
    <row r="1035" spans="1:59" x14ac:dyDescent="0.25">
      <c r="A1035" s="2" t="s">
        <v>2</v>
      </c>
      <c r="B1035" s="1" t="s">
        <v>2</v>
      </c>
      <c r="C1035" s="1" t="s">
        <v>692</v>
      </c>
      <c r="D1035" s="13" t="s">
        <v>1585</v>
      </c>
      <c r="E1035" s="11">
        <v>1933</v>
      </c>
      <c r="F1035" s="11">
        <v>209</v>
      </c>
      <c r="G1035" s="11">
        <f t="shared" si="288"/>
        <v>1</v>
      </c>
      <c r="H1035" s="11">
        <f t="shared" si="289"/>
        <v>1</v>
      </c>
      <c r="I1035" s="13">
        <v>1</v>
      </c>
      <c r="J1035" s="4">
        <v>3.5</v>
      </c>
      <c r="K1035" s="3">
        <v>6</v>
      </c>
      <c r="L1035" s="13">
        <v>0.58333333333333337</v>
      </c>
      <c r="M1035" s="13" t="s">
        <v>883</v>
      </c>
      <c r="N1035" s="13">
        <v>1</v>
      </c>
      <c r="O1035" s="13">
        <v>0</v>
      </c>
      <c r="P1035" s="13">
        <v>0</v>
      </c>
      <c r="Q1035" s="13">
        <v>0</v>
      </c>
      <c r="R1035" s="13">
        <v>1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1</v>
      </c>
      <c r="Z1035" s="13" t="s">
        <v>1723</v>
      </c>
      <c r="AA1035" s="13">
        <f t="shared" si="290"/>
        <v>0</v>
      </c>
      <c r="AB1035" s="13">
        <f t="shared" si="291"/>
        <v>0</v>
      </c>
      <c r="AC1035" s="13">
        <f t="shared" si="292"/>
        <v>1</v>
      </c>
      <c r="AD1035" s="13">
        <f t="shared" si="293"/>
        <v>0</v>
      </c>
      <c r="AE1035" s="13">
        <f t="shared" si="294"/>
        <v>0</v>
      </c>
      <c r="AF1035" s="13">
        <f t="shared" si="295"/>
        <v>0</v>
      </c>
      <c r="AG1035" s="7">
        <v>1750</v>
      </c>
      <c r="AH1035" s="8" t="s">
        <v>1714</v>
      </c>
      <c r="AI1035" s="13">
        <f t="shared" si="296"/>
        <v>1</v>
      </c>
      <c r="AJ1035" s="13">
        <f t="shared" si="297"/>
        <v>0</v>
      </c>
      <c r="AK1035" s="13">
        <f t="shared" si="298"/>
        <v>0</v>
      </c>
      <c r="AL1035" s="13">
        <f t="shared" si="299"/>
        <v>0</v>
      </c>
      <c r="AM1035" s="13">
        <v>0</v>
      </c>
      <c r="AN1035" s="9">
        <v>2</v>
      </c>
      <c r="AO1035" s="9">
        <v>2</v>
      </c>
      <c r="AP1035" s="10" t="s">
        <v>866</v>
      </c>
      <c r="AQ1035" s="13" t="s">
        <v>1703</v>
      </c>
      <c r="AR1035" s="13">
        <v>0</v>
      </c>
      <c r="AS1035" s="13">
        <f t="shared" si="300"/>
        <v>1</v>
      </c>
      <c r="AT1035" s="13">
        <f t="shared" si="301"/>
        <v>0</v>
      </c>
      <c r="AU1035" s="13">
        <f t="shared" si="305"/>
        <v>0</v>
      </c>
      <c r="AV1035" s="13">
        <f t="shared" si="302"/>
        <v>0</v>
      </c>
      <c r="AW1035" s="13">
        <f t="shared" si="303"/>
        <v>0</v>
      </c>
      <c r="AX1035" s="13">
        <v>1</v>
      </c>
      <c r="AY1035" s="13">
        <v>1</v>
      </c>
      <c r="AZ1035" s="13">
        <v>1750</v>
      </c>
      <c r="BA1035" s="13">
        <v>288.32411607531225</v>
      </c>
      <c r="BB1035" s="13">
        <v>210.65059342571305</v>
      </c>
      <c r="BC1035">
        <v>253.52637792829182</v>
      </c>
      <c r="BD1035" s="13">
        <v>12.379714912280701</v>
      </c>
      <c r="BE1035" s="13">
        <v>9.0471323035422149</v>
      </c>
      <c r="BF1035" s="13">
        <f t="shared" si="304"/>
        <v>3.3325826087384858</v>
      </c>
      <c r="BG1035" s="13">
        <v>10.665199839185528</v>
      </c>
    </row>
    <row r="1036" spans="1:59" x14ac:dyDescent="0.25">
      <c r="A1036" s="2" t="s">
        <v>222</v>
      </c>
      <c r="B1036" s="1" t="s">
        <v>1062</v>
      </c>
      <c r="C1036" s="1" t="s">
        <v>693</v>
      </c>
      <c r="D1036" s="13" t="s">
        <v>1586</v>
      </c>
      <c r="E1036" s="11">
        <v>1450</v>
      </c>
      <c r="F1036" s="11">
        <v>120</v>
      </c>
      <c r="G1036" s="11">
        <f t="shared" si="288"/>
        <v>0</v>
      </c>
      <c r="H1036" s="11">
        <f t="shared" si="289"/>
        <v>0</v>
      </c>
      <c r="I1036" s="13">
        <v>1</v>
      </c>
      <c r="J1036" s="4">
        <v>1.6</v>
      </c>
      <c r="K1036" s="3">
        <v>4</v>
      </c>
      <c r="L1036" s="13">
        <v>0.4</v>
      </c>
      <c r="M1036" s="13" t="s">
        <v>882</v>
      </c>
      <c r="N1036" s="13">
        <v>1</v>
      </c>
      <c r="O1036" s="13">
        <v>0</v>
      </c>
      <c r="P1036" s="13">
        <v>1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1</v>
      </c>
      <c r="W1036" s="13">
        <v>0</v>
      </c>
      <c r="X1036" s="13">
        <v>0</v>
      </c>
      <c r="Y1036" s="13">
        <v>1</v>
      </c>
      <c r="Z1036" s="13" t="s">
        <v>1721</v>
      </c>
      <c r="AA1036" s="13">
        <f t="shared" si="290"/>
        <v>1</v>
      </c>
      <c r="AB1036" s="13">
        <f t="shared" si="291"/>
        <v>0</v>
      </c>
      <c r="AC1036" s="13">
        <f t="shared" si="292"/>
        <v>0</v>
      </c>
      <c r="AD1036" s="13">
        <f t="shared" si="293"/>
        <v>0</v>
      </c>
      <c r="AE1036" s="13">
        <f t="shared" si="294"/>
        <v>0</v>
      </c>
      <c r="AF1036" s="13">
        <f t="shared" si="295"/>
        <v>1</v>
      </c>
      <c r="AG1036" s="7">
        <v>1400</v>
      </c>
      <c r="AH1036" s="8" t="s">
        <v>1714</v>
      </c>
      <c r="AI1036" s="13">
        <f t="shared" si="296"/>
        <v>1</v>
      </c>
      <c r="AJ1036" s="13">
        <f t="shared" si="297"/>
        <v>0</v>
      </c>
      <c r="AK1036" s="13">
        <f t="shared" si="298"/>
        <v>0</v>
      </c>
      <c r="AL1036" s="13">
        <f t="shared" si="299"/>
        <v>0</v>
      </c>
      <c r="AM1036" s="13">
        <v>0</v>
      </c>
      <c r="AN1036" s="9">
        <v>2</v>
      </c>
      <c r="AO1036" s="9">
        <v>2</v>
      </c>
      <c r="AP1036" s="10" t="s">
        <v>866</v>
      </c>
      <c r="AQ1036" s="13" t="s">
        <v>1703</v>
      </c>
      <c r="AR1036" s="13">
        <v>0</v>
      </c>
      <c r="AS1036" s="13">
        <f t="shared" si="300"/>
        <v>1</v>
      </c>
      <c r="AT1036" s="13">
        <f t="shared" si="301"/>
        <v>0</v>
      </c>
      <c r="AU1036" s="13">
        <f t="shared" si="305"/>
        <v>0</v>
      </c>
      <c r="AV1036" s="13">
        <f t="shared" si="302"/>
        <v>0</v>
      </c>
      <c r="AW1036" s="13">
        <f t="shared" si="303"/>
        <v>0</v>
      </c>
      <c r="AX1036" s="13">
        <v>0</v>
      </c>
      <c r="AY1036" s="13">
        <v>1</v>
      </c>
      <c r="AZ1036" s="13"/>
      <c r="BA1036" s="13">
        <v>212.51475796930342</v>
      </c>
      <c r="BB1036" s="13">
        <v>187.6592307214317</v>
      </c>
      <c r="BC1036">
        <v>201.32977070776116</v>
      </c>
      <c r="BD1036" s="13">
        <v>9.0252623891417052</v>
      </c>
      <c r="BE1036" s="13">
        <v>7.9950300418194811</v>
      </c>
      <c r="BF1036" s="13">
        <f t="shared" si="304"/>
        <v>1.0302323473222241</v>
      </c>
      <c r="BG1036" s="13">
        <v>8.5616635727198815</v>
      </c>
    </row>
    <row r="1037" spans="1:59" x14ac:dyDescent="0.25">
      <c r="A1037" s="2" t="s">
        <v>222</v>
      </c>
      <c r="B1037" s="1" t="s">
        <v>1062</v>
      </c>
      <c r="C1037" s="1" t="s">
        <v>693</v>
      </c>
      <c r="D1037" s="13" t="s">
        <v>1586</v>
      </c>
      <c r="E1037" s="11">
        <v>1450</v>
      </c>
      <c r="F1037" s="11">
        <v>177</v>
      </c>
      <c r="G1037" s="11">
        <f t="shared" si="288"/>
        <v>0</v>
      </c>
      <c r="H1037" s="11">
        <f t="shared" si="289"/>
        <v>0</v>
      </c>
      <c r="I1037" s="13">
        <v>1</v>
      </c>
      <c r="J1037" s="4">
        <v>2</v>
      </c>
      <c r="K1037" s="3">
        <v>4</v>
      </c>
      <c r="L1037" s="13">
        <v>0.5</v>
      </c>
      <c r="M1037" s="13" t="s">
        <v>883</v>
      </c>
      <c r="N1037" s="13">
        <v>1</v>
      </c>
      <c r="O1037" s="13">
        <v>0</v>
      </c>
      <c r="P1037" s="13">
        <v>0</v>
      </c>
      <c r="Q1037" s="13">
        <v>0</v>
      </c>
      <c r="R1037" s="13">
        <v>1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1</v>
      </c>
      <c r="Z1037" s="13" t="s">
        <v>1723</v>
      </c>
      <c r="AA1037" s="13">
        <f t="shared" si="290"/>
        <v>0</v>
      </c>
      <c r="AB1037" s="13">
        <f t="shared" si="291"/>
        <v>0</v>
      </c>
      <c r="AC1037" s="13">
        <f t="shared" si="292"/>
        <v>1</v>
      </c>
      <c r="AD1037" s="13">
        <f t="shared" si="293"/>
        <v>0</v>
      </c>
      <c r="AE1037" s="13">
        <f t="shared" si="294"/>
        <v>0</v>
      </c>
      <c r="AF1037" s="13">
        <f t="shared" si="295"/>
        <v>0</v>
      </c>
      <c r="AG1037" s="7">
        <v>1400</v>
      </c>
      <c r="AH1037" s="8" t="s">
        <v>1714</v>
      </c>
      <c r="AI1037" s="13">
        <f t="shared" si="296"/>
        <v>1</v>
      </c>
      <c r="AJ1037" s="13">
        <f t="shared" si="297"/>
        <v>0</v>
      </c>
      <c r="AK1037" s="13">
        <f t="shared" si="298"/>
        <v>0</v>
      </c>
      <c r="AL1037" s="13">
        <f t="shared" si="299"/>
        <v>0</v>
      </c>
      <c r="AM1037" s="13">
        <v>0</v>
      </c>
      <c r="AN1037" s="9">
        <v>2</v>
      </c>
      <c r="AO1037" s="9">
        <v>2</v>
      </c>
      <c r="AP1037" s="10" t="s">
        <v>866</v>
      </c>
      <c r="AQ1037" s="13" t="s">
        <v>1703</v>
      </c>
      <c r="AR1037" s="13">
        <v>0</v>
      </c>
      <c r="AS1037" s="13">
        <f t="shared" si="300"/>
        <v>1</v>
      </c>
      <c r="AT1037" s="13">
        <f t="shared" si="301"/>
        <v>0</v>
      </c>
      <c r="AU1037" s="13">
        <f t="shared" si="305"/>
        <v>0</v>
      </c>
      <c r="AV1037" s="13">
        <f t="shared" si="302"/>
        <v>0</v>
      </c>
      <c r="AW1037" s="13">
        <f t="shared" si="303"/>
        <v>0</v>
      </c>
      <c r="AX1037" s="13">
        <v>0</v>
      </c>
      <c r="AY1037" s="13">
        <v>1</v>
      </c>
      <c r="AZ1037" s="13"/>
      <c r="BA1037" s="13">
        <v>218.10725160007456</v>
      </c>
      <c r="BB1037" s="13">
        <v>182.68812527185733</v>
      </c>
      <c r="BC1037">
        <v>201.95115888895793</v>
      </c>
      <c r="BD1037" s="13">
        <v>9.2258017490805475</v>
      </c>
      <c r="BE1037" s="13">
        <v>7.771655151981725</v>
      </c>
      <c r="BF1037" s="13">
        <f t="shared" si="304"/>
        <v>1.4541465970988225</v>
      </c>
      <c r="BG1037" s="13">
        <v>8.5714602404135807</v>
      </c>
    </row>
    <row r="1038" spans="1:59" x14ac:dyDescent="0.25">
      <c r="A1038" s="2" t="s">
        <v>222</v>
      </c>
      <c r="B1038" s="1" t="s">
        <v>1062</v>
      </c>
      <c r="C1038" s="1" t="s">
        <v>694</v>
      </c>
      <c r="D1038" s="13" t="s">
        <v>1587</v>
      </c>
      <c r="E1038" s="11">
        <v>1824</v>
      </c>
      <c r="F1038" s="11">
        <v>235</v>
      </c>
      <c r="G1038" s="11">
        <f t="shared" si="288"/>
        <v>1</v>
      </c>
      <c r="H1038" s="11">
        <f t="shared" si="289"/>
        <v>1</v>
      </c>
      <c r="I1038" s="13">
        <v>1</v>
      </c>
      <c r="J1038" s="4">
        <v>2</v>
      </c>
      <c r="K1038" s="3">
        <v>4</v>
      </c>
      <c r="L1038" s="13">
        <v>0.5</v>
      </c>
      <c r="M1038" s="13" t="s">
        <v>883</v>
      </c>
      <c r="N1038" s="13">
        <v>1</v>
      </c>
      <c r="O1038" s="13">
        <v>0</v>
      </c>
      <c r="P1038" s="13">
        <v>0</v>
      </c>
      <c r="Q1038" s="13">
        <v>0</v>
      </c>
      <c r="R1038" s="13">
        <v>1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1</v>
      </c>
      <c r="Z1038" s="13" t="s">
        <v>1721</v>
      </c>
      <c r="AA1038" s="13">
        <f t="shared" si="290"/>
        <v>1</v>
      </c>
      <c r="AB1038" s="13">
        <f t="shared" si="291"/>
        <v>0</v>
      </c>
      <c r="AC1038" s="13">
        <f t="shared" si="292"/>
        <v>0</v>
      </c>
      <c r="AD1038" s="13">
        <f t="shared" si="293"/>
        <v>0</v>
      </c>
      <c r="AE1038" s="13">
        <f t="shared" si="294"/>
        <v>0</v>
      </c>
      <c r="AF1038" s="13">
        <f t="shared" si="295"/>
        <v>1</v>
      </c>
      <c r="AG1038" s="7">
        <v>1800</v>
      </c>
      <c r="AH1038" s="8" t="s">
        <v>1714</v>
      </c>
      <c r="AI1038" s="13">
        <f t="shared" si="296"/>
        <v>1</v>
      </c>
      <c r="AJ1038" s="13">
        <f t="shared" si="297"/>
        <v>0</v>
      </c>
      <c r="AK1038" s="13">
        <f t="shared" si="298"/>
        <v>0</v>
      </c>
      <c r="AL1038" s="13">
        <f t="shared" si="299"/>
        <v>0</v>
      </c>
      <c r="AM1038" s="13">
        <v>0</v>
      </c>
      <c r="AN1038" s="9">
        <v>2</v>
      </c>
      <c r="AO1038" s="9">
        <v>2</v>
      </c>
      <c r="AP1038" s="10" t="s">
        <v>866</v>
      </c>
      <c r="AQ1038" s="13" t="s">
        <v>1703</v>
      </c>
      <c r="AR1038" s="13">
        <v>0</v>
      </c>
      <c r="AS1038" s="13">
        <f t="shared" si="300"/>
        <v>1</v>
      </c>
      <c r="AT1038" s="13">
        <f t="shared" si="301"/>
        <v>0</v>
      </c>
      <c r="AU1038" s="13">
        <f t="shared" si="305"/>
        <v>0</v>
      </c>
      <c r="AV1038" s="13">
        <f t="shared" si="302"/>
        <v>0</v>
      </c>
      <c r="AW1038" s="13">
        <f t="shared" si="303"/>
        <v>0</v>
      </c>
      <c r="AX1038" s="13">
        <v>0</v>
      </c>
      <c r="AY1038" s="13">
        <v>1</v>
      </c>
      <c r="AZ1038" s="13">
        <v>2000</v>
      </c>
      <c r="BA1038" s="13">
        <v>287.70272789411547</v>
      </c>
      <c r="BB1038" s="13">
        <v>230.53501522401044</v>
      </c>
      <c r="BC1038">
        <v>262.22581246504694</v>
      </c>
      <c r="BD1038" s="13">
        <v>12.284798678282185</v>
      </c>
      <c r="BE1038" s="13">
        <v>9.846352149918717</v>
      </c>
      <c r="BF1038" s="13">
        <f t="shared" si="304"/>
        <v>2.4384465283634675</v>
      </c>
      <c r="BG1038" s="13">
        <v>11.187482560278019</v>
      </c>
    </row>
    <row r="1039" spans="1:59" x14ac:dyDescent="0.25">
      <c r="A1039" s="2" t="s">
        <v>222</v>
      </c>
      <c r="B1039" s="1" t="s">
        <v>1062</v>
      </c>
      <c r="C1039" s="1" t="s">
        <v>694</v>
      </c>
      <c r="D1039" s="13" t="s">
        <v>1587</v>
      </c>
      <c r="E1039" s="11">
        <v>1824</v>
      </c>
      <c r="F1039" s="11">
        <v>185</v>
      </c>
      <c r="G1039" s="11">
        <f t="shared" si="288"/>
        <v>0</v>
      </c>
      <c r="H1039" s="11">
        <f t="shared" si="289"/>
        <v>1</v>
      </c>
      <c r="I1039" s="13">
        <v>1</v>
      </c>
      <c r="J1039" s="4">
        <v>2.4</v>
      </c>
      <c r="K1039" s="3">
        <v>4</v>
      </c>
      <c r="L1039" s="13">
        <v>0.6</v>
      </c>
      <c r="M1039" s="13" t="s">
        <v>883</v>
      </c>
      <c r="N1039" s="13">
        <v>1</v>
      </c>
      <c r="O1039" s="13">
        <v>0</v>
      </c>
      <c r="P1039" s="13">
        <v>0</v>
      </c>
      <c r="Q1039" s="13">
        <v>0</v>
      </c>
      <c r="R1039" s="13">
        <v>1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1</v>
      </c>
      <c r="Z1039" s="13" t="s">
        <v>1723</v>
      </c>
      <c r="AA1039" s="13">
        <f t="shared" si="290"/>
        <v>0</v>
      </c>
      <c r="AB1039" s="13">
        <f t="shared" si="291"/>
        <v>0</v>
      </c>
      <c r="AC1039" s="13">
        <f t="shared" si="292"/>
        <v>1</v>
      </c>
      <c r="AD1039" s="13">
        <f t="shared" si="293"/>
        <v>0</v>
      </c>
      <c r="AE1039" s="13">
        <f t="shared" si="294"/>
        <v>0</v>
      </c>
      <c r="AF1039" s="13">
        <f t="shared" si="295"/>
        <v>0</v>
      </c>
      <c r="AG1039" s="7">
        <v>1650</v>
      </c>
      <c r="AH1039" s="8" t="s">
        <v>1714</v>
      </c>
      <c r="AI1039" s="13">
        <f t="shared" si="296"/>
        <v>1</v>
      </c>
      <c r="AJ1039" s="13">
        <f t="shared" si="297"/>
        <v>0</v>
      </c>
      <c r="AK1039" s="13">
        <f t="shared" si="298"/>
        <v>0</v>
      </c>
      <c r="AL1039" s="13">
        <f t="shared" si="299"/>
        <v>0</v>
      </c>
      <c r="AM1039" s="13">
        <v>0</v>
      </c>
      <c r="AN1039" s="9">
        <v>2</v>
      </c>
      <c r="AO1039" s="9">
        <v>2</v>
      </c>
      <c r="AP1039" s="10" t="s">
        <v>866</v>
      </c>
      <c r="AQ1039" s="13" t="s">
        <v>1703</v>
      </c>
      <c r="AR1039" s="13">
        <v>0</v>
      </c>
      <c r="AS1039" s="13">
        <f t="shared" si="300"/>
        <v>1</v>
      </c>
      <c r="AT1039" s="13">
        <f t="shared" si="301"/>
        <v>0</v>
      </c>
      <c r="AU1039" s="13">
        <f t="shared" si="305"/>
        <v>0</v>
      </c>
      <c r="AV1039" s="13">
        <f t="shared" si="302"/>
        <v>0</v>
      </c>
      <c r="AW1039" s="13">
        <f t="shared" si="303"/>
        <v>0</v>
      </c>
      <c r="AX1039" s="13">
        <v>0</v>
      </c>
      <c r="AY1039" s="13">
        <v>1</v>
      </c>
      <c r="AZ1039" s="13">
        <v>1250</v>
      </c>
      <c r="BA1039" s="13">
        <v>262.22581246504694</v>
      </c>
      <c r="BB1039" s="13">
        <v>204.4367116137451</v>
      </c>
      <c r="BC1039">
        <v>236.12750885478158</v>
      </c>
      <c r="BD1039" s="13">
        <v>11.170799257859125</v>
      </c>
      <c r="BE1039" s="13">
        <v>8.6990537160383781</v>
      </c>
      <c r="BF1039" s="13">
        <f t="shared" si="304"/>
        <v>2.4717455418207468</v>
      </c>
      <c r="BG1039" s="13">
        <v>10.058524983678716</v>
      </c>
    </row>
    <row r="1040" spans="1:59" x14ac:dyDescent="0.25">
      <c r="A1040" s="2" t="s">
        <v>222</v>
      </c>
      <c r="B1040" s="1" t="s">
        <v>1062</v>
      </c>
      <c r="C1040" s="1" t="s">
        <v>695</v>
      </c>
      <c r="D1040" s="13" t="s">
        <v>1588</v>
      </c>
      <c r="E1040" s="11">
        <v>1823</v>
      </c>
      <c r="F1040" s="11">
        <v>290</v>
      </c>
      <c r="G1040" s="11">
        <f t="shared" si="288"/>
        <v>1</v>
      </c>
      <c r="H1040" s="11">
        <f t="shared" si="289"/>
        <v>1</v>
      </c>
      <c r="I1040" s="13">
        <v>1</v>
      </c>
      <c r="J1040" s="4">
        <v>3.3</v>
      </c>
      <c r="K1040" s="3">
        <v>6</v>
      </c>
      <c r="L1040" s="13">
        <v>0.54999999999999993</v>
      </c>
      <c r="M1040" s="13" t="s">
        <v>883</v>
      </c>
      <c r="N1040" s="13">
        <v>1</v>
      </c>
      <c r="O1040" s="13">
        <v>0</v>
      </c>
      <c r="P1040" s="13">
        <v>0</v>
      </c>
      <c r="Q1040" s="13">
        <v>0</v>
      </c>
      <c r="R1040" s="13">
        <v>1</v>
      </c>
      <c r="S1040" s="13">
        <v>0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1</v>
      </c>
      <c r="Z1040" s="13" t="s">
        <v>1723</v>
      </c>
      <c r="AA1040" s="13">
        <f t="shared" si="290"/>
        <v>0</v>
      </c>
      <c r="AB1040" s="13">
        <f t="shared" si="291"/>
        <v>0</v>
      </c>
      <c r="AC1040" s="13">
        <f t="shared" si="292"/>
        <v>1</v>
      </c>
      <c r="AD1040" s="13">
        <f t="shared" si="293"/>
        <v>0</v>
      </c>
      <c r="AE1040" s="13">
        <f t="shared" si="294"/>
        <v>0</v>
      </c>
      <c r="AF1040" s="13">
        <f t="shared" si="295"/>
        <v>0</v>
      </c>
      <c r="AG1040" s="7">
        <v>1900</v>
      </c>
      <c r="AH1040" s="8" t="s">
        <v>1714</v>
      </c>
      <c r="AI1040" s="13">
        <f t="shared" si="296"/>
        <v>1</v>
      </c>
      <c r="AJ1040" s="13">
        <f t="shared" si="297"/>
        <v>0</v>
      </c>
      <c r="AK1040" s="13">
        <f t="shared" si="298"/>
        <v>0</v>
      </c>
      <c r="AL1040" s="13">
        <f t="shared" si="299"/>
        <v>0</v>
      </c>
      <c r="AM1040" s="13">
        <v>0</v>
      </c>
      <c r="AN1040" s="9">
        <v>2</v>
      </c>
      <c r="AO1040" s="9">
        <v>2</v>
      </c>
      <c r="AP1040" s="10" t="s">
        <v>866</v>
      </c>
      <c r="AQ1040" s="13" t="s">
        <v>1703</v>
      </c>
      <c r="AR1040" s="13">
        <v>0</v>
      </c>
      <c r="AS1040" s="13">
        <f t="shared" si="300"/>
        <v>1</v>
      </c>
      <c r="AT1040" s="13">
        <f t="shared" si="301"/>
        <v>0</v>
      </c>
      <c r="AU1040" s="13">
        <f t="shared" si="305"/>
        <v>0</v>
      </c>
      <c r="AV1040" s="13">
        <f t="shared" si="302"/>
        <v>0</v>
      </c>
      <c r="AW1040" s="13">
        <f t="shared" si="303"/>
        <v>0</v>
      </c>
      <c r="AX1040" s="13">
        <v>0</v>
      </c>
      <c r="AY1040" s="13">
        <v>1</v>
      </c>
      <c r="AZ1040" s="13">
        <v>2500</v>
      </c>
      <c r="BA1040" s="13">
        <v>316.90797241036478</v>
      </c>
      <c r="BB1040" s="13">
        <v>226.80668613682968</v>
      </c>
      <c r="BC1040">
        <v>276.51774063257318</v>
      </c>
      <c r="BD1040" s="13">
        <v>13.365528129131482</v>
      </c>
      <c r="BE1040" s="13">
        <v>9.6862693016737147</v>
      </c>
      <c r="BF1040" s="13">
        <f t="shared" si="304"/>
        <v>3.6792588274577671</v>
      </c>
      <c r="BG1040" s="13">
        <v>11.709849868985922</v>
      </c>
    </row>
    <row r="1041" spans="1:59" x14ac:dyDescent="0.25">
      <c r="A1041" s="2" t="s">
        <v>222</v>
      </c>
      <c r="B1041" s="1" t="s">
        <v>1062</v>
      </c>
      <c r="C1041" s="1" t="s">
        <v>696</v>
      </c>
      <c r="D1041" s="13" t="s">
        <v>1589</v>
      </c>
      <c r="E1041" s="11">
        <v>1823</v>
      </c>
      <c r="F1041" s="11">
        <v>290</v>
      </c>
      <c r="G1041" s="11">
        <f t="shared" si="288"/>
        <v>1</v>
      </c>
      <c r="H1041" s="11">
        <f t="shared" si="289"/>
        <v>1</v>
      </c>
      <c r="I1041" s="13">
        <v>1</v>
      </c>
      <c r="J1041" s="4">
        <v>3.3</v>
      </c>
      <c r="K1041" s="3">
        <v>6</v>
      </c>
      <c r="L1041" s="13">
        <v>0.54999999999999993</v>
      </c>
      <c r="M1041" s="13" t="s">
        <v>883</v>
      </c>
      <c r="N1041" s="13">
        <v>1</v>
      </c>
      <c r="O1041" s="13">
        <v>0</v>
      </c>
      <c r="P1041" s="13">
        <v>0</v>
      </c>
      <c r="Q1041" s="13">
        <v>0</v>
      </c>
      <c r="R1041" s="13">
        <v>1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1</v>
      </c>
      <c r="Z1041" s="13" t="s">
        <v>1723</v>
      </c>
      <c r="AA1041" s="13">
        <f t="shared" si="290"/>
        <v>0</v>
      </c>
      <c r="AB1041" s="13">
        <f t="shared" si="291"/>
        <v>0</v>
      </c>
      <c r="AC1041" s="13">
        <f t="shared" si="292"/>
        <v>1</v>
      </c>
      <c r="AD1041" s="13">
        <f t="shared" si="293"/>
        <v>0</v>
      </c>
      <c r="AE1041" s="13">
        <f t="shared" si="294"/>
        <v>0</v>
      </c>
      <c r="AF1041" s="13">
        <f t="shared" si="295"/>
        <v>0</v>
      </c>
      <c r="AG1041" s="7">
        <v>2000</v>
      </c>
      <c r="AH1041" s="8" t="s">
        <v>1714</v>
      </c>
      <c r="AI1041" s="13">
        <f t="shared" si="296"/>
        <v>1</v>
      </c>
      <c r="AJ1041" s="13">
        <f t="shared" si="297"/>
        <v>0</v>
      </c>
      <c r="AK1041" s="13">
        <f t="shared" si="298"/>
        <v>0</v>
      </c>
      <c r="AL1041" s="13">
        <f t="shared" si="299"/>
        <v>0</v>
      </c>
      <c r="AM1041" s="13">
        <v>0</v>
      </c>
      <c r="AN1041" s="9">
        <v>2</v>
      </c>
      <c r="AO1041" s="9">
        <v>2</v>
      </c>
      <c r="AP1041" s="10" t="s">
        <v>866</v>
      </c>
      <c r="AQ1041" s="13" t="s">
        <v>1703</v>
      </c>
      <c r="AR1041" s="13">
        <v>0</v>
      </c>
      <c r="AS1041" s="13">
        <f t="shared" si="300"/>
        <v>1</v>
      </c>
      <c r="AT1041" s="13">
        <f t="shared" si="301"/>
        <v>0</v>
      </c>
      <c r="AU1041" s="13">
        <f t="shared" si="305"/>
        <v>0</v>
      </c>
      <c r="AV1041" s="13">
        <f t="shared" si="302"/>
        <v>0</v>
      </c>
      <c r="AW1041" s="13">
        <f t="shared" si="303"/>
        <v>0</v>
      </c>
      <c r="AX1041" s="13">
        <v>0</v>
      </c>
      <c r="AY1041" s="13">
        <v>1</v>
      </c>
      <c r="AZ1041" s="13">
        <v>3000</v>
      </c>
      <c r="BA1041" s="13">
        <v>333.06406512148141</v>
      </c>
      <c r="BB1041" s="13">
        <v>253.52637792829182</v>
      </c>
      <c r="BC1041">
        <v>297.64493879326415</v>
      </c>
      <c r="BD1041" s="13">
        <v>14.081164218180657</v>
      </c>
      <c r="BE1041" s="13">
        <v>10.835237366967164</v>
      </c>
      <c r="BF1041" s="13">
        <f t="shared" si="304"/>
        <v>3.2459268512134933</v>
      </c>
      <c r="BG1041" s="13">
        <v>12.620500782472613</v>
      </c>
    </row>
    <row r="1042" spans="1:59" x14ac:dyDescent="0.25">
      <c r="A1042" s="2" t="s">
        <v>222</v>
      </c>
      <c r="B1042" s="1" t="s">
        <v>1062</v>
      </c>
      <c r="C1042" s="1" t="s">
        <v>697</v>
      </c>
      <c r="D1042" s="13" t="s">
        <v>1590</v>
      </c>
      <c r="E1042" s="11">
        <v>1582</v>
      </c>
      <c r="F1042" s="11">
        <v>163</v>
      </c>
      <c r="G1042" s="11">
        <f t="shared" si="288"/>
        <v>0</v>
      </c>
      <c r="H1042" s="11">
        <f t="shared" si="289"/>
        <v>1</v>
      </c>
      <c r="I1042" s="13">
        <v>1</v>
      </c>
      <c r="J1042" s="4">
        <v>2</v>
      </c>
      <c r="K1042" s="3">
        <v>4</v>
      </c>
      <c r="L1042" s="13">
        <v>0.5</v>
      </c>
      <c r="M1042" s="13" t="s">
        <v>883</v>
      </c>
      <c r="N1042" s="13">
        <v>1</v>
      </c>
      <c r="O1042" s="13">
        <v>0</v>
      </c>
      <c r="P1042" s="13">
        <v>0</v>
      </c>
      <c r="Q1042" s="13">
        <v>0</v>
      </c>
      <c r="R1042" s="13">
        <v>1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1</v>
      </c>
      <c r="Z1042" s="13" t="s">
        <v>1723</v>
      </c>
      <c r="AA1042" s="13">
        <f t="shared" si="290"/>
        <v>0</v>
      </c>
      <c r="AB1042" s="13">
        <f t="shared" si="291"/>
        <v>0</v>
      </c>
      <c r="AC1042" s="13">
        <f t="shared" si="292"/>
        <v>1</v>
      </c>
      <c r="AD1042" s="13">
        <f t="shared" si="293"/>
        <v>0</v>
      </c>
      <c r="AE1042" s="13">
        <f t="shared" si="294"/>
        <v>0</v>
      </c>
      <c r="AF1042" s="13">
        <f t="shared" si="295"/>
        <v>0</v>
      </c>
      <c r="AG1042" s="7">
        <v>1650</v>
      </c>
      <c r="AH1042" s="8" t="s">
        <v>1714</v>
      </c>
      <c r="AI1042" s="13">
        <f t="shared" si="296"/>
        <v>1</v>
      </c>
      <c r="AJ1042" s="13">
        <f t="shared" si="297"/>
        <v>0</v>
      </c>
      <c r="AK1042" s="13">
        <f t="shared" si="298"/>
        <v>0</v>
      </c>
      <c r="AL1042" s="13">
        <f t="shared" si="299"/>
        <v>0</v>
      </c>
      <c r="AM1042" s="13">
        <v>0</v>
      </c>
      <c r="AN1042" s="9">
        <v>2</v>
      </c>
      <c r="AO1042" s="9">
        <v>2</v>
      </c>
      <c r="AP1042" s="10" t="s">
        <v>866</v>
      </c>
      <c r="AQ1042" s="13" t="s">
        <v>1703</v>
      </c>
      <c r="AR1042" s="13">
        <v>0</v>
      </c>
      <c r="AS1042" s="13">
        <f t="shared" si="300"/>
        <v>1</v>
      </c>
      <c r="AT1042" s="13">
        <f t="shared" si="301"/>
        <v>0</v>
      </c>
      <c r="AU1042" s="13">
        <f t="shared" si="305"/>
        <v>0</v>
      </c>
      <c r="AV1042" s="13">
        <f t="shared" si="302"/>
        <v>0</v>
      </c>
      <c r="AW1042" s="13">
        <f t="shared" si="303"/>
        <v>0</v>
      </c>
      <c r="AX1042" s="13">
        <v>0</v>
      </c>
      <c r="AY1042" s="13">
        <v>1</v>
      </c>
      <c r="AZ1042" s="13">
        <v>1250</v>
      </c>
      <c r="BA1042" s="13">
        <v>255.39054247188218</v>
      </c>
      <c r="BB1042" s="13">
        <v>219.35002796246815</v>
      </c>
      <c r="BC1042">
        <v>239.23444976076556</v>
      </c>
      <c r="BD1042" s="13">
        <v>10.777794324291298</v>
      </c>
      <c r="BE1042" s="13">
        <v>9.2320662270717211</v>
      </c>
      <c r="BF1042" s="13">
        <f t="shared" si="304"/>
        <v>1.5457280972195768</v>
      </c>
      <c r="BG1042" s="13">
        <v>10.082238158105294</v>
      </c>
    </row>
    <row r="1043" spans="1:59" x14ac:dyDescent="0.25">
      <c r="A1043" s="2" t="s">
        <v>222</v>
      </c>
      <c r="B1043" s="1" t="s">
        <v>1062</v>
      </c>
      <c r="C1043" s="1" t="s">
        <v>697</v>
      </c>
      <c r="D1043" s="13" t="s">
        <v>1590</v>
      </c>
      <c r="E1043" s="11">
        <v>1582</v>
      </c>
      <c r="F1043" s="11">
        <v>175</v>
      </c>
      <c r="G1043" s="11">
        <f t="shared" si="288"/>
        <v>0</v>
      </c>
      <c r="H1043" s="11">
        <f t="shared" si="289"/>
        <v>1</v>
      </c>
      <c r="I1043" s="13">
        <v>1</v>
      </c>
      <c r="J1043" s="4">
        <v>2.4</v>
      </c>
      <c r="K1043" s="3">
        <v>4</v>
      </c>
      <c r="L1043" s="13">
        <v>0.6</v>
      </c>
      <c r="M1043" s="13" t="s">
        <v>883</v>
      </c>
      <c r="N1043" s="13">
        <v>1</v>
      </c>
      <c r="O1043" s="13">
        <v>0</v>
      </c>
      <c r="P1043" s="13">
        <v>0</v>
      </c>
      <c r="Q1043" s="13">
        <v>0</v>
      </c>
      <c r="R1043" s="13">
        <v>1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1</v>
      </c>
      <c r="Z1043" s="13" t="s">
        <v>1723</v>
      </c>
      <c r="AA1043" s="13">
        <f t="shared" si="290"/>
        <v>0</v>
      </c>
      <c r="AB1043" s="13">
        <f t="shared" si="291"/>
        <v>0</v>
      </c>
      <c r="AC1043" s="13">
        <f t="shared" si="292"/>
        <v>1</v>
      </c>
      <c r="AD1043" s="13">
        <f t="shared" si="293"/>
        <v>0</v>
      </c>
      <c r="AE1043" s="13">
        <f t="shared" si="294"/>
        <v>0</v>
      </c>
      <c r="AF1043" s="13">
        <f t="shared" si="295"/>
        <v>0</v>
      </c>
      <c r="AG1043" s="7">
        <v>1650</v>
      </c>
      <c r="AH1043" s="8" t="s">
        <v>1714</v>
      </c>
      <c r="AI1043" s="13">
        <f t="shared" si="296"/>
        <v>1</v>
      </c>
      <c r="AJ1043" s="13">
        <f t="shared" si="297"/>
        <v>0</v>
      </c>
      <c r="AK1043" s="13">
        <f t="shared" si="298"/>
        <v>0</v>
      </c>
      <c r="AL1043" s="13">
        <f t="shared" si="299"/>
        <v>0</v>
      </c>
      <c r="AM1043" s="13">
        <v>0</v>
      </c>
      <c r="AN1043" s="9">
        <v>2</v>
      </c>
      <c r="AO1043" s="9">
        <v>2</v>
      </c>
      <c r="AP1043" s="10" t="s">
        <v>866</v>
      </c>
      <c r="AQ1043" s="13" t="s">
        <v>1703</v>
      </c>
      <c r="AR1043" s="13">
        <v>0</v>
      </c>
      <c r="AS1043" s="13">
        <f t="shared" si="300"/>
        <v>1</v>
      </c>
      <c r="AT1043" s="13">
        <f t="shared" si="301"/>
        <v>0</v>
      </c>
      <c r="AU1043" s="13">
        <f t="shared" si="305"/>
        <v>0</v>
      </c>
      <c r="AV1043" s="13">
        <f t="shared" si="302"/>
        <v>0</v>
      </c>
      <c r="AW1043" s="13">
        <f t="shared" si="303"/>
        <v>0</v>
      </c>
      <c r="AX1043" s="13">
        <v>0</v>
      </c>
      <c r="AY1043" s="13">
        <v>1</v>
      </c>
      <c r="AZ1043" s="13">
        <v>1250</v>
      </c>
      <c r="BA1043" s="13">
        <v>261.60442428385011</v>
      </c>
      <c r="BB1043" s="13">
        <v>216.2430870564842</v>
      </c>
      <c r="BC1043">
        <v>241.09861430435595</v>
      </c>
      <c r="BD1043" s="13">
        <v>11.009805390039052</v>
      </c>
      <c r="BE1043" s="13">
        <v>9.1053743669150613</v>
      </c>
      <c r="BF1043" s="13">
        <f t="shared" si="304"/>
        <v>1.9044310231239905</v>
      </c>
      <c r="BG1043" s="13">
        <v>10.152826097591154</v>
      </c>
    </row>
    <row r="1044" spans="1:59" x14ac:dyDescent="0.25">
      <c r="A1044" s="2" t="s">
        <v>63</v>
      </c>
      <c r="B1044" s="1" t="s">
        <v>160</v>
      </c>
      <c r="C1044" s="1" t="s">
        <v>698</v>
      </c>
      <c r="D1044" s="13" t="s">
        <v>1024</v>
      </c>
      <c r="E1044" s="11">
        <v>1823</v>
      </c>
      <c r="F1044" s="11">
        <v>242</v>
      </c>
      <c r="G1044" s="11">
        <f t="shared" si="288"/>
        <v>1</v>
      </c>
      <c r="H1044" s="11">
        <f t="shared" si="289"/>
        <v>1</v>
      </c>
      <c r="I1044" s="13">
        <v>1</v>
      </c>
      <c r="J1044" s="4">
        <v>2</v>
      </c>
      <c r="K1044" s="3">
        <v>4</v>
      </c>
      <c r="L1044" s="13">
        <v>0.5</v>
      </c>
      <c r="M1044" s="13" t="s">
        <v>887</v>
      </c>
      <c r="N1044" s="13">
        <v>1</v>
      </c>
      <c r="O1044" s="13">
        <v>0</v>
      </c>
      <c r="P1044" s="13">
        <v>0</v>
      </c>
      <c r="Q1044" s="13">
        <v>1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1</v>
      </c>
      <c r="X1044" s="13">
        <v>0</v>
      </c>
      <c r="Y1044" s="13">
        <v>1</v>
      </c>
      <c r="Z1044" s="13" t="s">
        <v>1721</v>
      </c>
      <c r="AA1044" s="13">
        <f t="shared" si="290"/>
        <v>1</v>
      </c>
      <c r="AB1044" s="13">
        <f t="shared" si="291"/>
        <v>0</v>
      </c>
      <c r="AC1044" s="13">
        <f t="shared" si="292"/>
        <v>0</v>
      </c>
      <c r="AD1044" s="13">
        <f t="shared" si="293"/>
        <v>0</v>
      </c>
      <c r="AE1044" s="13">
        <f t="shared" si="294"/>
        <v>0</v>
      </c>
      <c r="AF1044" s="13">
        <f t="shared" si="295"/>
        <v>1</v>
      </c>
      <c r="AG1044" s="7">
        <v>1750</v>
      </c>
      <c r="AH1044" s="8" t="s">
        <v>1716</v>
      </c>
      <c r="AI1044" s="13">
        <f t="shared" si="296"/>
        <v>0</v>
      </c>
      <c r="AJ1044" s="13">
        <f t="shared" si="297"/>
        <v>0</v>
      </c>
      <c r="AK1044" s="13">
        <f t="shared" si="298"/>
        <v>1</v>
      </c>
      <c r="AL1044" s="13">
        <f t="shared" si="299"/>
        <v>0</v>
      </c>
      <c r="AM1044" s="13">
        <v>0</v>
      </c>
      <c r="AN1044" s="9">
        <v>2</v>
      </c>
      <c r="AO1044" s="9">
        <v>2</v>
      </c>
      <c r="AP1044" s="10" t="s">
        <v>866</v>
      </c>
      <c r="AQ1044" s="13" t="s">
        <v>1703</v>
      </c>
      <c r="AR1044" s="13">
        <v>0</v>
      </c>
      <c r="AS1044" s="13">
        <f t="shared" si="300"/>
        <v>1</v>
      </c>
      <c r="AT1044" s="13">
        <f t="shared" si="301"/>
        <v>0</v>
      </c>
      <c r="AU1044" s="13">
        <f t="shared" si="305"/>
        <v>0</v>
      </c>
      <c r="AV1044" s="13">
        <f t="shared" si="302"/>
        <v>0</v>
      </c>
      <c r="AW1044" s="13">
        <f t="shared" si="303"/>
        <v>0</v>
      </c>
      <c r="AX1044" s="13">
        <v>0</v>
      </c>
      <c r="AY1044" s="13">
        <v>1</v>
      </c>
      <c r="AZ1044" s="13">
        <v>1750</v>
      </c>
      <c r="BA1044" s="13">
        <v>234.884732492388</v>
      </c>
      <c r="BB1044" s="13">
        <v>182.68812527185733</v>
      </c>
      <c r="BC1044">
        <v>211.27198160690983</v>
      </c>
      <c r="BD1044" s="13">
        <v>9.9819039697392782</v>
      </c>
      <c r="BE1044" s="13">
        <v>7.7586581300330275</v>
      </c>
      <c r="BF1044" s="13">
        <f t="shared" si="304"/>
        <v>2.2232458397062507</v>
      </c>
      <c r="BG1044" s="13">
        <v>8.9814266804128948</v>
      </c>
    </row>
    <row r="1045" spans="1:59" x14ac:dyDescent="0.25">
      <c r="A1045" s="2" t="s">
        <v>63</v>
      </c>
      <c r="B1045" s="1" t="s">
        <v>160</v>
      </c>
      <c r="C1045" s="1" t="s">
        <v>699</v>
      </c>
      <c r="D1045" s="13" t="s">
        <v>1025</v>
      </c>
      <c r="E1045" s="11">
        <v>2090</v>
      </c>
      <c r="F1045" s="11">
        <v>185</v>
      </c>
      <c r="G1045" s="11">
        <f t="shared" si="288"/>
        <v>0</v>
      </c>
      <c r="H1045" s="11">
        <f t="shared" si="289"/>
        <v>1</v>
      </c>
      <c r="I1045" s="13">
        <v>1</v>
      </c>
      <c r="J1045" s="4">
        <v>3.5</v>
      </c>
      <c r="K1045" s="3">
        <v>6</v>
      </c>
      <c r="L1045" s="13">
        <v>0.58333333333333337</v>
      </c>
      <c r="M1045" s="13" t="s">
        <v>887</v>
      </c>
      <c r="N1045" s="13">
        <v>1</v>
      </c>
      <c r="O1045" s="13">
        <v>0</v>
      </c>
      <c r="P1045" s="13">
        <v>0</v>
      </c>
      <c r="Q1045" s="13">
        <v>1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1</v>
      </c>
      <c r="X1045" s="13">
        <v>0</v>
      </c>
      <c r="Y1045" s="13">
        <v>1</v>
      </c>
      <c r="Z1045" s="13" t="s">
        <v>1723</v>
      </c>
      <c r="AA1045" s="13">
        <f t="shared" si="290"/>
        <v>0</v>
      </c>
      <c r="AB1045" s="13">
        <f t="shared" si="291"/>
        <v>0</v>
      </c>
      <c r="AC1045" s="13">
        <f t="shared" si="292"/>
        <v>1</v>
      </c>
      <c r="AD1045" s="13">
        <f t="shared" si="293"/>
        <v>0</v>
      </c>
      <c r="AE1045" s="13">
        <f t="shared" si="294"/>
        <v>0</v>
      </c>
      <c r="AF1045" s="13">
        <f t="shared" si="295"/>
        <v>0</v>
      </c>
      <c r="AG1045" s="7">
        <v>2050</v>
      </c>
      <c r="AH1045" s="8" t="s">
        <v>1714</v>
      </c>
      <c r="AI1045" s="13">
        <f t="shared" si="296"/>
        <v>1</v>
      </c>
      <c r="AJ1045" s="13">
        <f t="shared" si="297"/>
        <v>0</v>
      </c>
      <c r="AK1045" s="13">
        <f t="shared" si="298"/>
        <v>0</v>
      </c>
      <c r="AL1045" s="13">
        <f t="shared" si="299"/>
        <v>0</v>
      </c>
      <c r="AM1045" s="13">
        <v>0</v>
      </c>
      <c r="AN1045" s="9">
        <v>2</v>
      </c>
      <c r="AO1045" s="9">
        <v>2</v>
      </c>
      <c r="AP1045" s="10" t="s">
        <v>866</v>
      </c>
      <c r="AQ1045" s="13" t="s">
        <v>1703</v>
      </c>
      <c r="AR1045" s="13">
        <v>0</v>
      </c>
      <c r="AS1045" s="13">
        <f t="shared" si="300"/>
        <v>1</v>
      </c>
      <c r="AT1045" s="13">
        <f t="shared" si="301"/>
        <v>0</v>
      </c>
      <c r="AU1045" s="13">
        <f t="shared" si="305"/>
        <v>0</v>
      </c>
      <c r="AV1045" s="13">
        <f t="shared" si="302"/>
        <v>0</v>
      </c>
      <c r="AW1045" s="13">
        <f t="shared" si="303"/>
        <v>0</v>
      </c>
      <c r="AX1045" s="13">
        <v>0</v>
      </c>
      <c r="AY1045" s="13">
        <v>1</v>
      </c>
      <c r="AZ1045" s="13">
        <v>3250</v>
      </c>
      <c r="BA1045" s="13">
        <v>290.18828061890264</v>
      </c>
      <c r="BB1045" s="13">
        <v>211.27198160690983</v>
      </c>
      <c r="BC1045">
        <v>254.76915429068541</v>
      </c>
      <c r="BD1045" s="13">
        <v>12.358640178502624</v>
      </c>
      <c r="BE1045" s="13">
        <v>8.9907988904900407</v>
      </c>
      <c r="BF1045" s="13">
        <f t="shared" si="304"/>
        <v>3.367841288012583</v>
      </c>
      <c r="BG1045" s="13">
        <v>10.84312934578003</v>
      </c>
    </row>
    <row r="1046" spans="1:59" x14ac:dyDescent="0.25">
      <c r="A1046" s="2" t="s">
        <v>32</v>
      </c>
      <c r="B1046" s="1" t="s">
        <v>33</v>
      </c>
      <c r="C1046" s="1" t="s">
        <v>700</v>
      </c>
      <c r="D1046" s="13" t="s">
        <v>1591</v>
      </c>
      <c r="E1046" s="11">
        <v>1835</v>
      </c>
      <c r="F1046" s="11">
        <v>175</v>
      </c>
      <c r="G1046" s="11">
        <f t="shared" si="288"/>
        <v>0</v>
      </c>
      <c r="H1046" s="11">
        <f t="shared" si="289"/>
        <v>1</v>
      </c>
      <c r="I1046" s="13">
        <v>1</v>
      </c>
      <c r="J1046" s="4">
        <v>2</v>
      </c>
      <c r="K1046" s="3">
        <v>4</v>
      </c>
      <c r="L1046" s="13">
        <v>0.5</v>
      </c>
      <c r="M1046" s="13" t="s">
        <v>883</v>
      </c>
      <c r="N1046" s="13">
        <v>1</v>
      </c>
      <c r="O1046" s="13">
        <v>0</v>
      </c>
      <c r="P1046" s="13">
        <v>0</v>
      </c>
      <c r="Q1046" s="13">
        <v>0</v>
      </c>
      <c r="R1046" s="13">
        <v>1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 t="s">
        <v>1721</v>
      </c>
      <c r="AA1046" s="13">
        <f t="shared" si="290"/>
        <v>1</v>
      </c>
      <c r="AB1046" s="13">
        <f t="shared" si="291"/>
        <v>0</v>
      </c>
      <c r="AC1046" s="13">
        <f t="shared" si="292"/>
        <v>0</v>
      </c>
      <c r="AD1046" s="13">
        <f t="shared" si="293"/>
        <v>0</v>
      </c>
      <c r="AE1046" s="13">
        <f t="shared" si="294"/>
        <v>0</v>
      </c>
      <c r="AF1046" s="13">
        <f t="shared" si="295"/>
        <v>1</v>
      </c>
      <c r="AG1046" s="7">
        <v>1450</v>
      </c>
      <c r="AH1046" s="8" t="s">
        <v>1717</v>
      </c>
      <c r="AI1046" s="13">
        <f t="shared" si="296"/>
        <v>0</v>
      </c>
      <c r="AJ1046" s="13">
        <f t="shared" si="297"/>
        <v>0</v>
      </c>
      <c r="AK1046" s="13">
        <f t="shared" si="298"/>
        <v>0</v>
      </c>
      <c r="AL1046" s="13">
        <f t="shared" si="299"/>
        <v>1</v>
      </c>
      <c r="AM1046" s="13">
        <v>1</v>
      </c>
      <c r="AN1046" s="9">
        <v>2</v>
      </c>
      <c r="AO1046" s="9">
        <v>2</v>
      </c>
      <c r="AP1046" s="10" t="s">
        <v>866</v>
      </c>
      <c r="AQ1046" s="13" t="s">
        <v>1703</v>
      </c>
      <c r="AR1046" s="13">
        <v>0</v>
      </c>
      <c r="AS1046" s="13">
        <f t="shared" si="300"/>
        <v>1</v>
      </c>
      <c r="AT1046" s="13">
        <f t="shared" si="301"/>
        <v>0</v>
      </c>
      <c r="AU1046" s="13">
        <f t="shared" si="305"/>
        <v>0</v>
      </c>
      <c r="AV1046" s="13">
        <f t="shared" si="302"/>
        <v>0</v>
      </c>
      <c r="AW1046" s="13">
        <f t="shared" si="303"/>
        <v>0</v>
      </c>
      <c r="AX1046" s="13">
        <v>0</v>
      </c>
      <c r="AY1046" s="13">
        <v>1</v>
      </c>
      <c r="AZ1046" s="13">
        <v>250</v>
      </c>
      <c r="BA1046" s="13">
        <v>239.23444976076556</v>
      </c>
      <c r="BB1046" s="13">
        <v>193.25172435220281</v>
      </c>
      <c r="BC1046">
        <v>218.72863978127137</v>
      </c>
      <c r="BD1046" s="13">
        <v>8.8946167963717855</v>
      </c>
      <c r="BE1046" s="13">
        <v>7.1878969472685945</v>
      </c>
      <c r="BF1046" s="13">
        <f t="shared" si="304"/>
        <v>1.706719849103191</v>
      </c>
      <c r="BG1046" s="13">
        <v>8.1265684076207183</v>
      </c>
    </row>
    <row r="1047" spans="1:59" x14ac:dyDescent="0.25">
      <c r="A1047" s="2" t="s">
        <v>32</v>
      </c>
      <c r="B1047" s="1" t="s">
        <v>33</v>
      </c>
      <c r="C1047" s="1" t="s">
        <v>700</v>
      </c>
      <c r="D1047" s="13" t="s">
        <v>1591</v>
      </c>
      <c r="E1047" s="11">
        <v>1835</v>
      </c>
      <c r="F1047" s="11">
        <v>175</v>
      </c>
      <c r="G1047" s="11">
        <f t="shared" si="288"/>
        <v>0</v>
      </c>
      <c r="H1047" s="11">
        <f t="shared" si="289"/>
        <v>1</v>
      </c>
      <c r="I1047" s="13">
        <v>1</v>
      </c>
      <c r="J1047" s="4">
        <v>2</v>
      </c>
      <c r="K1047" s="3">
        <v>4</v>
      </c>
      <c r="L1047" s="13">
        <v>0.5</v>
      </c>
      <c r="M1047" s="13" t="s">
        <v>883</v>
      </c>
      <c r="N1047" s="13">
        <v>1</v>
      </c>
      <c r="O1047" s="13">
        <v>0</v>
      </c>
      <c r="P1047" s="13">
        <v>0</v>
      </c>
      <c r="Q1047" s="13">
        <v>0</v>
      </c>
      <c r="R1047" s="13">
        <v>1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1</v>
      </c>
      <c r="Z1047" s="13" t="s">
        <v>1721</v>
      </c>
      <c r="AA1047" s="13">
        <f t="shared" si="290"/>
        <v>1</v>
      </c>
      <c r="AB1047" s="13">
        <f t="shared" si="291"/>
        <v>0</v>
      </c>
      <c r="AC1047" s="13">
        <f t="shared" si="292"/>
        <v>0</v>
      </c>
      <c r="AD1047" s="13">
        <f t="shared" si="293"/>
        <v>0</v>
      </c>
      <c r="AE1047" s="13">
        <f t="shared" si="294"/>
        <v>0</v>
      </c>
      <c r="AF1047" s="13">
        <f t="shared" si="295"/>
        <v>1</v>
      </c>
      <c r="AG1047" s="7">
        <v>1900</v>
      </c>
      <c r="AH1047" s="8" t="s">
        <v>1714</v>
      </c>
      <c r="AI1047" s="13">
        <f t="shared" si="296"/>
        <v>1</v>
      </c>
      <c r="AJ1047" s="13">
        <f t="shared" si="297"/>
        <v>0</v>
      </c>
      <c r="AK1047" s="13">
        <f t="shared" si="298"/>
        <v>0</v>
      </c>
      <c r="AL1047" s="13">
        <f t="shared" si="299"/>
        <v>0</v>
      </c>
      <c r="AM1047" s="13">
        <v>1</v>
      </c>
      <c r="AN1047" s="9">
        <v>2</v>
      </c>
      <c r="AO1047" s="9">
        <v>2</v>
      </c>
      <c r="AP1047" s="10" t="s">
        <v>866</v>
      </c>
      <c r="AQ1047" s="13" t="s">
        <v>1703</v>
      </c>
      <c r="AR1047" s="13">
        <v>0</v>
      </c>
      <c r="AS1047" s="13">
        <f t="shared" si="300"/>
        <v>1</v>
      </c>
      <c r="AT1047" s="13">
        <f t="shared" si="301"/>
        <v>0</v>
      </c>
      <c r="AU1047" s="13">
        <f t="shared" si="305"/>
        <v>0</v>
      </c>
      <c r="AV1047" s="13">
        <f t="shared" si="302"/>
        <v>0</v>
      </c>
      <c r="AW1047" s="13">
        <f t="shared" si="303"/>
        <v>0</v>
      </c>
      <c r="AX1047" s="13">
        <v>0</v>
      </c>
      <c r="AY1047" s="13">
        <v>1</v>
      </c>
      <c r="AZ1047" s="13">
        <v>2500</v>
      </c>
      <c r="BA1047" s="13">
        <v>243.58416702914312</v>
      </c>
      <c r="BB1047" s="13">
        <v>206.9222643385323</v>
      </c>
      <c r="BC1047">
        <v>226.80668613682968</v>
      </c>
      <c r="BD1047" s="13">
        <v>10.742648379720551</v>
      </c>
      <c r="BE1047" s="13">
        <v>8.8270899554294608</v>
      </c>
      <c r="BF1047" s="13">
        <f t="shared" si="304"/>
        <v>1.9155584242910901</v>
      </c>
      <c r="BG1047" s="13">
        <v>9.8806408296087191</v>
      </c>
    </row>
    <row r="1048" spans="1:59" x14ac:dyDescent="0.25">
      <c r="A1048" s="2" t="s">
        <v>32</v>
      </c>
      <c r="B1048" s="1" t="s">
        <v>33</v>
      </c>
      <c r="C1048" s="1" t="s">
        <v>700</v>
      </c>
      <c r="D1048" s="13" t="s">
        <v>1591</v>
      </c>
      <c r="E1048" s="11">
        <v>1835</v>
      </c>
      <c r="F1048" s="11">
        <v>315</v>
      </c>
      <c r="G1048" s="11">
        <f t="shared" si="288"/>
        <v>1</v>
      </c>
      <c r="H1048" s="11">
        <f t="shared" si="289"/>
        <v>1</v>
      </c>
      <c r="I1048" s="13">
        <v>1</v>
      </c>
      <c r="J1048" s="4">
        <v>3</v>
      </c>
      <c r="K1048" s="3">
        <v>6</v>
      </c>
      <c r="L1048" s="13">
        <v>0.5</v>
      </c>
      <c r="M1048" s="13" t="s">
        <v>883</v>
      </c>
      <c r="N1048" s="13">
        <v>1</v>
      </c>
      <c r="O1048" s="13">
        <v>0</v>
      </c>
      <c r="P1048" s="13">
        <v>0</v>
      </c>
      <c r="Q1048" s="13">
        <v>0</v>
      </c>
      <c r="R1048" s="13">
        <v>1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1</v>
      </c>
      <c r="Z1048" s="13" t="s">
        <v>1722</v>
      </c>
      <c r="AA1048" s="13">
        <f t="shared" si="290"/>
        <v>0</v>
      </c>
      <c r="AB1048" s="13">
        <f t="shared" si="291"/>
        <v>1</v>
      </c>
      <c r="AC1048" s="13">
        <f t="shared" si="292"/>
        <v>0</v>
      </c>
      <c r="AD1048" s="13">
        <f t="shared" si="293"/>
        <v>0</v>
      </c>
      <c r="AE1048" s="13">
        <f t="shared" si="294"/>
        <v>0</v>
      </c>
      <c r="AF1048" s="13">
        <f t="shared" si="295"/>
        <v>1</v>
      </c>
      <c r="AG1048" s="7">
        <v>2250</v>
      </c>
      <c r="AH1048" s="8" t="s">
        <v>1714</v>
      </c>
      <c r="AI1048" s="13">
        <f t="shared" si="296"/>
        <v>1</v>
      </c>
      <c r="AJ1048" s="13">
        <f t="shared" si="297"/>
        <v>0</v>
      </c>
      <c r="AK1048" s="13">
        <f t="shared" si="298"/>
        <v>0</v>
      </c>
      <c r="AL1048" s="13">
        <f t="shared" si="299"/>
        <v>0</v>
      </c>
      <c r="AM1048" s="13">
        <v>1</v>
      </c>
      <c r="AN1048" s="9">
        <v>2</v>
      </c>
      <c r="AO1048" s="9">
        <v>2</v>
      </c>
      <c r="AP1048" s="10" t="s">
        <v>866</v>
      </c>
      <c r="AQ1048" s="13" t="s">
        <v>1703</v>
      </c>
      <c r="AR1048" s="13">
        <v>0</v>
      </c>
      <c r="AS1048" s="13">
        <f t="shared" si="300"/>
        <v>1</v>
      </c>
      <c r="AT1048" s="13">
        <f t="shared" si="301"/>
        <v>0</v>
      </c>
      <c r="AU1048" s="13">
        <f t="shared" si="305"/>
        <v>0</v>
      </c>
      <c r="AV1048" s="13">
        <f t="shared" si="302"/>
        <v>0</v>
      </c>
      <c r="AW1048" s="13">
        <f t="shared" si="303"/>
        <v>0</v>
      </c>
      <c r="AX1048" s="13">
        <v>0</v>
      </c>
      <c r="AY1048" s="13">
        <v>1</v>
      </c>
      <c r="AZ1048" s="13">
        <v>4250</v>
      </c>
      <c r="BA1048" s="13">
        <v>311.93686696079044</v>
      </c>
      <c r="BB1048" s="13">
        <v>234.26334431119122</v>
      </c>
      <c r="BC1048">
        <v>277.13912881376996</v>
      </c>
      <c r="BD1048" s="13">
        <v>13.309412392678766</v>
      </c>
      <c r="BE1048" s="13">
        <v>10.03363890239706</v>
      </c>
      <c r="BF1048" s="13">
        <f t="shared" si="304"/>
        <v>3.2757734902817059</v>
      </c>
      <c r="BG1048" s="13">
        <v>11.835351055068875</v>
      </c>
    </row>
    <row r="1049" spans="1:59" x14ac:dyDescent="0.25">
      <c r="A1049" s="2" t="s">
        <v>32</v>
      </c>
      <c r="B1049" s="1" t="s">
        <v>33</v>
      </c>
      <c r="C1049" s="1" t="s">
        <v>700</v>
      </c>
      <c r="D1049" s="13" t="s">
        <v>1591</v>
      </c>
      <c r="E1049" s="11">
        <v>1835</v>
      </c>
      <c r="F1049" s="11">
        <v>542</v>
      </c>
      <c r="G1049" s="11">
        <f t="shared" si="288"/>
        <v>1</v>
      </c>
      <c r="H1049" s="11">
        <f t="shared" si="289"/>
        <v>1</v>
      </c>
      <c r="I1049" s="13">
        <v>1</v>
      </c>
      <c r="J1049" s="4">
        <v>5</v>
      </c>
      <c r="K1049" s="3">
        <v>8</v>
      </c>
      <c r="L1049" s="13">
        <v>0.625</v>
      </c>
      <c r="M1049" s="13" t="s">
        <v>883</v>
      </c>
      <c r="N1049" s="13">
        <v>1</v>
      </c>
      <c r="O1049" s="13">
        <v>0</v>
      </c>
      <c r="P1049" s="13">
        <v>0</v>
      </c>
      <c r="Q1049" s="13">
        <v>0</v>
      </c>
      <c r="R1049" s="13">
        <v>1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1</v>
      </c>
      <c r="Z1049" s="13" t="s">
        <v>1722</v>
      </c>
      <c r="AA1049" s="13">
        <f t="shared" si="290"/>
        <v>0</v>
      </c>
      <c r="AB1049" s="13">
        <f t="shared" si="291"/>
        <v>1</v>
      </c>
      <c r="AC1049" s="13">
        <f t="shared" si="292"/>
        <v>0</v>
      </c>
      <c r="AD1049" s="13">
        <f t="shared" si="293"/>
        <v>0</v>
      </c>
      <c r="AE1049" s="13">
        <f t="shared" si="294"/>
        <v>0</v>
      </c>
      <c r="AF1049" s="13">
        <f t="shared" si="295"/>
        <v>1</v>
      </c>
      <c r="AG1049" s="7">
        <v>2500</v>
      </c>
      <c r="AH1049" s="8" t="s">
        <v>1714</v>
      </c>
      <c r="AI1049" s="13">
        <f t="shared" si="296"/>
        <v>1</v>
      </c>
      <c r="AJ1049" s="13">
        <f t="shared" si="297"/>
        <v>0</v>
      </c>
      <c r="AK1049" s="13">
        <f t="shared" si="298"/>
        <v>0</v>
      </c>
      <c r="AL1049" s="13">
        <f t="shared" si="299"/>
        <v>0</v>
      </c>
      <c r="AM1049" s="13">
        <v>1</v>
      </c>
      <c r="AN1049" s="9">
        <v>2</v>
      </c>
      <c r="AO1049" s="9">
        <v>2</v>
      </c>
      <c r="AP1049" s="10" t="s">
        <v>866</v>
      </c>
      <c r="AQ1049" s="13" t="s">
        <v>1703</v>
      </c>
      <c r="AR1049" s="13">
        <v>0</v>
      </c>
      <c r="AS1049" s="13">
        <f t="shared" si="300"/>
        <v>1</v>
      </c>
      <c r="AT1049" s="13">
        <f t="shared" si="301"/>
        <v>0</v>
      </c>
      <c r="AU1049" s="13">
        <f t="shared" si="305"/>
        <v>0</v>
      </c>
      <c r="AV1049" s="13">
        <f t="shared" si="302"/>
        <v>0</v>
      </c>
      <c r="AW1049" s="13">
        <f t="shared" si="303"/>
        <v>0</v>
      </c>
      <c r="AX1049" s="13">
        <v>0</v>
      </c>
      <c r="AY1049" s="13">
        <v>1</v>
      </c>
      <c r="AZ1049" s="13">
        <v>5500</v>
      </c>
      <c r="BA1049" s="13">
        <v>341.14211147703969</v>
      </c>
      <c r="BB1049" s="13">
        <v>257.25470701547255</v>
      </c>
      <c r="BC1049">
        <v>303.23743242403532</v>
      </c>
      <c r="BD1049" s="13">
        <v>14.537995051289814</v>
      </c>
      <c r="BE1049" s="13">
        <v>10.96822040155249</v>
      </c>
      <c r="BF1049" s="13">
        <f t="shared" si="304"/>
        <v>3.5697746497373242</v>
      </c>
      <c r="BG1049" s="13">
        <v>12.931622968334514</v>
      </c>
    </row>
    <row r="1050" spans="1:59" x14ac:dyDescent="0.25">
      <c r="A1050" s="2" t="s">
        <v>32</v>
      </c>
      <c r="B1050" s="1" t="s">
        <v>33</v>
      </c>
      <c r="C1050" s="1" t="s">
        <v>1068</v>
      </c>
      <c r="D1050" s="13" t="s">
        <v>1592</v>
      </c>
      <c r="E1050" s="11">
        <v>1832</v>
      </c>
      <c r="F1050" s="11">
        <v>183</v>
      </c>
      <c r="G1050" s="11">
        <f t="shared" si="288"/>
        <v>0</v>
      </c>
      <c r="H1050" s="11">
        <f t="shared" si="289"/>
        <v>1</v>
      </c>
      <c r="I1050" s="13">
        <v>1</v>
      </c>
      <c r="J1050" s="4">
        <v>2</v>
      </c>
      <c r="K1050" s="3">
        <v>4</v>
      </c>
      <c r="L1050" s="13">
        <v>0.5</v>
      </c>
      <c r="M1050" s="13" t="s">
        <v>883</v>
      </c>
      <c r="N1050" s="13">
        <v>1</v>
      </c>
      <c r="O1050" s="13">
        <v>0</v>
      </c>
      <c r="P1050" s="13">
        <v>0</v>
      </c>
      <c r="Q1050" s="13">
        <v>0</v>
      </c>
      <c r="R1050" s="13">
        <v>1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1</v>
      </c>
      <c r="Z1050" s="13" t="s">
        <v>1721</v>
      </c>
      <c r="AA1050" s="13">
        <f t="shared" si="290"/>
        <v>1</v>
      </c>
      <c r="AB1050" s="13">
        <f t="shared" si="291"/>
        <v>0</v>
      </c>
      <c r="AC1050" s="13">
        <f t="shared" si="292"/>
        <v>0</v>
      </c>
      <c r="AD1050" s="13">
        <f t="shared" si="293"/>
        <v>0</v>
      </c>
      <c r="AE1050" s="13">
        <f t="shared" si="294"/>
        <v>0</v>
      </c>
      <c r="AF1050" s="13">
        <f t="shared" si="295"/>
        <v>1</v>
      </c>
      <c r="AG1050" s="7">
        <v>1900</v>
      </c>
      <c r="AH1050" s="8" t="s">
        <v>1714</v>
      </c>
      <c r="AI1050" s="13">
        <f t="shared" si="296"/>
        <v>1</v>
      </c>
      <c r="AJ1050" s="13">
        <f t="shared" si="297"/>
        <v>0</v>
      </c>
      <c r="AK1050" s="13">
        <f t="shared" si="298"/>
        <v>0</v>
      </c>
      <c r="AL1050" s="13">
        <f t="shared" si="299"/>
        <v>0</v>
      </c>
      <c r="AM1050" s="13">
        <v>1</v>
      </c>
      <c r="AN1050" s="9">
        <v>2</v>
      </c>
      <c r="AO1050" s="9">
        <v>2</v>
      </c>
      <c r="AP1050" s="10" t="s">
        <v>866</v>
      </c>
      <c r="AQ1050" s="13" t="s">
        <v>1703</v>
      </c>
      <c r="AR1050" s="13">
        <v>0</v>
      </c>
      <c r="AS1050" s="13">
        <f t="shared" si="300"/>
        <v>1</v>
      </c>
      <c r="AT1050" s="13">
        <f t="shared" si="301"/>
        <v>0</v>
      </c>
      <c r="AU1050" s="13">
        <f t="shared" si="305"/>
        <v>0</v>
      </c>
      <c r="AV1050" s="13">
        <f t="shared" si="302"/>
        <v>0</v>
      </c>
      <c r="AW1050" s="13">
        <f t="shared" si="303"/>
        <v>0</v>
      </c>
      <c r="AX1050" s="13">
        <v>0</v>
      </c>
      <c r="AY1050" s="13">
        <v>1</v>
      </c>
      <c r="AZ1050" s="13">
        <v>2500</v>
      </c>
      <c r="BA1050" s="13">
        <v>267.81830609581806</v>
      </c>
      <c r="BB1050" s="13">
        <v>218.72863978127137</v>
      </c>
      <c r="BC1050">
        <v>245.44833157273348</v>
      </c>
      <c r="BD1050" s="13">
        <v>10.994315437517331</v>
      </c>
      <c r="BE1050" s="13">
        <v>8.4395840509405424</v>
      </c>
      <c r="BF1050" s="13">
        <f t="shared" si="304"/>
        <v>2.5547313865767887</v>
      </c>
      <c r="BG1050" s="13">
        <v>9.844703707579086</v>
      </c>
    </row>
    <row r="1051" spans="1:59" x14ac:dyDescent="0.25">
      <c r="A1051" s="2" t="s">
        <v>32</v>
      </c>
      <c r="B1051" s="1" t="s">
        <v>33</v>
      </c>
      <c r="C1051" s="1" t="s">
        <v>1069</v>
      </c>
      <c r="D1051" s="13" t="s">
        <v>1593</v>
      </c>
      <c r="E1051" s="11">
        <v>1894</v>
      </c>
      <c r="F1051" s="11">
        <v>221</v>
      </c>
      <c r="G1051" s="11">
        <f t="shared" si="288"/>
        <v>1</v>
      </c>
      <c r="H1051" s="11">
        <f t="shared" si="289"/>
        <v>1</v>
      </c>
      <c r="I1051" s="13">
        <v>1</v>
      </c>
      <c r="J1051" s="4">
        <v>2</v>
      </c>
      <c r="K1051" s="3">
        <v>4</v>
      </c>
      <c r="L1051" s="13">
        <v>0.5</v>
      </c>
      <c r="M1051" s="13" t="s">
        <v>883</v>
      </c>
      <c r="N1051" s="13">
        <v>1</v>
      </c>
      <c r="O1051" s="13">
        <v>0</v>
      </c>
      <c r="P1051" s="13">
        <v>0</v>
      </c>
      <c r="Q1051" s="13">
        <v>0</v>
      </c>
      <c r="R1051" s="13">
        <v>1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1</v>
      </c>
      <c r="Z1051" s="13" t="s">
        <v>1721</v>
      </c>
      <c r="AA1051" s="13">
        <f t="shared" si="290"/>
        <v>1</v>
      </c>
      <c r="AB1051" s="13">
        <f t="shared" si="291"/>
        <v>0</v>
      </c>
      <c r="AC1051" s="13">
        <f t="shared" si="292"/>
        <v>0</v>
      </c>
      <c r="AD1051" s="13">
        <f t="shared" si="293"/>
        <v>0</v>
      </c>
      <c r="AE1051" s="13">
        <f t="shared" si="294"/>
        <v>0</v>
      </c>
      <c r="AF1051" s="13">
        <f t="shared" si="295"/>
        <v>1</v>
      </c>
      <c r="AG1051" s="7">
        <v>1950</v>
      </c>
      <c r="AH1051" s="8" t="s">
        <v>1714</v>
      </c>
      <c r="AI1051" s="13">
        <f t="shared" si="296"/>
        <v>1</v>
      </c>
      <c r="AJ1051" s="13">
        <f t="shared" si="297"/>
        <v>0</v>
      </c>
      <c r="AK1051" s="13">
        <f t="shared" si="298"/>
        <v>0</v>
      </c>
      <c r="AL1051" s="13">
        <f t="shared" si="299"/>
        <v>0</v>
      </c>
      <c r="AM1051" s="13">
        <v>1</v>
      </c>
      <c r="AN1051" s="9">
        <v>2</v>
      </c>
      <c r="AO1051" s="9">
        <v>2</v>
      </c>
      <c r="AP1051" s="10" t="s">
        <v>866</v>
      </c>
      <c r="AQ1051" s="13" t="s">
        <v>1703</v>
      </c>
      <c r="AR1051" s="13">
        <v>0</v>
      </c>
      <c r="AS1051" s="13">
        <f t="shared" si="300"/>
        <v>1</v>
      </c>
      <c r="AT1051" s="13">
        <f t="shared" si="301"/>
        <v>0</v>
      </c>
      <c r="AU1051" s="13">
        <f t="shared" si="305"/>
        <v>0</v>
      </c>
      <c r="AV1051" s="13">
        <f t="shared" si="302"/>
        <v>0</v>
      </c>
      <c r="AW1051" s="13">
        <f t="shared" si="303"/>
        <v>0</v>
      </c>
      <c r="AX1051" s="13">
        <v>0</v>
      </c>
      <c r="AY1051" s="13">
        <v>1</v>
      </c>
      <c r="AZ1051" s="13">
        <v>2750</v>
      </c>
      <c r="BA1051" s="13">
        <v>263.4685888274405</v>
      </c>
      <c r="BB1051" s="13">
        <v>201.95115888895793</v>
      </c>
      <c r="BC1051">
        <v>235.5061206735848</v>
      </c>
      <c r="BD1051" s="13">
        <v>11.220624410659566</v>
      </c>
      <c r="BE1051" s="13">
        <v>8.5981241508721258</v>
      </c>
      <c r="BF1051" s="13">
        <f t="shared" si="304"/>
        <v>2.6225002597874401</v>
      </c>
      <c r="BG1051" s="13">
        <v>10.040491720238247</v>
      </c>
    </row>
    <row r="1052" spans="1:59" x14ac:dyDescent="0.25">
      <c r="A1052" s="2" t="s">
        <v>5</v>
      </c>
      <c r="B1052" s="1" t="s">
        <v>634</v>
      </c>
      <c r="C1052" s="1" t="s">
        <v>701</v>
      </c>
      <c r="D1052" s="13" t="s">
        <v>1594</v>
      </c>
      <c r="E1052" s="11">
        <v>2192</v>
      </c>
      <c r="F1052" s="11">
        <v>170</v>
      </c>
      <c r="G1052" s="11">
        <f t="shared" si="288"/>
        <v>0</v>
      </c>
      <c r="H1052" s="11">
        <f t="shared" si="289"/>
        <v>1</v>
      </c>
      <c r="I1052" s="13">
        <v>1</v>
      </c>
      <c r="J1052" s="4">
        <v>2</v>
      </c>
      <c r="K1052" s="3">
        <v>4</v>
      </c>
      <c r="L1052" s="13">
        <v>0.5</v>
      </c>
      <c r="M1052" s="13" t="s">
        <v>885</v>
      </c>
      <c r="N1052" s="13">
        <v>1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1</v>
      </c>
      <c r="U1052" s="13">
        <v>0</v>
      </c>
      <c r="V1052" s="13">
        <v>0</v>
      </c>
      <c r="W1052" s="13">
        <v>0</v>
      </c>
      <c r="X1052" s="13">
        <v>0</v>
      </c>
      <c r="Y1052" s="13">
        <v>1</v>
      </c>
      <c r="Z1052" s="13" t="s">
        <v>1721</v>
      </c>
      <c r="AA1052" s="13">
        <f t="shared" si="290"/>
        <v>1</v>
      </c>
      <c r="AB1052" s="13">
        <f t="shared" si="291"/>
        <v>0</v>
      </c>
      <c r="AC1052" s="13">
        <f t="shared" si="292"/>
        <v>0</v>
      </c>
      <c r="AD1052" s="13">
        <f t="shared" si="293"/>
        <v>0</v>
      </c>
      <c r="AE1052" s="13">
        <f t="shared" si="294"/>
        <v>0</v>
      </c>
      <c r="AF1052" s="13">
        <f t="shared" si="295"/>
        <v>1</v>
      </c>
      <c r="AG1052" s="7">
        <v>1600</v>
      </c>
      <c r="AH1052" s="8" t="s">
        <v>1714</v>
      </c>
      <c r="AI1052" s="13">
        <f t="shared" si="296"/>
        <v>1</v>
      </c>
      <c r="AJ1052" s="13">
        <f t="shared" si="297"/>
        <v>0</v>
      </c>
      <c r="AK1052" s="13">
        <f t="shared" si="298"/>
        <v>0</v>
      </c>
      <c r="AL1052" s="13">
        <f t="shared" si="299"/>
        <v>0</v>
      </c>
      <c r="AM1052" s="13">
        <v>1</v>
      </c>
      <c r="AN1052" s="9">
        <v>2</v>
      </c>
      <c r="AO1052" s="9">
        <v>2</v>
      </c>
      <c r="AP1052" s="10" t="s">
        <v>866</v>
      </c>
      <c r="AQ1052" s="13" t="s">
        <v>1703</v>
      </c>
      <c r="AR1052" s="13">
        <v>0</v>
      </c>
      <c r="AS1052" s="13">
        <f t="shared" si="300"/>
        <v>1</v>
      </c>
      <c r="AT1052" s="13">
        <f t="shared" si="301"/>
        <v>0</v>
      </c>
      <c r="AU1052" s="13">
        <f t="shared" si="305"/>
        <v>0</v>
      </c>
      <c r="AV1052" s="13">
        <f t="shared" si="302"/>
        <v>0</v>
      </c>
      <c r="AW1052" s="13">
        <f t="shared" si="303"/>
        <v>0</v>
      </c>
      <c r="AX1052" s="13">
        <v>0</v>
      </c>
      <c r="AY1052" s="13">
        <v>0</v>
      </c>
      <c r="AZ1052" s="13">
        <v>1000</v>
      </c>
      <c r="BA1052" s="13">
        <v>262.84720064624372</v>
      </c>
      <c r="BB1052" s="13">
        <v>188.90200708382528</v>
      </c>
      <c r="BC1052">
        <v>229.29223886161685</v>
      </c>
      <c r="BD1052" s="13">
        <v>11.182217161800896</v>
      </c>
      <c r="BE1052" s="13">
        <v>8.0349040050192251</v>
      </c>
      <c r="BF1052" s="13">
        <f t="shared" si="304"/>
        <v>3.1473131567816708</v>
      </c>
      <c r="BG1052" s="13">
        <v>9.7659385570114967</v>
      </c>
    </row>
    <row r="1053" spans="1:59" x14ac:dyDescent="0.25">
      <c r="A1053" s="2" t="s">
        <v>5</v>
      </c>
      <c r="B1053" s="1" t="s">
        <v>634</v>
      </c>
      <c r="C1053" s="1" t="s">
        <v>701</v>
      </c>
      <c r="D1053" s="13" t="s">
        <v>1594</v>
      </c>
      <c r="E1053" s="11">
        <v>2192</v>
      </c>
      <c r="F1053" s="11">
        <v>180</v>
      </c>
      <c r="G1053" s="11">
        <f t="shared" si="288"/>
        <v>0</v>
      </c>
      <c r="H1053" s="11">
        <f t="shared" si="289"/>
        <v>1</v>
      </c>
      <c r="I1053" s="13">
        <v>1</v>
      </c>
      <c r="J1053" s="4">
        <v>2.4</v>
      </c>
      <c r="K1053" s="3">
        <v>4</v>
      </c>
      <c r="L1053" s="13">
        <v>0.6</v>
      </c>
      <c r="M1053" s="13" t="s">
        <v>885</v>
      </c>
      <c r="N1053" s="13">
        <v>1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1</v>
      </c>
      <c r="U1053" s="13">
        <v>0</v>
      </c>
      <c r="V1053" s="13">
        <v>0</v>
      </c>
      <c r="W1053" s="13">
        <v>0</v>
      </c>
      <c r="X1053" s="13">
        <v>0</v>
      </c>
      <c r="Y1053" s="13">
        <v>1</v>
      </c>
      <c r="Z1053" s="13" t="s">
        <v>1723</v>
      </c>
      <c r="AA1053" s="13">
        <f t="shared" si="290"/>
        <v>0</v>
      </c>
      <c r="AB1053" s="13">
        <f t="shared" si="291"/>
        <v>0</v>
      </c>
      <c r="AC1053" s="13">
        <f t="shared" si="292"/>
        <v>1</v>
      </c>
      <c r="AD1053" s="13">
        <f t="shared" si="293"/>
        <v>0</v>
      </c>
      <c r="AE1053" s="13">
        <f t="shared" si="294"/>
        <v>0</v>
      </c>
      <c r="AF1053" s="13">
        <f t="shared" si="295"/>
        <v>0</v>
      </c>
      <c r="AG1053" s="7">
        <v>1600</v>
      </c>
      <c r="AH1053" s="8" t="s">
        <v>1715</v>
      </c>
      <c r="AI1053" s="13">
        <f t="shared" si="296"/>
        <v>0</v>
      </c>
      <c r="AJ1053" s="13">
        <f t="shared" si="297"/>
        <v>1</v>
      </c>
      <c r="AK1053" s="13">
        <f t="shared" si="298"/>
        <v>0</v>
      </c>
      <c r="AL1053" s="13">
        <f t="shared" si="299"/>
        <v>0</v>
      </c>
      <c r="AM1053" s="13">
        <v>1</v>
      </c>
      <c r="AN1053" s="9">
        <v>2</v>
      </c>
      <c r="AO1053" s="9">
        <v>2</v>
      </c>
      <c r="AP1053" s="10" t="s">
        <v>866</v>
      </c>
      <c r="AQ1053" s="13" t="s">
        <v>1703</v>
      </c>
      <c r="AR1053" s="13">
        <v>0</v>
      </c>
      <c r="AS1053" s="13">
        <f t="shared" si="300"/>
        <v>1</v>
      </c>
      <c r="AT1053" s="13">
        <f t="shared" si="301"/>
        <v>0</v>
      </c>
      <c r="AU1053" s="13">
        <f t="shared" si="305"/>
        <v>0</v>
      </c>
      <c r="AV1053" s="13">
        <f t="shared" si="302"/>
        <v>0</v>
      </c>
      <c r="AW1053" s="13">
        <f t="shared" si="303"/>
        <v>0</v>
      </c>
      <c r="AX1053" s="13">
        <v>0</v>
      </c>
      <c r="AY1053" s="13">
        <v>1</v>
      </c>
      <c r="AZ1053" s="13">
        <v>1000</v>
      </c>
      <c r="BA1053" s="13">
        <v>262.22581246504694</v>
      </c>
      <c r="BB1053" s="13">
        <v>190.14478344621887</v>
      </c>
      <c r="BC1053">
        <v>229.91362704281366</v>
      </c>
      <c r="BD1053" s="13">
        <v>11.182217161800896</v>
      </c>
      <c r="BE1053" s="13">
        <v>8.1108477011494244</v>
      </c>
      <c r="BF1053" s="13">
        <f t="shared" si="304"/>
        <v>3.0713694606514714</v>
      </c>
      <c r="BG1053" s="13">
        <v>9.7271675240820681</v>
      </c>
    </row>
    <row r="1054" spans="1:59" x14ac:dyDescent="0.25">
      <c r="A1054" s="2" t="s">
        <v>5</v>
      </c>
      <c r="B1054" s="1" t="s">
        <v>634</v>
      </c>
      <c r="C1054" s="1" t="s">
        <v>701</v>
      </c>
      <c r="D1054" s="13" t="s">
        <v>1594</v>
      </c>
      <c r="E1054" s="11">
        <v>2192</v>
      </c>
      <c r="F1054" s="11">
        <v>271</v>
      </c>
      <c r="G1054" s="11">
        <f t="shared" si="288"/>
        <v>1</v>
      </c>
      <c r="H1054" s="11">
        <f t="shared" si="289"/>
        <v>1</v>
      </c>
      <c r="I1054" s="13">
        <v>1</v>
      </c>
      <c r="J1054" s="4">
        <v>3.2</v>
      </c>
      <c r="K1054" s="3">
        <v>6</v>
      </c>
      <c r="L1054" s="13">
        <v>0.53333333333333333</v>
      </c>
      <c r="M1054" s="13" t="s">
        <v>885</v>
      </c>
      <c r="N1054" s="13">
        <v>1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1</v>
      </c>
      <c r="U1054" s="13">
        <v>0</v>
      </c>
      <c r="V1054" s="13">
        <v>0</v>
      </c>
      <c r="W1054" s="13">
        <v>0</v>
      </c>
      <c r="X1054" s="13">
        <v>0</v>
      </c>
      <c r="Y1054" s="13">
        <v>1</v>
      </c>
      <c r="Z1054" s="13" t="s">
        <v>1723</v>
      </c>
      <c r="AA1054" s="13">
        <f t="shared" si="290"/>
        <v>0</v>
      </c>
      <c r="AB1054" s="13">
        <f t="shared" si="291"/>
        <v>0</v>
      </c>
      <c r="AC1054" s="13">
        <f t="shared" si="292"/>
        <v>1</v>
      </c>
      <c r="AD1054" s="13">
        <f t="shared" si="293"/>
        <v>0</v>
      </c>
      <c r="AE1054" s="13">
        <f t="shared" si="294"/>
        <v>0</v>
      </c>
      <c r="AF1054" s="13">
        <f t="shared" si="295"/>
        <v>0</v>
      </c>
      <c r="AG1054" s="7">
        <v>1900</v>
      </c>
      <c r="AH1054" s="8" t="s">
        <v>1715</v>
      </c>
      <c r="AI1054" s="13">
        <f t="shared" si="296"/>
        <v>0</v>
      </c>
      <c r="AJ1054" s="13">
        <f t="shared" si="297"/>
        <v>1</v>
      </c>
      <c r="AK1054" s="13">
        <f t="shared" si="298"/>
        <v>0</v>
      </c>
      <c r="AL1054" s="13">
        <f t="shared" si="299"/>
        <v>0</v>
      </c>
      <c r="AM1054" s="13">
        <v>1</v>
      </c>
      <c r="AN1054" s="9">
        <v>2</v>
      </c>
      <c r="AO1054" s="9">
        <v>2</v>
      </c>
      <c r="AP1054" s="10" t="s">
        <v>866</v>
      </c>
      <c r="AQ1054" s="13" t="s">
        <v>1703</v>
      </c>
      <c r="AR1054" s="13">
        <v>0</v>
      </c>
      <c r="AS1054" s="13">
        <f t="shared" si="300"/>
        <v>1</v>
      </c>
      <c r="AT1054" s="13">
        <f t="shared" si="301"/>
        <v>0</v>
      </c>
      <c r="AU1054" s="13">
        <f t="shared" si="305"/>
        <v>0</v>
      </c>
      <c r="AV1054" s="13">
        <f t="shared" si="302"/>
        <v>0</v>
      </c>
      <c r="AW1054" s="13">
        <f t="shared" si="303"/>
        <v>0</v>
      </c>
      <c r="AX1054" s="13">
        <v>0</v>
      </c>
      <c r="AY1054" s="13">
        <v>1</v>
      </c>
      <c r="AZ1054" s="13">
        <v>2500</v>
      </c>
      <c r="BA1054" s="13">
        <v>287.08133971291869</v>
      </c>
      <c r="BB1054" s="13">
        <v>201.95115888895793</v>
      </c>
      <c r="BC1054">
        <v>248.55527247871746</v>
      </c>
      <c r="BD1054" s="13">
        <v>12.238011619840442</v>
      </c>
      <c r="BE1054" s="13">
        <v>8.5981241508721258</v>
      </c>
      <c r="BF1054" s="13">
        <f t="shared" si="304"/>
        <v>3.6398874689683165</v>
      </c>
      <c r="BG1054" s="13">
        <v>10.600074057716947</v>
      </c>
    </row>
    <row r="1055" spans="1:59" x14ac:dyDescent="0.25">
      <c r="A1055" s="2" t="s">
        <v>5</v>
      </c>
      <c r="B1055" s="1" t="s">
        <v>634</v>
      </c>
      <c r="C1055" s="1" t="s">
        <v>702</v>
      </c>
      <c r="D1055" s="13" t="s">
        <v>1595</v>
      </c>
      <c r="E1055" s="11">
        <v>2192</v>
      </c>
      <c r="F1055" s="11">
        <v>170</v>
      </c>
      <c r="G1055" s="11">
        <f t="shared" si="288"/>
        <v>0</v>
      </c>
      <c r="H1055" s="11">
        <f t="shared" si="289"/>
        <v>1</v>
      </c>
      <c r="I1055" s="13">
        <v>1</v>
      </c>
      <c r="J1055" s="4">
        <v>2</v>
      </c>
      <c r="K1055" s="3">
        <v>4</v>
      </c>
      <c r="L1055" s="13">
        <v>0.5</v>
      </c>
      <c r="M1055" s="13" t="s">
        <v>885</v>
      </c>
      <c r="N1055" s="13">
        <v>1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1</v>
      </c>
      <c r="U1055" s="13">
        <v>0</v>
      </c>
      <c r="V1055" s="13">
        <v>0</v>
      </c>
      <c r="W1055" s="13">
        <v>0</v>
      </c>
      <c r="X1055" s="13">
        <v>0</v>
      </c>
      <c r="Y1055" s="13">
        <v>1</v>
      </c>
      <c r="Z1055" s="13" t="s">
        <v>1721</v>
      </c>
      <c r="AA1055" s="13">
        <f t="shared" si="290"/>
        <v>1</v>
      </c>
      <c r="AB1055" s="13">
        <f t="shared" si="291"/>
        <v>0</v>
      </c>
      <c r="AC1055" s="13">
        <f t="shared" si="292"/>
        <v>0</v>
      </c>
      <c r="AD1055" s="13">
        <f t="shared" si="293"/>
        <v>0</v>
      </c>
      <c r="AE1055" s="13">
        <f t="shared" si="294"/>
        <v>0</v>
      </c>
      <c r="AF1055" s="13">
        <f t="shared" si="295"/>
        <v>1</v>
      </c>
      <c r="AG1055" s="7">
        <v>1650</v>
      </c>
      <c r="AH1055" s="8" t="s">
        <v>1714</v>
      </c>
      <c r="AI1055" s="13">
        <f t="shared" si="296"/>
        <v>1</v>
      </c>
      <c r="AJ1055" s="13">
        <f t="shared" si="297"/>
        <v>0</v>
      </c>
      <c r="AK1055" s="13">
        <f t="shared" si="298"/>
        <v>0</v>
      </c>
      <c r="AL1055" s="13">
        <f t="shared" si="299"/>
        <v>0</v>
      </c>
      <c r="AM1055" s="13">
        <v>1</v>
      </c>
      <c r="AN1055" s="9">
        <v>2</v>
      </c>
      <c r="AO1055" s="9">
        <v>2</v>
      </c>
      <c r="AP1055" s="10" t="s">
        <v>866</v>
      </c>
      <c r="AQ1055" s="13" t="s">
        <v>1707</v>
      </c>
      <c r="AR1055" s="13">
        <v>0</v>
      </c>
      <c r="AS1055" s="13">
        <f t="shared" si="300"/>
        <v>0</v>
      </c>
      <c r="AT1055" s="13">
        <f t="shared" si="301"/>
        <v>1</v>
      </c>
      <c r="AU1055" s="13">
        <f t="shared" si="305"/>
        <v>0</v>
      </c>
      <c r="AV1055" s="13">
        <f t="shared" si="302"/>
        <v>0</v>
      </c>
      <c r="AW1055" s="13">
        <f t="shared" si="303"/>
        <v>0</v>
      </c>
      <c r="AX1055" s="13">
        <v>0</v>
      </c>
      <c r="AY1055" s="13">
        <v>0</v>
      </c>
      <c r="AZ1055" s="13">
        <v>1250</v>
      </c>
      <c r="BA1055" s="13">
        <v>271.54663518299884</v>
      </c>
      <c r="BB1055" s="13">
        <v>201.95115888895793</v>
      </c>
      <c r="BC1055">
        <v>240.47722612315914</v>
      </c>
      <c r="BD1055" s="13">
        <v>11.538893930846148</v>
      </c>
      <c r="BE1055" s="13">
        <v>8.5981870111576963</v>
      </c>
      <c r="BF1055" s="13">
        <f t="shared" si="304"/>
        <v>2.9407069196884521</v>
      </c>
      <c r="BG1055" s="13">
        <v>10.215572715572714</v>
      </c>
    </row>
    <row r="1056" spans="1:59" x14ac:dyDescent="0.25">
      <c r="A1056" s="2" t="s">
        <v>5</v>
      </c>
      <c r="B1056" s="1" t="s">
        <v>634</v>
      </c>
      <c r="C1056" s="1" t="s">
        <v>702</v>
      </c>
      <c r="D1056" s="13" t="s">
        <v>1595</v>
      </c>
      <c r="E1056" s="11">
        <v>2192</v>
      </c>
      <c r="F1056" s="11">
        <v>271</v>
      </c>
      <c r="G1056" s="11">
        <f t="shared" si="288"/>
        <v>1</v>
      </c>
      <c r="H1056" s="11">
        <f t="shared" si="289"/>
        <v>1</v>
      </c>
      <c r="I1056" s="13">
        <v>1</v>
      </c>
      <c r="J1056" s="4">
        <v>3.2</v>
      </c>
      <c r="K1056" s="3">
        <v>6</v>
      </c>
      <c r="L1056" s="13">
        <v>0.53333333333333333</v>
      </c>
      <c r="M1056" s="13" t="s">
        <v>885</v>
      </c>
      <c r="N1056" s="13">
        <v>1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1</v>
      </c>
      <c r="U1056" s="13">
        <v>0</v>
      </c>
      <c r="V1056" s="13">
        <v>0</v>
      </c>
      <c r="W1056" s="13">
        <v>0</v>
      </c>
      <c r="X1056" s="13">
        <v>0</v>
      </c>
      <c r="Y1056" s="13">
        <v>1</v>
      </c>
      <c r="Z1056" s="13" t="s">
        <v>1723</v>
      </c>
      <c r="AA1056" s="13">
        <f t="shared" si="290"/>
        <v>0</v>
      </c>
      <c r="AB1056" s="13">
        <f t="shared" si="291"/>
        <v>0</v>
      </c>
      <c r="AC1056" s="13">
        <f t="shared" si="292"/>
        <v>1</v>
      </c>
      <c r="AD1056" s="13">
        <f t="shared" si="293"/>
        <v>0</v>
      </c>
      <c r="AE1056" s="13">
        <f t="shared" si="294"/>
        <v>0</v>
      </c>
      <c r="AF1056" s="13">
        <f t="shared" si="295"/>
        <v>0</v>
      </c>
      <c r="AG1056" s="7">
        <v>2000</v>
      </c>
      <c r="AH1056" s="8" t="s">
        <v>1715</v>
      </c>
      <c r="AI1056" s="13">
        <f t="shared" si="296"/>
        <v>0</v>
      </c>
      <c r="AJ1056" s="13">
        <f t="shared" si="297"/>
        <v>1</v>
      </c>
      <c r="AK1056" s="13">
        <f t="shared" si="298"/>
        <v>0</v>
      </c>
      <c r="AL1056" s="13">
        <f t="shared" si="299"/>
        <v>0</v>
      </c>
      <c r="AM1056" s="13">
        <v>1</v>
      </c>
      <c r="AN1056" s="9">
        <v>2</v>
      </c>
      <c r="AO1056" s="9">
        <v>2</v>
      </c>
      <c r="AP1056" s="10" t="s">
        <v>866</v>
      </c>
      <c r="AQ1056" s="13" t="s">
        <v>1707</v>
      </c>
      <c r="AR1056" s="13">
        <v>0</v>
      </c>
      <c r="AS1056" s="13">
        <f t="shared" si="300"/>
        <v>0</v>
      </c>
      <c r="AT1056" s="13">
        <f t="shared" si="301"/>
        <v>1</v>
      </c>
      <c r="AU1056" s="13">
        <f t="shared" si="305"/>
        <v>0</v>
      </c>
      <c r="AV1056" s="13">
        <f t="shared" si="302"/>
        <v>0</v>
      </c>
      <c r="AW1056" s="13">
        <f t="shared" si="303"/>
        <v>0</v>
      </c>
      <c r="AX1056" s="13">
        <v>0</v>
      </c>
      <c r="AY1056" s="13">
        <v>1</v>
      </c>
      <c r="AZ1056" s="13">
        <v>3000</v>
      </c>
      <c r="BA1056" s="13">
        <v>298.88771515565776</v>
      </c>
      <c r="BB1056" s="13">
        <v>210.02920524451625</v>
      </c>
      <c r="BC1056">
        <v>258.49748337786616</v>
      </c>
      <c r="BD1056" s="13">
        <v>12.774930933475268</v>
      </c>
      <c r="BE1056" s="13">
        <v>8.9691659548722331</v>
      </c>
      <c r="BF1056" s="13">
        <f t="shared" si="304"/>
        <v>3.805764978603035</v>
      </c>
      <c r="BG1056" s="13">
        <v>11.062362238547184</v>
      </c>
    </row>
    <row r="1057" spans="1:59" x14ac:dyDescent="0.25">
      <c r="A1057" s="2" t="s">
        <v>5</v>
      </c>
      <c r="B1057" s="1" t="s">
        <v>634</v>
      </c>
      <c r="C1057" s="1" t="s">
        <v>703</v>
      </c>
      <c r="D1057" s="13" t="s">
        <v>1596</v>
      </c>
      <c r="E1057" s="11">
        <v>1845</v>
      </c>
      <c r="F1057" s="11">
        <v>170</v>
      </c>
      <c r="G1057" s="11">
        <f t="shared" si="288"/>
        <v>0</v>
      </c>
      <c r="H1057" s="11">
        <f t="shared" si="289"/>
        <v>1</v>
      </c>
      <c r="I1057" s="13">
        <v>1</v>
      </c>
      <c r="J1057" s="4">
        <v>2</v>
      </c>
      <c r="K1057" s="3">
        <v>4</v>
      </c>
      <c r="L1057" s="13">
        <v>0.5</v>
      </c>
      <c r="M1057" s="13" t="s">
        <v>885</v>
      </c>
      <c r="N1057" s="13">
        <v>1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1</v>
      </c>
      <c r="U1057" s="13">
        <v>0</v>
      </c>
      <c r="V1057" s="13">
        <v>0</v>
      </c>
      <c r="W1057" s="13">
        <v>0</v>
      </c>
      <c r="X1057" s="13">
        <v>0</v>
      </c>
      <c r="Y1057" s="13">
        <v>1</v>
      </c>
      <c r="Z1057" s="13" t="s">
        <v>1721</v>
      </c>
      <c r="AA1057" s="13">
        <f t="shared" si="290"/>
        <v>1</v>
      </c>
      <c r="AB1057" s="13">
        <f t="shared" si="291"/>
        <v>0</v>
      </c>
      <c r="AC1057" s="13">
        <f t="shared" si="292"/>
        <v>0</v>
      </c>
      <c r="AD1057" s="13">
        <f t="shared" si="293"/>
        <v>0</v>
      </c>
      <c r="AE1057" s="13">
        <f t="shared" si="294"/>
        <v>0</v>
      </c>
      <c r="AF1057" s="13">
        <f t="shared" si="295"/>
        <v>1</v>
      </c>
      <c r="AG1057" s="7">
        <v>1750</v>
      </c>
      <c r="AH1057" s="8" t="s">
        <v>1714</v>
      </c>
      <c r="AI1057" s="13">
        <f t="shared" si="296"/>
        <v>1</v>
      </c>
      <c r="AJ1057" s="13">
        <f t="shared" si="297"/>
        <v>0</v>
      </c>
      <c r="AK1057" s="13">
        <f t="shared" si="298"/>
        <v>0</v>
      </c>
      <c r="AL1057" s="13">
        <f t="shared" si="299"/>
        <v>0</v>
      </c>
      <c r="AM1057" s="13">
        <v>1</v>
      </c>
      <c r="AN1057" s="9">
        <v>2</v>
      </c>
      <c r="AO1057" s="9">
        <v>2</v>
      </c>
      <c r="AP1057" s="10" t="s">
        <v>866</v>
      </c>
      <c r="AQ1057" s="13" t="s">
        <v>1707</v>
      </c>
      <c r="AR1057" s="13">
        <v>0</v>
      </c>
      <c r="AS1057" s="13">
        <f t="shared" si="300"/>
        <v>0</v>
      </c>
      <c r="AT1057" s="13">
        <f t="shared" si="301"/>
        <v>1</v>
      </c>
      <c r="AU1057" s="13">
        <f t="shared" si="305"/>
        <v>0</v>
      </c>
      <c r="AV1057" s="13">
        <f t="shared" si="302"/>
        <v>0</v>
      </c>
      <c r="AW1057" s="13">
        <f t="shared" si="303"/>
        <v>0</v>
      </c>
      <c r="AX1057" s="13">
        <v>0</v>
      </c>
      <c r="AY1057" s="13">
        <v>0</v>
      </c>
      <c r="AZ1057" s="13">
        <v>1750</v>
      </c>
      <c r="BA1057" s="13">
        <v>276.51774063257318</v>
      </c>
      <c r="BB1057" s="13">
        <v>215.00031069409062</v>
      </c>
      <c r="BC1057">
        <v>248.55527247871746</v>
      </c>
      <c r="BD1057" s="13">
        <v>11.76949744226115</v>
      </c>
      <c r="BE1057" s="13">
        <v>9.150965356613936</v>
      </c>
      <c r="BF1057" s="13">
        <f t="shared" si="304"/>
        <v>2.6185320856472138</v>
      </c>
      <c r="BG1057" s="13">
        <v>10.591148624106577</v>
      </c>
    </row>
    <row r="1058" spans="1:59" x14ac:dyDescent="0.25">
      <c r="A1058" s="2" t="s">
        <v>5</v>
      </c>
      <c r="B1058" s="1" t="s">
        <v>634</v>
      </c>
      <c r="C1058" s="1" t="s">
        <v>703</v>
      </c>
      <c r="D1058" s="13" t="s">
        <v>1596</v>
      </c>
      <c r="E1058" s="11">
        <v>1845</v>
      </c>
      <c r="F1058" s="11">
        <v>271</v>
      </c>
      <c r="G1058" s="11">
        <f t="shared" si="288"/>
        <v>1</v>
      </c>
      <c r="H1058" s="11">
        <f t="shared" si="289"/>
        <v>1</v>
      </c>
      <c r="I1058" s="13">
        <v>1</v>
      </c>
      <c r="J1058" s="4">
        <v>3.2</v>
      </c>
      <c r="K1058" s="3">
        <v>6</v>
      </c>
      <c r="L1058" s="13">
        <v>0.53333333333333333</v>
      </c>
      <c r="M1058" s="13" t="s">
        <v>885</v>
      </c>
      <c r="N1058" s="13">
        <v>1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1</v>
      </c>
      <c r="U1058" s="13">
        <v>0</v>
      </c>
      <c r="V1058" s="13">
        <v>0</v>
      </c>
      <c r="W1058" s="13">
        <v>0</v>
      </c>
      <c r="X1058" s="13">
        <v>0</v>
      </c>
      <c r="Y1058" s="13">
        <v>1</v>
      </c>
      <c r="Z1058" s="13" t="s">
        <v>1723</v>
      </c>
      <c r="AA1058" s="13">
        <f t="shared" si="290"/>
        <v>0</v>
      </c>
      <c r="AB1058" s="13">
        <f t="shared" si="291"/>
        <v>0</v>
      </c>
      <c r="AC1058" s="13">
        <f t="shared" si="292"/>
        <v>1</v>
      </c>
      <c r="AD1058" s="13">
        <f t="shared" si="293"/>
        <v>0</v>
      </c>
      <c r="AE1058" s="13">
        <f t="shared" si="294"/>
        <v>0</v>
      </c>
      <c r="AF1058" s="13">
        <f t="shared" si="295"/>
        <v>0</v>
      </c>
      <c r="AG1058" s="7">
        <v>2000</v>
      </c>
      <c r="AH1058" s="8" t="s">
        <v>1715</v>
      </c>
      <c r="AI1058" s="13">
        <f t="shared" si="296"/>
        <v>0</v>
      </c>
      <c r="AJ1058" s="13">
        <f t="shared" si="297"/>
        <v>1</v>
      </c>
      <c r="AK1058" s="13">
        <f t="shared" si="298"/>
        <v>0</v>
      </c>
      <c r="AL1058" s="13">
        <f t="shared" si="299"/>
        <v>0</v>
      </c>
      <c r="AM1058" s="13">
        <v>1</v>
      </c>
      <c r="AN1058" s="9">
        <v>2</v>
      </c>
      <c r="AO1058" s="9">
        <v>2</v>
      </c>
      <c r="AP1058" s="10" t="s">
        <v>866</v>
      </c>
      <c r="AQ1058" s="13" t="s">
        <v>1707</v>
      </c>
      <c r="AR1058" s="13">
        <v>0</v>
      </c>
      <c r="AS1058" s="13">
        <f t="shared" si="300"/>
        <v>0</v>
      </c>
      <c r="AT1058" s="13">
        <f t="shared" si="301"/>
        <v>1</v>
      </c>
      <c r="AU1058" s="13">
        <f t="shared" si="305"/>
        <v>0</v>
      </c>
      <c r="AV1058" s="13">
        <f t="shared" si="302"/>
        <v>0</v>
      </c>
      <c r="AW1058" s="13">
        <f t="shared" si="303"/>
        <v>0</v>
      </c>
      <c r="AX1058" s="13">
        <v>0</v>
      </c>
      <c r="AY1058" s="13">
        <v>1</v>
      </c>
      <c r="AZ1058" s="13">
        <v>3000</v>
      </c>
      <c r="BA1058" s="13">
        <v>300.75187969924815</v>
      </c>
      <c r="BB1058" s="13">
        <v>229.29223886161685</v>
      </c>
      <c r="BC1058">
        <v>268.43969427701484</v>
      </c>
      <c r="BD1058" s="13">
        <v>12.878308804742193</v>
      </c>
      <c r="BE1058" s="13">
        <v>9.8006076388888879</v>
      </c>
      <c r="BF1058" s="13">
        <f t="shared" si="304"/>
        <v>3.0777011658533056</v>
      </c>
      <c r="BG1058" s="13">
        <v>11.369504516262088</v>
      </c>
    </row>
    <row r="1059" spans="1:59" x14ac:dyDescent="0.25">
      <c r="A1059" s="2" t="s">
        <v>5</v>
      </c>
      <c r="B1059" s="1" t="s">
        <v>634</v>
      </c>
      <c r="C1059" s="1" t="s">
        <v>704</v>
      </c>
      <c r="D1059" s="13" t="s">
        <v>1597</v>
      </c>
      <c r="E1059" s="11">
        <v>1509</v>
      </c>
      <c r="F1059" s="11">
        <v>134</v>
      </c>
      <c r="G1059" s="11">
        <f t="shared" si="288"/>
        <v>0</v>
      </c>
      <c r="H1059" s="11">
        <f t="shared" si="289"/>
        <v>1</v>
      </c>
      <c r="I1059" s="13">
        <v>1</v>
      </c>
      <c r="J1059" s="4">
        <v>2.4</v>
      </c>
      <c r="K1059" s="3">
        <v>4</v>
      </c>
      <c r="L1059" s="13">
        <v>0.6</v>
      </c>
      <c r="M1059" s="13" t="s">
        <v>885</v>
      </c>
      <c r="N1059" s="13">
        <v>1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1</v>
      </c>
      <c r="U1059" s="13">
        <v>0</v>
      </c>
      <c r="V1059" s="13">
        <v>0</v>
      </c>
      <c r="W1059" s="13">
        <v>0</v>
      </c>
      <c r="X1059" s="13">
        <v>0</v>
      </c>
      <c r="Y1059" s="13">
        <v>1</v>
      </c>
      <c r="Z1059" s="13" t="s">
        <v>1723</v>
      </c>
      <c r="AA1059" s="13">
        <f t="shared" si="290"/>
        <v>0</v>
      </c>
      <c r="AB1059" s="13">
        <f t="shared" si="291"/>
        <v>0</v>
      </c>
      <c r="AC1059" s="13">
        <f t="shared" si="292"/>
        <v>1</v>
      </c>
      <c r="AD1059" s="13">
        <f t="shared" si="293"/>
        <v>0</v>
      </c>
      <c r="AE1059" s="13">
        <f t="shared" si="294"/>
        <v>0</v>
      </c>
      <c r="AF1059" s="13">
        <f t="shared" si="295"/>
        <v>0</v>
      </c>
      <c r="AG1059" s="7">
        <v>1550</v>
      </c>
      <c r="AH1059" s="8" t="s">
        <v>1715</v>
      </c>
      <c r="AI1059" s="13">
        <f t="shared" si="296"/>
        <v>0</v>
      </c>
      <c r="AJ1059" s="13">
        <f t="shared" si="297"/>
        <v>1</v>
      </c>
      <c r="AK1059" s="13">
        <f t="shared" si="298"/>
        <v>0</v>
      </c>
      <c r="AL1059" s="13">
        <f t="shared" si="299"/>
        <v>0</v>
      </c>
      <c r="AM1059" s="13">
        <v>1</v>
      </c>
      <c r="AN1059" s="9">
        <v>2</v>
      </c>
      <c r="AO1059" s="9">
        <v>2</v>
      </c>
      <c r="AP1059" s="10" t="s">
        <v>866</v>
      </c>
      <c r="AQ1059" s="13" t="s">
        <v>1703</v>
      </c>
      <c r="AR1059" s="13">
        <v>0</v>
      </c>
      <c r="AS1059" s="13">
        <f t="shared" si="300"/>
        <v>1</v>
      </c>
      <c r="AT1059" s="13">
        <f t="shared" si="301"/>
        <v>0</v>
      </c>
      <c r="AU1059" s="13">
        <f t="shared" si="305"/>
        <v>0</v>
      </c>
      <c r="AV1059" s="13">
        <f t="shared" si="302"/>
        <v>0</v>
      </c>
      <c r="AW1059" s="13">
        <f t="shared" si="303"/>
        <v>0</v>
      </c>
      <c r="AX1059" s="13">
        <v>0</v>
      </c>
      <c r="AY1059" s="13">
        <v>1</v>
      </c>
      <c r="AZ1059" s="13">
        <v>750</v>
      </c>
      <c r="BA1059" s="13">
        <v>254.1477661094886</v>
      </c>
      <c r="BB1059" s="13">
        <v>183.30951345305414</v>
      </c>
      <c r="BC1059">
        <v>222.45696886845212</v>
      </c>
      <c r="BD1059" s="13">
        <v>10.813270413073193</v>
      </c>
      <c r="BE1059" s="13">
        <v>7.7988403038883458</v>
      </c>
      <c r="BF1059" s="13">
        <f t="shared" si="304"/>
        <v>3.0144301091848469</v>
      </c>
      <c r="BG1059" s="13">
        <v>9.4567750590341699</v>
      </c>
    </row>
    <row r="1060" spans="1:59" x14ac:dyDescent="0.25">
      <c r="A1060" s="2" t="s">
        <v>5</v>
      </c>
      <c r="B1060" s="1" t="s">
        <v>634</v>
      </c>
      <c r="C1060" s="1" t="s">
        <v>704</v>
      </c>
      <c r="D1060" s="13" t="s">
        <v>1597</v>
      </c>
      <c r="E1060" s="11">
        <v>1509</v>
      </c>
      <c r="F1060" s="11">
        <v>134</v>
      </c>
      <c r="G1060" s="11">
        <f t="shared" si="288"/>
        <v>0</v>
      </c>
      <c r="H1060" s="11">
        <f t="shared" si="289"/>
        <v>1</v>
      </c>
      <c r="I1060" s="13">
        <v>1</v>
      </c>
      <c r="J1060" s="4">
        <v>2.4</v>
      </c>
      <c r="K1060" s="3">
        <v>4</v>
      </c>
      <c r="L1060" s="13">
        <v>0.6</v>
      </c>
      <c r="M1060" s="13" t="s">
        <v>884</v>
      </c>
      <c r="N1060" s="13">
        <v>0</v>
      </c>
      <c r="O1060" s="13">
        <v>1</v>
      </c>
      <c r="P1060" s="13">
        <v>0</v>
      </c>
      <c r="Q1060" s="13">
        <v>0</v>
      </c>
      <c r="R1060" s="13">
        <v>0</v>
      </c>
      <c r="S1060" s="13">
        <v>1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1</v>
      </c>
      <c r="Z1060" s="13" t="s">
        <v>1723</v>
      </c>
      <c r="AA1060" s="13">
        <f t="shared" si="290"/>
        <v>0</v>
      </c>
      <c r="AB1060" s="13">
        <f t="shared" si="291"/>
        <v>0</v>
      </c>
      <c r="AC1060" s="13">
        <f t="shared" si="292"/>
        <v>1</v>
      </c>
      <c r="AD1060" s="13">
        <f t="shared" si="293"/>
        <v>0</v>
      </c>
      <c r="AE1060" s="13">
        <f t="shared" si="294"/>
        <v>0</v>
      </c>
      <c r="AF1060" s="13">
        <f t="shared" si="295"/>
        <v>0</v>
      </c>
      <c r="AG1060" s="7">
        <v>1550</v>
      </c>
      <c r="AH1060" s="8" t="s">
        <v>1715</v>
      </c>
      <c r="AI1060" s="13">
        <f t="shared" si="296"/>
        <v>0</v>
      </c>
      <c r="AJ1060" s="13">
        <f t="shared" si="297"/>
        <v>1</v>
      </c>
      <c r="AK1060" s="13">
        <f t="shared" si="298"/>
        <v>0</v>
      </c>
      <c r="AL1060" s="13">
        <f t="shared" si="299"/>
        <v>0</v>
      </c>
      <c r="AM1060" s="13">
        <v>0</v>
      </c>
      <c r="AN1060" s="9">
        <v>2</v>
      </c>
      <c r="AO1060" s="9">
        <v>2</v>
      </c>
      <c r="AP1060" s="10" t="s">
        <v>866</v>
      </c>
      <c r="AQ1060" s="13" t="s">
        <v>1703</v>
      </c>
      <c r="AR1060" s="13">
        <v>0</v>
      </c>
      <c r="AS1060" s="13">
        <f t="shared" si="300"/>
        <v>1</v>
      </c>
      <c r="AT1060" s="13">
        <f t="shared" si="301"/>
        <v>0</v>
      </c>
      <c r="AU1060" s="13">
        <f t="shared" si="305"/>
        <v>0</v>
      </c>
      <c r="AV1060" s="13">
        <f t="shared" si="302"/>
        <v>0</v>
      </c>
      <c r="AW1060" s="13">
        <f t="shared" si="303"/>
        <v>0</v>
      </c>
      <c r="AX1060" s="13">
        <v>0</v>
      </c>
      <c r="AY1060" s="13">
        <v>1</v>
      </c>
      <c r="AZ1060" s="13">
        <v>750</v>
      </c>
      <c r="BA1060" s="13">
        <v>254.76915429068541</v>
      </c>
      <c r="BB1060" s="13">
        <v>178.95979618467658</v>
      </c>
      <c r="BC1060">
        <v>220.59280432486176</v>
      </c>
      <c r="BD1060" s="13">
        <v>10.850131851065955</v>
      </c>
      <c r="BE1060" s="13">
        <v>7.6161646742391849</v>
      </c>
      <c r="BF1060" s="13">
        <f t="shared" si="304"/>
        <v>3.2339671768267699</v>
      </c>
      <c r="BG1060" s="13">
        <v>9.3948293032333972</v>
      </c>
    </row>
    <row r="1061" spans="1:59" x14ac:dyDescent="0.25">
      <c r="A1061" s="2" t="s">
        <v>5</v>
      </c>
      <c r="B1061" s="1" t="s">
        <v>634</v>
      </c>
      <c r="C1061" s="1" t="s">
        <v>705</v>
      </c>
      <c r="D1061" s="13" t="s">
        <v>1598</v>
      </c>
      <c r="E1061" s="11">
        <v>1491</v>
      </c>
      <c r="F1061" s="11">
        <v>129</v>
      </c>
      <c r="G1061" s="11">
        <f t="shared" si="288"/>
        <v>0</v>
      </c>
      <c r="H1061" s="11">
        <f t="shared" si="289"/>
        <v>0</v>
      </c>
      <c r="I1061" s="13">
        <v>1</v>
      </c>
      <c r="J1061" s="4">
        <v>1.3</v>
      </c>
      <c r="K1061" s="3">
        <v>4</v>
      </c>
      <c r="L1061" s="13">
        <v>0.32500000000000001</v>
      </c>
      <c r="M1061" s="13" t="s">
        <v>885</v>
      </c>
      <c r="N1061" s="13">
        <v>1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1</v>
      </c>
      <c r="U1061" s="13">
        <v>0</v>
      </c>
      <c r="V1061" s="13">
        <v>0</v>
      </c>
      <c r="W1061" s="13">
        <v>0</v>
      </c>
      <c r="X1061" s="13">
        <v>0</v>
      </c>
      <c r="Y1061" s="13">
        <v>1</v>
      </c>
      <c r="Z1061" s="13" t="s">
        <v>1721</v>
      </c>
      <c r="AA1061" s="13">
        <f t="shared" si="290"/>
        <v>1</v>
      </c>
      <c r="AB1061" s="13">
        <f t="shared" si="291"/>
        <v>0</v>
      </c>
      <c r="AC1061" s="13">
        <f t="shared" si="292"/>
        <v>0</v>
      </c>
      <c r="AD1061" s="13">
        <f t="shared" si="293"/>
        <v>0</v>
      </c>
      <c r="AE1061" s="13">
        <f t="shared" si="294"/>
        <v>0</v>
      </c>
      <c r="AF1061" s="13">
        <f t="shared" si="295"/>
        <v>1</v>
      </c>
      <c r="AG1061" s="7">
        <v>1450</v>
      </c>
      <c r="AH1061" s="8" t="s">
        <v>1714</v>
      </c>
      <c r="AI1061" s="13">
        <f t="shared" si="296"/>
        <v>1</v>
      </c>
      <c r="AJ1061" s="13">
        <f t="shared" si="297"/>
        <v>0</v>
      </c>
      <c r="AK1061" s="13">
        <f t="shared" si="298"/>
        <v>0</v>
      </c>
      <c r="AL1061" s="13">
        <f t="shared" si="299"/>
        <v>0</v>
      </c>
      <c r="AM1061" s="13">
        <v>1</v>
      </c>
      <c r="AN1061" s="9">
        <v>2</v>
      </c>
      <c r="AO1061" s="9">
        <v>2</v>
      </c>
      <c r="AP1061" s="10" t="s">
        <v>866</v>
      </c>
      <c r="AQ1061" s="13" t="s">
        <v>1703</v>
      </c>
      <c r="AR1061" s="13">
        <v>0</v>
      </c>
      <c r="AS1061" s="13">
        <f t="shared" si="300"/>
        <v>1</v>
      </c>
      <c r="AT1061" s="13">
        <f t="shared" si="301"/>
        <v>0</v>
      </c>
      <c r="AU1061" s="13">
        <f t="shared" si="305"/>
        <v>0</v>
      </c>
      <c r="AV1061" s="13">
        <f t="shared" si="302"/>
        <v>0</v>
      </c>
      <c r="AW1061" s="13">
        <f t="shared" si="303"/>
        <v>0</v>
      </c>
      <c r="AX1061" s="13">
        <v>0</v>
      </c>
      <c r="AY1061" s="13">
        <v>1</v>
      </c>
      <c r="AZ1061" s="13">
        <v>250</v>
      </c>
      <c r="BA1061" s="13">
        <v>237.37028521717517</v>
      </c>
      <c r="BB1061" s="13">
        <v>189.52339526502206</v>
      </c>
      <c r="BC1061">
        <v>216.2430870564842</v>
      </c>
      <c r="BD1061" s="13">
        <v>10.088421908932473</v>
      </c>
      <c r="BE1061" s="13">
        <v>8.1206765199718731</v>
      </c>
      <c r="BF1061" s="13">
        <f t="shared" si="304"/>
        <v>1.9677453889605996</v>
      </c>
      <c r="BG1061" s="13">
        <v>9.2029525613035652</v>
      </c>
    </row>
    <row r="1062" spans="1:59" x14ac:dyDescent="0.25">
      <c r="A1062" s="2" t="s">
        <v>5</v>
      </c>
      <c r="B1062" s="1" t="s">
        <v>634</v>
      </c>
      <c r="C1062" s="1" t="s">
        <v>705</v>
      </c>
      <c r="D1062" s="13" t="s">
        <v>1598</v>
      </c>
      <c r="E1062" s="11">
        <v>1491</v>
      </c>
      <c r="F1062" s="11">
        <v>129</v>
      </c>
      <c r="G1062" s="11">
        <f t="shared" si="288"/>
        <v>0</v>
      </c>
      <c r="H1062" s="11">
        <f t="shared" si="289"/>
        <v>0</v>
      </c>
      <c r="I1062" s="13">
        <v>1</v>
      </c>
      <c r="J1062" s="4">
        <v>2.4</v>
      </c>
      <c r="K1062" s="3">
        <v>4</v>
      </c>
      <c r="L1062" s="13">
        <v>0.6</v>
      </c>
      <c r="M1062" s="13" t="s">
        <v>885</v>
      </c>
      <c r="N1062" s="13">
        <v>1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1</v>
      </c>
      <c r="U1062" s="13">
        <v>0</v>
      </c>
      <c r="V1062" s="13">
        <v>0</v>
      </c>
      <c r="W1062" s="13">
        <v>0</v>
      </c>
      <c r="X1062" s="13">
        <v>0</v>
      </c>
      <c r="Y1062" s="13">
        <v>1</v>
      </c>
      <c r="Z1062" s="13" t="s">
        <v>1723</v>
      </c>
      <c r="AA1062" s="13">
        <f t="shared" si="290"/>
        <v>0</v>
      </c>
      <c r="AB1062" s="13">
        <f t="shared" si="291"/>
        <v>0</v>
      </c>
      <c r="AC1062" s="13">
        <f t="shared" si="292"/>
        <v>1</v>
      </c>
      <c r="AD1062" s="13">
        <f t="shared" si="293"/>
        <v>0</v>
      </c>
      <c r="AE1062" s="13">
        <f t="shared" si="294"/>
        <v>0</v>
      </c>
      <c r="AF1062" s="13">
        <f t="shared" si="295"/>
        <v>0</v>
      </c>
      <c r="AG1062" s="7">
        <v>1600</v>
      </c>
      <c r="AH1062" s="8" t="s">
        <v>1715</v>
      </c>
      <c r="AI1062" s="13">
        <f t="shared" si="296"/>
        <v>0</v>
      </c>
      <c r="AJ1062" s="13">
        <f t="shared" si="297"/>
        <v>1</v>
      </c>
      <c r="AK1062" s="13">
        <f t="shared" si="298"/>
        <v>0</v>
      </c>
      <c r="AL1062" s="13">
        <f t="shared" si="299"/>
        <v>0</v>
      </c>
      <c r="AM1062" s="13">
        <v>0</v>
      </c>
      <c r="AN1062" s="9">
        <v>2</v>
      </c>
      <c r="AO1062" s="9">
        <v>2</v>
      </c>
      <c r="AP1062" s="10" t="s">
        <v>866</v>
      </c>
      <c r="AQ1062" s="13" t="s">
        <v>1703</v>
      </c>
      <c r="AR1062" s="13">
        <v>0</v>
      </c>
      <c r="AS1062" s="13">
        <f t="shared" si="300"/>
        <v>1</v>
      </c>
      <c r="AT1062" s="13">
        <f t="shared" si="301"/>
        <v>0</v>
      </c>
      <c r="AU1062" s="13">
        <f t="shared" si="305"/>
        <v>0</v>
      </c>
      <c r="AV1062" s="13">
        <f t="shared" si="302"/>
        <v>0</v>
      </c>
      <c r="AW1062" s="13">
        <f t="shared" si="303"/>
        <v>0</v>
      </c>
      <c r="AX1062" s="13">
        <v>0</v>
      </c>
      <c r="AY1062" s="13">
        <v>1</v>
      </c>
      <c r="AZ1062" s="13">
        <v>1000</v>
      </c>
      <c r="BA1062" s="13">
        <v>262.22581246504694</v>
      </c>
      <c r="BB1062" s="13">
        <v>192.00894798980923</v>
      </c>
      <c r="BC1062">
        <v>230.53501522401044</v>
      </c>
      <c r="BD1062" s="13">
        <v>11.182217161800896</v>
      </c>
      <c r="BE1062" s="13">
        <v>8.1772242038246077</v>
      </c>
      <c r="BF1062" s="13">
        <f t="shared" si="304"/>
        <v>3.0049929579762882</v>
      </c>
      <c r="BG1062" s="13">
        <v>9.8299746882700951</v>
      </c>
    </row>
    <row r="1063" spans="1:59" x14ac:dyDescent="0.25">
      <c r="A1063" s="2" t="s">
        <v>5</v>
      </c>
      <c r="B1063" s="1" t="s">
        <v>634</v>
      </c>
      <c r="C1063" s="1" t="s">
        <v>706</v>
      </c>
      <c r="D1063" s="13" t="s">
        <v>1599</v>
      </c>
      <c r="E1063" s="11">
        <v>1509</v>
      </c>
      <c r="F1063" s="11">
        <v>134</v>
      </c>
      <c r="G1063" s="11">
        <f t="shared" si="288"/>
        <v>0</v>
      </c>
      <c r="H1063" s="11">
        <f t="shared" si="289"/>
        <v>1</v>
      </c>
      <c r="I1063" s="13">
        <v>1</v>
      </c>
      <c r="J1063" s="4">
        <v>1.3</v>
      </c>
      <c r="K1063" s="3">
        <v>4</v>
      </c>
      <c r="L1063" s="13">
        <v>0.32500000000000001</v>
      </c>
      <c r="M1063" s="13" t="s">
        <v>885</v>
      </c>
      <c r="N1063" s="13">
        <v>1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1</v>
      </c>
      <c r="U1063" s="13">
        <v>0</v>
      </c>
      <c r="V1063" s="13">
        <v>0</v>
      </c>
      <c r="W1063" s="13">
        <v>0</v>
      </c>
      <c r="X1063" s="13">
        <v>0</v>
      </c>
      <c r="Y1063" s="13">
        <v>1</v>
      </c>
      <c r="Z1063" s="13" t="s">
        <v>1721</v>
      </c>
      <c r="AA1063" s="13">
        <f t="shared" si="290"/>
        <v>1</v>
      </c>
      <c r="AB1063" s="13">
        <f t="shared" si="291"/>
        <v>0</v>
      </c>
      <c r="AC1063" s="13">
        <f t="shared" si="292"/>
        <v>0</v>
      </c>
      <c r="AD1063" s="13">
        <f t="shared" si="293"/>
        <v>0</v>
      </c>
      <c r="AE1063" s="13">
        <f t="shared" si="294"/>
        <v>0</v>
      </c>
      <c r="AF1063" s="13">
        <f t="shared" si="295"/>
        <v>1</v>
      </c>
      <c r="AG1063" s="7">
        <v>1600</v>
      </c>
      <c r="AH1063" s="8" t="s">
        <v>1714</v>
      </c>
      <c r="AI1063" s="13">
        <f t="shared" si="296"/>
        <v>1</v>
      </c>
      <c r="AJ1063" s="13">
        <f t="shared" si="297"/>
        <v>0</v>
      </c>
      <c r="AK1063" s="13">
        <f t="shared" si="298"/>
        <v>0</v>
      </c>
      <c r="AL1063" s="13">
        <f t="shared" si="299"/>
        <v>0</v>
      </c>
      <c r="AM1063" s="13">
        <v>1</v>
      </c>
      <c r="AN1063" s="9">
        <v>2</v>
      </c>
      <c r="AO1063" s="9">
        <v>2</v>
      </c>
      <c r="AP1063" s="10" t="s">
        <v>866</v>
      </c>
      <c r="AQ1063" s="13" t="s">
        <v>1703</v>
      </c>
      <c r="AR1063" s="13">
        <v>0</v>
      </c>
      <c r="AS1063" s="13">
        <f t="shared" si="300"/>
        <v>1</v>
      </c>
      <c r="AT1063" s="13">
        <f t="shared" si="301"/>
        <v>0</v>
      </c>
      <c r="AU1063" s="13">
        <f t="shared" si="305"/>
        <v>0</v>
      </c>
      <c r="AV1063" s="13">
        <f t="shared" si="302"/>
        <v>0</v>
      </c>
      <c r="AW1063" s="13">
        <f t="shared" si="303"/>
        <v>0</v>
      </c>
      <c r="AX1063" s="13">
        <v>0</v>
      </c>
      <c r="AY1063" s="13">
        <v>1</v>
      </c>
      <c r="AZ1063" s="13">
        <v>1000</v>
      </c>
      <c r="BA1063" s="13">
        <v>253.52637792829182</v>
      </c>
      <c r="BB1063" s="13">
        <v>201.95115888895793</v>
      </c>
      <c r="BC1063">
        <v>229.91362704281366</v>
      </c>
      <c r="BD1063" s="13">
        <v>10.813270413073193</v>
      </c>
      <c r="BE1063" s="13">
        <v>8.715363333765616</v>
      </c>
      <c r="BF1063" s="13">
        <f t="shared" si="304"/>
        <v>2.0979070793075767</v>
      </c>
      <c r="BG1063" s="13">
        <v>9.869198568943041</v>
      </c>
    </row>
    <row r="1064" spans="1:59" x14ac:dyDescent="0.25">
      <c r="A1064" s="2" t="s">
        <v>5</v>
      </c>
      <c r="B1064" s="1" t="s">
        <v>634</v>
      </c>
      <c r="C1064" s="1" t="s">
        <v>707</v>
      </c>
      <c r="D1064" s="13" t="s">
        <v>1600</v>
      </c>
      <c r="E1064" s="11">
        <v>1706</v>
      </c>
      <c r="F1064" s="11">
        <v>197</v>
      </c>
      <c r="G1064" s="11">
        <f t="shared" si="288"/>
        <v>0</v>
      </c>
      <c r="H1064" s="11">
        <f t="shared" si="289"/>
        <v>1</v>
      </c>
      <c r="I1064" s="13">
        <v>1</v>
      </c>
      <c r="J1064" s="4">
        <v>2</v>
      </c>
      <c r="K1064" s="3">
        <v>4</v>
      </c>
      <c r="L1064" s="13">
        <v>0.5</v>
      </c>
      <c r="M1064" s="13" t="s">
        <v>885</v>
      </c>
      <c r="N1064" s="13">
        <v>1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1</v>
      </c>
      <c r="U1064" s="13">
        <v>0</v>
      </c>
      <c r="V1064" s="13">
        <v>0</v>
      </c>
      <c r="W1064" s="13">
        <v>0</v>
      </c>
      <c r="X1064" s="13">
        <v>0</v>
      </c>
      <c r="Y1064" s="13">
        <v>1</v>
      </c>
      <c r="Z1064" s="13" t="s">
        <v>1721</v>
      </c>
      <c r="AA1064" s="13">
        <f t="shared" si="290"/>
        <v>1</v>
      </c>
      <c r="AB1064" s="13">
        <f t="shared" si="291"/>
        <v>0</v>
      </c>
      <c r="AC1064" s="13">
        <f t="shared" si="292"/>
        <v>0</v>
      </c>
      <c r="AD1064" s="13">
        <f t="shared" si="293"/>
        <v>0</v>
      </c>
      <c r="AE1064" s="13">
        <f t="shared" si="294"/>
        <v>0</v>
      </c>
      <c r="AF1064" s="13">
        <f t="shared" si="295"/>
        <v>1</v>
      </c>
      <c r="AG1064" s="7">
        <v>1600</v>
      </c>
      <c r="AH1064" s="8" t="s">
        <v>1714</v>
      </c>
      <c r="AI1064" s="13">
        <f t="shared" si="296"/>
        <v>1</v>
      </c>
      <c r="AJ1064" s="13">
        <f t="shared" si="297"/>
        <v>0</v>
      </c>
      <c r="AK1064" s="13">
        <f t="shared" si="298"/>
        <v>0</v>
      </c>
      <c r="AL1064" s="13">
        <f t="shared" si="299"/>
        <v>0</v>
      </c>
      <c r="AM1064" s="13">
        <v>1</v>
      </c>
      <c r="AN1064" s="9">
        <v>2</v>
      </c>
      <c r="AO1064" s="9">
        <v>2</v>
      </c>
      <c r="AP1064" s="10" t="s">
        <v>866</v>
      </c>
      <c r="AQ1064" s="13" t="s">
        <v>1707</v>
      </c>
      <c r="AR1064" s="13">
        <v>0</v>
      </c>
      <c r="AS1064" s="13">
        <f t="shared" si="300"/>
        <v>0</v>
      </c>
      <c r="AT1064" s="13">
        <f t="shared" si="301"/>
        <v>1</v>
      </c>
      <c r="AU1064" s="13">
        <f t="shared" si="305"/>
        <v>0</v>
      </c>
      <c r="AV1064" s="13">
        <f t="shared" si="302"/>
        <v>0</v>
      </c>
      <c r="AW1064" s="13">
        <f t="shared" si="303"/>
        <v>0</v>
      </c>
      <c r="AX1064" s="13">
        <v>0</v>
      </c>
      <c r="AY1064" s="13">
        <v>1</v>
      </c>
      <c r="AZ1064" s="13">
        <v>1000</v>
      </c>
      <c r="BA1064" s="13">
        <v>244.8269433915367</v>
      </c>
      <c r="BB1064" s="13">
        <v>219.35002796246815</v>
      </c>
      <c r="BC1064">
        <v>233.02056794879763</v>
      </c>
      <c r="BD1064" s="13">
        <v>10.450405120617981</v>
      </c>
      <c r="BE1064" s="13">
        <v>9.3929159495295167</v>
      </c>
      <c r="BF1064" s="13">
        <f t="shared" si="304"/>
        <v>1.0574891710884646</v>
      </c>
      <c r="BG1064" s="13">
        <v>9.974538656715362</v>
      </c>
    </row>
    <row r="1065" spans="1:59" x14ac:dyDescent="0.25">
      <c r="A1065" s="2" t="s">
        <v>5</v>
      </c>
      <c r="B1065" s="1" t="s">
        <v>634</v>
      </c>
      <c r="C1065" s="1" t="s">
        <v>707</v>
      </c>
      <c r="D1065" s="13" t="s">
        <v>1600</v>
      </c>
      <c r="E1065" s="11">
        <v>1706</v>
      </c>
      <c r="F1065" s="11">
        <v>280</v>
      </c>
      <c r="G1065" s="11">
        <f t="shared" si="288"/>
        <v>1</v>
      </c>
      <c r="H1065" s="11">
        <f t="shared" si="289"/>
        <v>1</v>
      </c>
      <c r="I1065" s="13">
        <v>1</v>
      </c>
      <c r="J1065" s="4">
        <v>3.6</v>
      </c>
      <c r="K1065" s="3">
        <v>6</v>
      </c>
      <c r="L1065" s="13">
        <v>0.6</v>
      </c>
      <c r="M1065" s="13" t="s">
        <v>885</v>
      </c>
      <c r="N1065" s="13">
        <v>1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1</v>
      </c>
      <c r="U1065" s="13">
        <v>0</v>
      </c>
      <c r="V1065" s="13">
        <v>0</v>
      </c>
      <c r="W1065" s="13">
        <v>0</v>
      </c>
      <c r="X1065" s="13">
        <v>0</v>
      </c>
      <c r="Y1065" s="13">
        <v>1</v>
      </c>
      <c r="Z1065" s="13" t="s">
        <v>1723</v>
      </c>
      <c r="AA1065" s="13">
        <f t="shared" si="290"/>
        <v>0</v>
      </c>
      <c r="AB1065" s="13">
        <f t="shared" si="291"/>
        <v>0</v>
      </c>
      <c r="AC1065" s="13">
        <f t="shared" si="292"/>
        <v>1</v>
      </c>
      <c r="AD1065" s="13">
        <f t="shared" si="293"/>
        <v>0</v>
      </c>
      <c r="AE1065" s="13">
        <f t="shared" si="294"/>
        <v>0</v>
      </c>
      <c r="AF1065" s="13">
        <f t="shared" si="295"/>
        <v>0</v>
      </c>
      <c r="AG1065" s="7">
        <v>1900</v>
      </c>
      <c r="AH1065" s="8" t="s">
        <v>1715</v>
      </c>
      <c r="AI1065" s="13">
        <f t="shared" si="296"/>
        <v>0</v>
      </c>
      <c r="AJ1065" s="13">
        <f t="shared" si="297"/>
        <v>1</v>
      </c>
      <c r="AK1065" s="13">
        <f t="shared" si="298"/>
        <v>0</v>
      </c>
      <c r="AL1065" s="13">
        <f t="shared" si="299"/>
        <v>0</v>
      </c>
      <c r="AM1065" s="13">
        <v>1</v>
      </c>
      <c r="AN1065" s="9">
        <v>2</v>
      </c>
      <c r="AO1065" s="9">
        <v>2</v>
      </c>
      <c r="AP1065" s="10" t="s">
        <v>866</v>
      </c>
      <c r="AQ1065" s="13" t="s">
        <v>1707</v>
      </c>
      <c r="AR1065" s="13">
        <v>0</v>
      </c>
      <c r="AS1065" s="13">
        <f t="shared" si="300"/>
        <v>0</v>
      </c>
      <c r="AT1065" s="13">
        <f t="shared" si="301"/>
        <v>1</v>
      </c>
      <c r="AU1065" s="13">
        <f t="shared" si="305"/>
        <v>0</v>
      </c>
      <c r="AV1065" s="13">
        <f t="shared" si="302"/>
        <v>0</v>
      </c>
      <c r="AW1065" s="13">
        <f t="shared" si="303"/>
        <v>0</v>
      </c>
      <c r="AX1065" s="13">
        <v>0</v>
      </c>
      <c r="AY1065" s="13">
        <v>1</v>
      </c>
      <c r="AZ1065" s="13">
        <v>2500</v>
      </c>
      <c r="BA1065" s="13">
        <v>300.75187969924815</v>
      </c>
      <c r="BB1065" s="13">
        <v>240.47722612315914</v>
      </c>
      <c r="BC1065">
        <v>273.41079972658923</v>
      </c>
      <c r="BD1065" s="13">
        <v>12.826271687070006</v>
      </c>
      <c r="BE1065" s="13">
        <v>10.226721014492753</v>
      </c>
      <c r="BF1065" s="13">
        <f t="shared" si="304"/>
        <v>2.5995506725772533</v>
      </c>
      <c r="BG1065" s="13">
        <v>11.519284954030192</v>
      </c>
    </row>
    <row r="1066" spans="1:59" x14ac:dyDescent="0.25">
      <c r="A1066" s="2" t="s">
        <v>5</v>
      </c>
      <c r="B1066" s="1" t="s">
        <v>634</v>
      </c>
      <c r="C1066" s="1" t="s">
        <v>707</v>
      </c>
      <c r="D1066" s="13" t="s">
        <v>1600</v>
      </c>
      <c r="E1066" s="11">
        <v>1706</v>
      </c>
      <c r="F1066" s="11">
        <v>280</v>
      </c>
      <c r="G1066" s="11">
        <f t="shared" si="288"/>
        <v>1</v>
      </c>
      <c r="H1066" s="11">
        <f t="shared" si="289"/>
        <v>1</v>
      </c>
      <c r="I1066" s="13">
        <v>1</v>
      </c>
      <c r="J1066" s="4">
        <v>3.6</v>
      </c>
      <c r="K1066" s="3">
        <v>6</v>
      </c>
      <c r="L1066" s="13">
        <v>0.6</v>
      </c>
      <c r="M1066" s="13" t="s">
        <v>884</v>
      </c>
      <c r="N1066" s="13">
        <v>0</v>
      </c>
      <c r="O1066" s="13">
        <v>1</v>
      </c>
      <c r="P1066" s="13">
        <v>0</v>
      </c>
      <c r="Q1066" s="13">
        <v>0</v>
      </c>
      <c r="R1066" s="13">
        <v>0</v>
      </c>
      <c r="S1066" s="13">
        <v>1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1</v>
      </c>
      <c r="Z1066" s="13" t="s">
        <v>1723</v>
      </c>
      <c r="AA1066" s="13">
        <f t="shared" si="290"/>
        <v>0</v>
      </c>
      <c r="AB1066" s="13">
        <f t="shared" si="291"/>
        <v>0</v>
      </c>
      <c r="AC1066" s="13">
        <f t="shared" si="292"/>
        <v>1</v>
      </c>
      <c r="AD1066" s="13">
        <f t="shared" si="293"/>
        <v>0</v>
      </c>
      <c r="AE1066" s="13">
        <f t="shared" si="294"/>
        <v>0</v>
      </c>
      <c r="AF1066" s="13">
        <f t="shared" si="295"/>
        <v>0</v>
      </c>
      <c r="AG1066" s="7">
        <v>1900</v>
      </c>
      <c r="AH1066" s="8" t="s">
        <v>1715</v>
      </c>
      <c r="AI1066" s="13">
        <f t="shared" si="296"/>
        <v>0</v>
      </c>
      <c r="AJ1066" s="13">
        <f t="shared" si="297"/>
        <v>1</v>
      </c>
      <c r="AK1066" s="13">
        <f t="shared" si="298"/>
        <v>0</v>
      </c>
      <c r="AL1066" s="13">
        <f t="shared" si="299"/>
        <v>0</v>
      </c>
      <c r="AM1066" s="13">
        <v>1</v>
      </c>
      <c r="AN1066" s="9">
        <v>2</v>
      </c>
      <c r="AO1066" s="9">
        <v>2</v>
      </c>
      <c r="AP1066" s="10" t="s">
        <v>866</v>
      </c>
      <c r="AQ1066" s="13" t="s">
        <v>1707</v>
      </c>
      <c r="AR1066" s="13">
        <v>0</v>
      </c>
      <c r="AS1066" s="13">
        <f t="shared" si="300"/>
        <v>0</v>
      </c>
      <c r="AT1066" s="13">
        <f t="shared" si="301"/>
        <v>1</v>
      </c>
      <c r="AU1066" s="13">
        <f t="shared" si="305"/>
        <v>0</v>
      </c>
      <c r="AV1066" s="13">
        <f t="shared" si="302"/>
        <v>0</v>
      </c>
      <c r="AW1066" s="13">
        <f t="shared" si="303"/>
        <v>0</v>
      </c>
      <c r="AX1066" s="13">
        <v>0</v>
      </c>
      <c r="AY1066" s="13">
        <v>1</v>
      </c>
      <c r="AZ1066" s="13">
        <v>2500</v>
      </c>
      <c r="BA1066" s="13">
        <v>320.01491331634872</v>
      </c>
      <c r="BB1066" s="13">
        <v>224.94252159323929</v>
      </c>
      <c r="BC1066">
        <v>277.13912881376996</v>
      </c>
      <c r="BD1066" s="13">
        <v>13.653991648671447</v>
      </c>
      <c r="BE1066" s="13">
        <v>9.5765561278152109</v>
      </c>
      <c r="BF1066" s="13">
        <f t="shared" si="304"/>
        <v>4.0774355208562358</v>
      </c>
      <c r="BG1066" s="13">
        <v>11.819174986977268</v>
      </c>
    </row>
    <row r="1067" spans="1:59" x14ac:dyDescent="0.25">
      <c r="A1067" s="2" t="s">
        <v>5</v>
      </c>
      <c r="B1067" s="1" t="s">
        <v>634</v>
      </c>
      <c r="C1067" s="1" t="s">
        <v>708</v>
      </c>
      <c r="D1067" s="13" t="s">
        <v>1601</v>
      </c>
      <c r="E1067" s="11">
        <v>2020</v>
      </c>
      <c r="F1067" s="11">
        <v>197</v>
      </c>
      <c r="G1067" s="11">
        <f t="shared" si="288"/>
        <v>0</v>
      </c>
      <c r="H1067" s="11">
        <f t="shared" si="289"/>
        <v>1</v>
      </c>
      <c r="I1067" s="13">
        <v>1</v>
      </c>
      <c r="J1067" s="4">
        <v>2</v>
      </c>
      <c r="K1067" s="3">
        <v>4</v>
      </c>
      <c r="L1067" s="13">
        <v>0.5</v>
      </c>
      <c r="M1067" s="13" t="s">
        <v>885</v>
      </c>
      <c r="N1067" s="13">
        <v>1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1</v>
      </c>
      <c r="U1067" s="13">
        <v>0</v>
      </c>
      <c r="V1067" s="13">
        <v>0</v>
      </c>
      <c r="W1067" s="13">
        <v>0</v>
      </c>
      <c r="X1067" s="13">
        <v>0</v>
      </c>
      <c r="Y1067" s="13">
        <v>1</v>
      </c>
      <c r="Z1067" s="13" t="s">
        <v>1721</v>
      </c>
      <c r="AA1067" s="13">
        <f t="shared" si="290"/>
        <v>1</v>
      </c>
      <c r="AB1067" s="13">
        <f t="shared" si="291"/>
        <v>0</v>
      </c>
      <c r="AC1067" s="13">
        <f t="shared" si="292"/>
        <v>0</v>
      </c>
      <c r="AD1067" s="13">
        <f t="shared" si="293"/>
        <v>0</v>
      </c>
      <c r="AE1067" s="13">
        <f t="shared" si="294"/>
        <v>0</v>
      </c>
      <c r="AF1067" s="13">
        <f t="shared" si="295"/>
        <v>1</v>
      </c>
      <c r="AG1067" s="7">
        <v>1750</v>
      </c>
      <c r="AH1067" s="8" t="s">
        <v>1714</v>
      </c>
      <c r="AI1067" s="13">
        <f t="shared" si="296"/>
        <v>1</v>
      </c>
      <c r="AJ1067" s="13">
        <f t="shared" si="297"/>
        <v>0</v>
      </c>
      <c r="AK1067" s="13">
        <f t="shared" si="298"/>
        <v>0</v>
      </c>
      <c r="AL1067" s="13">
        <f t="shared" si="299"/>
        <v>0</v>
      </c>
      <c r="AM1067" s="13">
        <v>1</v>
      </c>
      <c r="AN1067" s="9">
        <v>2</v>
      </c>
      <c r="AO1067" s="9">
        <v>2</v>
      </c>
      <c r="AP1067" s="10" t="s">
        <v>866</v>
      </c>
      <c r="AQ1067" s="13" t="s">
        <v>1707</v>
      </c>
      <c r="AR1067" s="13">
        <v>0</v>
      </c>
      <c r="AS1067" s="13">
        <f t="shared" si="300"/>
        <v>0</v>
      </c>
      <c r="AT1067" s="13">
        <f t="shared" si="301"/>
        <v>1</v>
      </c>
      <c r="AU1067" s="13">
        <f t="shared" si="305"/>
        <v>0</v>
      </c>
      <c r="AV1067" s="13">
        <f t="shared" si="302"/>
        <v>0</v>
      </c>
      <c r="AW1067" s="13">
        <f t="shared" si="303"/>
        <v>0</v>
      </c>
      <c r="AX1067" s="13">
        <v>0</v>
      </c>
      <c r="AY1067" s="13">
        <v>1</v>
      </c>
      <c r="AZ1067" s="13">
        <v>1750</v>
      </c>
      <c r="BA1067" s="13">
        <v>254.1477661094886</v>
      </c>
      <c r="BB1067" s="13">
        <v>233.02056794879763</v>
      </c>
      <c r="BC1067">
        <v>244.8269433915367</v>
      </c>
      <c r="BD1067" s="13">
        <v>10.859148372998467</v>
      </c>
      <c r="BE1067" s="13">
        <v>9.987965219803705</v>
      </c>
      <c r="BF1067" s="13">
        <f t="shared" si="304"/>
        <v>0.87118315319476203</v>
      </c>
      <c r="BG1067" s="13">
        <v>10.467100247124542</v>
      </c>
    </row>
    <row r="1068" spans="1:59" x14ac:dyDescent="0.25">
      <c r="A1068" s="2" t="s">
        <v>5</v>
      </c>
      <c r="B1068" s="1" t="s">
        <v>634</v>
      </c>
      <c r="C1068" s="1" t="s">
        <v>708</v>
      </c>
      <c r="D1068" s="13" t="s">
        <v>1601</v>
      </c>
      <c r="E1068" s="11">
        <v>2020</v>
      </c>
      <c r="F1068" s="11">
        <v>280</v>
      </c>
      <c r="G1068" s="11">
        <f t="shared" si="288"/>
        <v>1</v>
      </c>
      <c r="H1068" s="11">
        <f t="shared" si="289"/>
        <v>1</v>
      </c>
      <c r="I1068" s="13">
        <v>1</v>
      </c>
      <c r="J1068" s="4">
        <v>3.6</v>
      </c>
      <c r="K1068" s="3">
        <v>6</v>
      </c>
      <c r="L1068" s="13">
        <v>0.6</v>
      </c>
      <c r="M1068" s="13" t="s">
        <v>885</v>
      </c>
      <c r="N1068" s="13">
        <v>1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1</v>
      </c>
      <c r="U1068" s="13">
        <v>0</v>
      </c>
      <c r="V1068" s="13">
        <v>0</v>
      </c>
      <c r="W1068" s="13">
        <v>0</v>
      </c>
      <c r="X1068" s="13">
        <v>0</v>
      </c>
      <c r="Y1068" s="13">
        <v>1</v>
      </c>
      <c r="Z1068" s="13" t="s">
        <v>1723</v>
      </c>
      <c r="AA1068" s="13">
        <f t="shared" si="290"/>
        <v>0</v>
      </c>
      <c r="AB1068" s="13">
        <f t="shared" si="291"/>
        <v>0</v>
      </c>
      <c r="AC1068" s="13">
        <f t="shared" si="292"/>
        <v>1</v>
      </c>
      <c r="AD1068" s="13">
        <f t="shared" si="293"/>
        <v>0</v>
      </c>
      <c r="AE1068" s="13">
        <f t="shared" si="294"/>
        <v>0</v>
      </c>
      <c r="AF1068" s="13">
        <f t="shared" si="295"/>
        <v>0</v>
      </c>
      <c r="AG1068" s="7">
        <v>1900</v>
      </c>
      <c r="AH1068" s="8" t="s">
        <v>1715</v>
      </c>
      <c r="AI1068" s="13">
        <f t="shared" si="296"/>
        <v>0</v>
      </c>
      <c r="AJ1068" s="13">
        <f t="shared" si="297"/>
        <v>1</v>
      </c>
      <c r="AK1068" s="13">
        <f t="shared" si="298"/>
        <v>0</v>
      </c>
      <c r="AL1068" s="13">
        <f t="shared" si="299"/>
        <v>0</v>
      </c>
      <c r="AM1068" s="13">
        <v>1</v>
      </c>
      <c r="AN1068" s="9">
        <v>2</v>
      </c>
      <c r="AO1068" s="9">
        <v>2</v>
      </c>
      <c r="AP1068" s="10" t="s">
        <v>866</v>
      </c>
      <c r="AQ1068" s="13" t="s">
        <v>1707</v>
      </c>
      <c r="AR1068" s="13">
        <v>0</v>
      </c>
      <c r="AS1068" s="13">
        <f t="shared" si="300"/>
        <v>0</v>
      </c>
      <c r="AT1068" s="13">
        <f t="shared" si="301"/>
        <v>1</v>
      </c>
      <c r="AU1068" s="13">
        <f t="shared" si="305"/>
        <v>0</v>
      </c>
      <c r="AV1068" s="13">
        <f t="shared" si="302"/>
        <v>0</v>
      </c>
      <c r="AW1068" s="13">
        <f t="shared" si="303"/>
        <v>0</v>
      </c>
      <c r="AX1068" s="13">
        <v>0</v>
      </c>
      <c r="AY1068" s="13">
        <v>1</v>
      </c>
      <c r="AZ1068" s="13">
        <v>2500</v>
      </c>
      <c r="BA1068" s="13">
        <v>303.8588206052321</v>
      </c>
      <c r="BB1068" s="13">
        <v>239.85583794196236</v>
      </c>
      <c r="BC1068">
        <v>275.27496427017957</v>
      </c>
      <c r="BD1068" s="13">
        <v>12.930343376816612</v>
      </c>
      <c r="BE1068" s="13">
        <v>10.226721014492753</v>
      </c>
      <c r="BF1068" s="13">
        <f t="shared" si="304"/>
        <v>2.7036223623238591</v>
      </c>
      <c r="BG1068" s="13">
        <v>11.50322937706115</v>
      </c>
    </row>
    <row r="1069" spans="1:59" x14ac:dyDescent="0.25">
      <c r="A1069" s="2" t="s">
        <v>5</v>
      </c>
      <c r="B1069" s="1" t="s">
        <v>634</v>
      </c>
      <c r="C1069" s="1" t="s">
        <v>708</v>
      </c>
      <c r="D1069" s="13" t="s">
        <v>1601</v>
      </c>
      <c r="E1069" s="11">
        <v>2020</v>
      </c>
      <c r="F1069" s="11">
        <v>280</v>
      </c>
      <c r="G1069" s="11">
        <f t="shared" si="288"/>
        <v>1</v>
      </c>
      <c r="H1069" s="11">
        <f t="shared" si="289"/>
        <v>1</v>
      </c>
      <c r="I1069" s="13">
        <v>1</v>
      </c>
      <c r="J1069" s="4">
        <v>3.6</v>
      </c>
      <c r="K1069" s="3">
        <v>6</v>
      </c>
      <c r="L1069" s="13">
        <v>0.6</v>
      </c>
      <c r="M1069" s="13" t="s">
        <v>884</v>
      </c>
      <c r="N1069" s="13">
        <v>0</v>
      </c>
      <c r="O1069" s="13">
        <v>1</v>
      </c>
      <c r="P1069" s="13">
        <v>0</v>
      </c>
      <c r="Q1069" s="13">
        <v>0</v>
      </c>
      <c r="R1069" s="13">
        <v>0</v>
      </c>
      <c r="S1069" s="13">
        <v>1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1</v>
      </c>
      <c r="Z1069" s="13" t="s">
        <v>1723</v>
      </c>
      <c r="AA1069" s="13">
        <f t="shared" si="290"/>
        <v>0</v>
      </c>
      <c r="AB1069" s="13">
        <f t="shared" si="291"/>
        <v>0</v>
      </c>
      <c r="AC1069" s="13">
        <f t="shared" si="292"/>
        <v>1</v>
      </c>
      <c r="AD1069" s="13">
        <f t="shared" si="293"/>
        <v>0</v>
      </c>
      <c r="AE1069" s="13">
        <f t="shared" si="294"/>
        <v>0</v>
      </c>
      <c r="AF1069" s="13">
        <f t="shared" si="295"/>
        <v>0</v>
      </c>
      <c r="AG1069" s="7">
        <v>2000</v>
      </c>
      <c r="AH1069" s="8" t="s">
        <v>1715</v>
      </c>
      <c r="AI1069" s="13">
        <f t="shared" si="296"/>
        <v>0</v>
      </c>
      <c r="AJ1069" s="13">
        <f t="shared" si="297"/>
        <v>1</v>
      </c>
      <c r="AK1069" s="13">
        <f t="shared" si="298"/>
        <v>0</v>
      </c>
      <c r="AL1069" s="13">
        <f t="shared" si="299"/>
        <v>0</v>
      </c>
      <c r="AM1069" s="13">
        <v>1</v>
      </c>
      <c r="AN1069" s="9">
        <v>2</v>
      </c>
      <c r="AO1069" s="9">
        <v>2</v>
      </c>
      <c r="AP1069" s="10" t="s">
        <v>866</v>
      </c>
      <c r="AQ1069" s="13" t="s">
        <v>1707</v>
      </c>
      <c r="AR1069" s="13">
        <v>0</v>
      </c>
      <c r="AS1069" s="13">
        <f t="shared" si="300"/>
        <v>0</v>
      </c>
      <c r="AT1069" s="13">
        <f t="shared" si="301"/>
        <v>1</v>
      </c>
      <c r="AU1069" s="13">
        <f t="shared" si="305"/>
        <v>0</v>
      </c>
      <c r="AV1069" s="13">
        <f t="shared" si="302"/>
        <v>0</v>
      </c>
      <c r="AW1069" s="13">
        <f t="shared" si="303"/>
        <v>0</v>
      </c>
      <c r="AX1069" s="13">
        <v>0</v>
      </c>
      <c r="AY1069" s="13">
        <v>1</v>
      </c>
      <c r="AZ1069" s="13">
        <v>3000</v>
      </c>
      <c r="BA1069" s="13">
        <v>324.36463058472629</v>
      </c>
      <c r="BB1069" s="13">
        <v>237.37028521717517</v>
      </c>
      <c r="BC1069">
        <v>285.2171751693283</v>
      </c>
      <c r="BD1069" s="13">
        <v>13.833629357783776</v>
      </c>
      <c r="BE1069" s="13">
        <v>10.119367722136177</v>
      </c>
      <c r="BF1069" s="13">
        <f t="shared" si="304"/>
        <v>3.714261635647599</v>
      </c>
      <c r="BG1069" s="13">
        <v>12.162203504345097</v>
      </c>
    </row>
    <row r="1070" spans="1:59" x14ac:dyDescent="0.25">
      <c r="A1070" s="2" t="s">
        <v>234</v>
      </c>
      <c r="B1070" s="1" t="s">
        <v>1063</v>
      </c>
      <c r="C1070" s="1" t="s">
        <v>709</v>
      </c>
      <c r="D1070" s="13" t="s">
        <v>1602</v>
      </c>
      <c r="E1070" s="11">
        <v>1806</v>
      </c>
      <c r="F1070" s="11">
        <v>183</v>
      </c>
      <c r="G1070" s="11">
        <f t="shared" si="288"/>
        <v>0</v>
      </c>
      <c r="H1070" s="11">
        <f t="shared" si="289"/>
        <v>1</v>
      </c>
      <c r="I1070" s="13">
        <v>1</v>
      </c>
      <c r="J1070" s="4">
        <v>2.4</v>
      </c>
      <c r="K1070" s="3">
        <v>4</v>
      </c>
      <c r="L1070" s="13">
        <v>0.6</v>
      </c>
      <c r="M1070" s="13" t="s">
        <v>883</v>
      </c>
      <c r="N1070" s="13">
        <v>1</v>
      </c>
      <c r="O1070" s="13">
        <v>0</v>
      </c>
      <c r="P1070" s="13">
        <v>0</v>
      </c>
      <c r="Q1070" s="13">
        <v>0</v>
      </c>
      <c r="R1070" s="13">
        <v>1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1</v>
      </c>
      <c r="Z1070" s="13" t="s">
        <v>1723</v>
      </c>
      <c r="AA1070" s="13">
        <f t="shared" si="290"/>
        <v>0</v>
      </c>
      <c r="AB1070" s="13">
        <f t="shared" si="291"/>
        <v>0</v>
      </c>
      <c r="AC1070" s="13">
        <f t="shared" si="292"/>
        <v>1</v>
      </c>
      <c r="AD1070" s="13">
        <f t="shared" si="293"/>
        <v>0</v>
      </c>
      <c r="AE1070" s="13">
        <f t="shared" si="294"/>
        <v>0</v>
      </c>
      <c r="AF1070" s="13">
        <f t="shared" si="295"/>
        <v>0</v>
      </c>
      <c r="AG1070" s="7">
        <v>1650</v>
      </c>
      <c r="AH1070" s="8" t="s">
        <v>1714</v>
      </c>
      <c r="AI1070" s="13">
        <f t="shared" si="296"/>
        <v>1</v>
      </c>
      <c r="AJ1070" s="13">
        <f t="shared" si="297"/>
        <v>0</v>
      </c>
      <c r="AK1070" s="13">
        <f t="shared" si="298"/>
        <v>0</v>
      </c>
      <c r="AL1070" s="13">
        <f t="shared" si="299"/>
        <v>0</v>
      </c>
      <c r="AM1070" s="13">
        <v>0</v>
      </c>
      <c r="AN1070" s="9">
        <v>2</v>
      </c>
      <c r="AO1070" s="9">
        <v>2</v>
      </c>
      <c r="AP1070" s="10" t="s">
        <v>866</v>
      </c>
      <c r="AQ1070" s="13" t="s">
        <v>1703</v>
      </c>
      <c r="AR1070" s="13">
        <v>0</v>
      </c>
      <c r="AS1070" s="13">
        <f t="shared" si="300"/>
        <v>1</v>
      </c>
      <c r="AT1070" s="13">
        <f t="shared" si="301"/>
        <v>0</v>
      </c>
      <c r="AU1070" s="13">
        <f t="shared" si="305"/>
        <v>0</v>
      </c>
      <c r="AV1070" s="13">
        <f t="shared" si="302"/>
        <v>0</v>
      </c>
      <c r="AW1070" s="13">
        <f t="shared" si="303"/>
        <v>0</v>
      </c>
      <c r="AX1070" s="13">
        <v>0</v>
      </c>
      <c r="AY1070" s="13">
        <v>1</v>
      </c>
      <c r="AZ1070" s="13">
        <v>1250</v>
      </c>
      <c r="BA1070" s="13">
        <v>265.33275337103089</v>
      </c>
      <c r="BB1070" s="13">
        <v>212.51475796930342</v>
      </c>
      <c r="BC1070">
        <v>241.72000248555273</v>
      </c>
      <c r="BD1070" s="13">
        <v>11.220624410659566</v>
      </c>
      <c r="BE1070" s="13">
        <v>8.9577232087885843</v>
      </c>
      <c r="BF1070" s="13">
        <f t="shared" si="304"/>
        <v>2.2629012018709815</v>
      </c>
      <c r="BG1070" s="13">
        <v>10.202324152389213</v>
      </c>
    </row>
    <row r="1071" spans="1:59" x14ac:dyDescent="0.25">
      <c r="A1071" s="2" t="s">
        <v>234</v>
      </c>
      <c r="B1071" s="1" t="s">
        <v>1063</v>
      </c>
      <c r="C1071" s="1" t="s">
        <v>709</v>
      </c>
      <c r="D1071" s="13" t="s">
        <v>1602</v>
      </c>
      <c r="E1071" s="11">
        <v>1806</v>
      </c>
      <c r="F1071" s="11">
        <v>183</v>
      </c>
      <c r="G1071" s="11">
        <f t="shared" si="288"/>
        <v>0</v>
      </c>
      <c r="H1071" s="11">
        <f t="shared" si="289"/>
        <v>1</v>
      </c>
      <c r="I1071" s="13">
        <v>1</v>
      </c>
      <c r="J1071" s="4">
        <v>3.3</v>
      </c>
      <c r="K1071" s="3">
        <v>6</v>
      </c>
      <c r="L1071" s="13">
        <v>0.54999999999999993</v>
      </c>
      <c r="M1071" s="13" t="s">
        <v>883</v>
      </c>
      <c r="N1071" s="13">
        <v>1</v>
      </c>
      <c r="O1071" s="13">
        <v>0</v>
      </c>
      <c r="P1071" s="13">
        <v>0</v>
      </c>
      <c r="Q1071" s="13">
        <v>0</v>
      </c>
      <c r="R1071" s="13">
        <v>1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1</v>
      </c>
      <c r="Z1071" s="13" t="s">
        <v>1723</v>
      </c>
      <c r="AA1071" s="13">
        <f t="shared" si="290"/>
        <v>0</v>
      </c>
      <c r="AB1071" s="13">
        <f t="shared" si="291"/>
        <v>0</v>
      </c>
      <c r="AC1071" s="13">
        <f t="shared" si="292"/>
        <v>1</v>
      </c>
      <c r="AD1071" s="13">
        <f t="shared" si="293"/>
        <v>0</v>
      </c>
      <c r="AE1071" s="13">
        <f t="shared" si="294"/>
        <v>0</v>
      </c>
      <c r="AF1071" s="13">
        <f t="shared" si="295"/>
        <v>0</v>
      </c>
      <c r="AG1071" s="7">
        <v>1800</v>
      </c>
      <c r="AH1071" s="8" t="s">
        <v>1714</v>
      </c>
      <c r="AI1071" s="13">
        <f t="shared" si="296"/>
        <v>1</v>
      </c>
      <c r="AJ1071" s="13">
        <f t="shared" si="297"/>
        <v>0</v>
      </c>
      <c r="AK1071" s="13">
        <f t="shared" si="298"/>
        <v>0</v>
      </c>
      <c r="AL1071" s="13">
        <f t="shared" si="299"/>
        <v>0</v>
      </c>
      <c r="AM1071" s="13">
        <v>0</v>
      </c>
      <c r="AN1071" s="9">
        <v>2</v>
      </c>
      <c r="AO1071" s="9">
        <v>2</v>
      </c>
      <c r="AP1071" s="10" t="s">
        <v>866</v>
      </c>
      <c r="AQ1071" s="13" t="s">
        <v>1703</v>
      </c>
      <c r="AR1071" s="13">
        <v>0</v>
      </c>
      <c r="AS1071" s="13">
        <f t="shared" si="300"/>
        <v>1</v>
      </c>
      <c r="AT1071" s="13">
        <f t="shared" si="301"/>
        <v>0</v>
      </c>
      <c r="AU1071" s="13">
        <f t="shared" si="305"/>
        <v>0</v>
      </c>
      <c r="AV1071" s="13">
        <f t="shared" si="302"/>
        <v>0</v>
      </c>
      <c r="AW1071" s="13">
        <f t="shared" si="303"/>
        <v>0</v>
      </c>
      <c r="AX1071" s="13">
        <v>0</v>
      </c>
      <c r="AY1071" s="13">
        <v>1</v>
      </c>
      <c r="AZ1071" s="13">
        <v>2000</v>
      </c>
      <c r="BA1071" s="13">
        <v>295.15938606847698</v>
      </c>
      <c r="BB1071" s="13">
        <v>231.15640340520724</v>
      </c>
      <c r="BC1071">
        <v>265.95414155222767</v>
      </c>
      <c r="BD1071" s="13">
        <v>12.533681291940646</v>
      </c>
      <c r="BE1071" s="13">
        <v>9.7670334613654433</v>
      </c>
      <c r="BF1071" s="13">
        <f t="shared" si="304"/>
        <v>2.7666478305752022</v>
      </c>
      <c r="BG1071" s="13">
        <v>11.288692490189394</v>
      </c>
    </row>
    <row r="1072" spans="1:59" x14ac:dyDescent="0.25">
      <c r="A1072" s="2" t="s">
        <v>234</v>
      </c>
      <c r="B1072" s="1" t="s">
        <v>1063</v>
      </c>
      <c r="C1072" s="1" t="s">
        <v>710</v>
      </c>
      <c r="D1072" s="13" t="s">
        <v>1603</v>
      </c>
      <c r="E1072" s="11">
        <v>1578</v>
      </c>
      <c r="F1072" s="11">
        <v>155</v>
      </c>
      <c r="G1072" s="11">
        <f t="shared" si="288"/>
        <v>0</v>
      </c>
      <c r="H1072" s="11">
        <f t="shared" si="289"/>
        <v>1</v>
      </c>
      <c r="I1072" s="13">
        <v>1</v>
      </c>
      <c r="J1072" s="4">
        <v>2</v>
      </c>
      <c r="K1072" s="3">
        <v>4</v>
      </c>
      <c r="L1072" s="13">
        <v>0.5</v>
      </c>
      <c r="M1072" s="13" t="s">
        <v>883</v>
      </c>
      <c r="N1072" s="13">
        <v>1</v>
      </c>
      <c r="O1072" s="13">
        <v>0</v>
      </c>
      <c r="P1072" s="13">
        <v>0</v>
      </c>
      <c r="Q1072" s="13">
        <v>0</v>
      </c>
      <c r="R1072" s="13">
        <v>1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1</v>
      </c>
      <c r="Z1072" s="13" t="s">
        <v>1721</v>
      </c>
      <c r="AA1072" s="13">
        <f t="shared" si="290"/>
        <v>1</v>
      </c>
      <c r="AB1072" s="13">
        <f t="shared" si="291"/>
        <v>0</v>
      </c>
      <c r="AC1072" s="13">
        <f t="shared" si="292"/>
        <v>0</v>
      </c>
      <c r="AD1072" s="13">
        <f t="shared" si="293"/>
        <v>0</v>
      </c>
      <c r="AE1072" s="13">
        <f t="shared" si="294"/>
        <v>0</v>
      </c>
      <c r="AF1072" s="13">
        <f t="shared" si="295"/>
        <v>1</v>
      </c>
      <c r="AG1072" s="7">
        <v>1800</v>
      </c>
      <c r="AH1072" s="8" t="s">
        <v>1714</v>
      </c>
      <c r="AI1072" s="13">
        <f t="shared" si="296"/>
        <v>1</v>
      </c>
      <c r="AJ1072" s="13">
        <f t="shared" si="297"/>
        <v>0</v>
      </c>
      <c r="AK1072" s="13">
        <f t="shared" si="298"/>
        <v>0</v>
      </c>
      <c r="AL1072" s="13">
        <f t="shared" si="299"/>
        <v>0</v>
      </c>
      <c r="AM1072" s="13">
        <v>0</v>
      </c>
      <c r="AN1072" s="9">
        <v>2</v>
      </c>
      <c r="AO1072" s="9">
        <v>2</v>
      </c>
      <c r="AP1072" s="10" t="s">
        <v>866</v>
      </c>
      <c r="AQ1072" s="13" t="s">
        <v>1703</v>
      </c>
      <c r="AR1072" s="13">
        <v>0</v>
      </c>
      <c r="AS1072" s="13">
        <f t="shared" si="300"/>
        <v>1</v>
      </c>
      <c r="AT1072" s="13">
        <f t="shared" si="301"/>
        <v>0</v>
      </c>
      <c r="AU1072" s="13">
        <f t="shared" si="305"/>
        <v>0</v>
      </c>
      <c r="AV1072" s="13">
        <f t="shared" si="302"/>
        <v>0</v>
      </c>
      <c r="AW1072" s="13">
        <f t="shared" si="303"/>
        <v>0</v>
      </c>
      <c r="AX1072" s="13">
        <v>0</v>
      </c>
      <c r="AY1072" s="13">
        <v>1</v>
      </c>
      <c r="AZ1072" s="13">
        <v>2000</v>
      </c>
      <c r="BA1072" s="13">
        <v>282.73162244454113</v>
      </c>
      <c r="BB1072" s="13">
        <v>239.85583794196236</v>
      </c>
      <c r="BC1072">
        <v>263.4685888274405</v>
      </c>
      <c r="BD1072" s="13">
        <v>11.92100710722328</v>
      </c>
      <c r="BE1072" s="13">
        <v>10.174829384631133</v>
      </c>
      <c r="BF1072" s="13">
        <f t="shared" si="304"/>
        <v>1.7461777225921473</v>
      </c>
      <c r="BG1072" s="13">
        <v>11.135208811671044</v>
      </c>
    </row>
    <row r="1073" spans="1:59" x14ac:dyDescent="0.25">
      <c r="A1073" s="2" t="s">
        <v>234</v>
      </c>
      <c r="B1073" s="1" t="s">
        <v>1063</v>
      </c>
      <c r="C1073" s="1" t="s">
        <v>710</v>
      </c>
      <c r="D1073" s="13" t="s">
        <v>1603</v>
      </c>
      <c r="E1073" s="11">
        <v>1578</v>
      </c>
      <c r="F1073" s="11">
        <v>155</v>
      </c>
      <c r="G1073" s="11">
        <f t="shared" si="288"/>
        <v>0</v>
      </c>
      <c r="H1073" s="11">
        <f t="shared" si="289"/>
        <v>1</v>
      </c>
      <c r="I1073" s="13">
        <v>1</v>
      </c>
      <c r="J1073" s="4">
        <v>2.4</v>
      </c>
      <c r="K1073" s="3">
        <v>4</v>
      </c>
      <c r="L1073" s="13">
        <v>0.6</v>
      </c>
      <c r="M1073" s="13" t="s">
        <v>883</v>
      </c>
      <c r="N1073" s="13">
        <v>1</v>
      </c>
      <c r="O1073" s="13">
        <v>0</v>
      </c>
      <c r="P1073" s="13">
        <v>0</v>
      </c>
      <c r="Q1073" s="13">
        <v>0</v>
      </c>
      <c r="R1073" s="13">
        <v>1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1</v>
      </c>
      <c r="Z1073" s="13" t="s">
        <v>1723</v>
      </c>
      <c r="AA1073" s="13">
        <f t="shared" si="290"/>
        <v>0</v>
      </c>
      <c r="AB1073" s="13">
        <f t="shared" si="291"/>
        <v>0</v>
      </c>
      <c r="AC1073" s="13">
        <f t="shared" si="292"/>
        <v>1</v>
      </c>
      <c r="AD1073" s="13">
        <f t="shared" si="293"/>
        <v>0</v>
      </c>
      <c r="AE1073" s="13">
        <f t="shared" si="294"/>
        <v>0</v>
      </c>
      <c r="AF1073" s="13">
        <f t="shared" si="295"/>
        <v>0</v>
      </c>
      <c r="AG1073" s="7">
        <v>1650</v>
      </c>
      <c r="AH1073" s="8" t="s">
        <v>1714</v>
      </c>
      <c r="AI1073" s="13">
        <f t="shared" si="296"/>
        <v>1</v>
      </c>
      <c r="AJ1073" s="13">
        <f t="shared" si="297"/>
        <v>0</v>
      </c>
      <c r="AK1073" s="13">
        <f t="shared" si="298"/>
        <v>0</v>
      </c>
      <c r="AL1073" s="13">
        <f t="shared" si="299"/>
        <v>0</v>
      </c>
      <c r="AM1073" s="13">
        <v>0</v>
      </c>
      <c r="AN1073" s="9">
        <v>2</v>
      </c>
      <c r="AO1073" s="9">
        <v>2</v>
      </c>
      <c r="AP1073" s="10" t="s">
        <v>866</v>
      </c>
      <c r="AQ1073" s="13" t="s">
        <v>1703</v>
      </c>
      <c r="AR1073" s="13">
        <v>0</v>
      </c>
      <c r="AS1073" s="13">
        <f t="shared" si="300"/>
        <v>1</v>
      </c>
      <c r="AT1073" s="13">
        <f t="shared" si="301"/>
        <v>0</v>
      </c>
      <c r="AU1073" s="13">
        <f t="shared" si="305"/>
        <v>0</v>
      </c>
      <c r="AV1073" s="13">
        <f t="shared" si="302"/>
        <v>0</v>
      </c>
      <c r="AW1073" s="13">
        <f t="shared" si="303"/>
        <v>0</v>
      </c>
      <c r="AX1073" s="13">
        <v>0</v>
      </c>
      <c r="AY1073" s="13">
        <v>1</v>
      </c>
      <c r="AZ1073" s="13">
        <v>1250</v>
      </c>
      <c r="BA1073" s="13">
        <v>265.33275337103089</v>
      </c>
      <c r="BB1073" s="13">
        <v>223.07835704964893</v>
      </c>
      <c r="BC1073">
        <v>246.69110793512709</v>
      </c>
      <c r="BD1073" s="13">
        <v>11.259350297901127</v>
      </c>
      <c r="BE1073" s="13">
        <v>9.4238122138709475</v>
      </c>
      <c r="BF1073" s="13">
        <f t="shared" si="304"/>
        <v>1.8355380840301798</v>
      </c>
      <c r="BG1073" s="13">
        <v>10.433346640348347</v>
      </c>
    </row>
    <row r="1074" spans="1:59" x14ac:dyDescent="0.25">
      <c r="A1074" s="2" t="s">
        <v>234</v>
      </c>
      <c r="B1074" s="1" t="s">
        <v>1063</v>
      </c>
      <c r="C1074" s="1" t="s">
        <v>711</v>
      </c>
      <c r="D1074" s="13" t="s">
        <v>1604</v>
      </c>
      <c r="E1074" s="11">
        <v>1500</v>
      </c>
      <c r="F1074" s="11">
        <v>170</v>
      </c>
      <c r="G1074" s="11">
        <f t="shared" si="288"/>
        <v>0</v>
      </c>
      <c r="H1074" s="11">
        <f t="shared" si="289"/>
        <v>0</v>
      </c>
      <c r="I1074" s="13">
        <v>1</v>
      </c>
      <c r="J1074" s="4">
        <v>2.4</v>
      </c>
      <c r="K1074" s="3">
        <v>4</v>
      </c>
      <c r="L1074" s="13">
        <v>0.6</v>
      </c>
      <c r="M1074" s="13" t="s">
        <v>883</v>
      </c>
      <c r="N1074" s="13">
        <v>1</v>
      </c>
      <c r="O1074" s="13">
        <v>0</v>
      </c>
      <c r="P1074" s="13">
        <v>0</v>
      </c>
      <c r="Q1074" s="13">
        <v>0</v>
      </c>
      <c r="R1074" s="13">
        <v>1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1</v>
      </c>
      <c r="Z1074" s="13" t="s">
        <v>1723</v>
      </c>
      <c r="AA1074" s="13">
        <f t="shared" si="290"/>
        <v>0</v>
      </c>
      <c r="AB1074" s="13">
        <f t="shared" si="291"/>
        <v>0</v>
      </c>
      <c r="AC1074" s="13">
        <f t="shared" si="292"/>
        <v>1</v>
      </c>
      <c r="AD1074" s="13">
        <f t="shared" si="293"/>
        <v>0</v>
      </c>
      <c r="AE1074" s="13">
        <f t="shared" si="294"/>
        <v>0</v>
      </c>
      <c r="AF1074" s="13">
        <f t="shared" si="295"/>
        <v>0</v>
      </c>
      <c r="AG1074" s="7">
        <v>1750</v>
      </c>
      <c r="AH1074" s="8" t="s">
        <v>1714</v>
      </c>
      <c r="AI1074" s="13">
        <f t="shared" si="296"/>
        <v>1</v>
      </c>
      <c r="AJ1074" s="13">
        <f t="shared" si="297"/>
        <v>0</v>
      </c>
      <c r="AK1074" s="13">
        <f t="shared" si="298"/>
        <v>0</v>
      </c>
      <c r="AL1074" s="13">
        <f t="shared" si="299"/>
        <v>0</v>
      </c>
      <c r="AM1074" s="13">
        <v>0</v>
      </c>
      <c r="AN1074" s="9">
        <v>2</v>
      </c>
      <c r="AO1074" s="9">
        <v>2</v>
      </c>
      <c r="AP1074" s="10" t="s">
        <v>866</v>
      </c>
      <c r="AQ1074" s="13" t="s">
        <v>1703</v>
      </c>
      <c r="AR1074" s="13">
        <v>0</v>
      </c>
      <c r="AS1074" s="13">
        <f t="shared" si="300"/>
        <v>1</v>
      </c>
      <c r="AT1074" s="13">
        <f t="shared" si="301"/>
        <v>0</v>
      </c>
      <c r="AU1074" s="13">
        <f t="shared" si="305"/>
        <v>0</v>
      </c>
      <c r="AV1074" s="13">
        <f t="shared" si="302"/>
        <v>0</v>
      </c>
      <c r="AW1074" s="13">
        <f t="shared" si="303"/>
        <v>0</v>
      </c>
      <c r="AX1074" s="13">
        <v>0</v>
      </c>
      <c r="AY1074" s="13">
        <v>1</v>
      </c>
      <c r="AZ1074" s="13">
        <v>1750</v>
      </c>
      <c r="BA1074" s="13">
        <v>269.68247063940845</v>
      </c>
      <c r="BB1074" s="13">
        <v>223.69974523084571</v>
      </c>
      <c r="BC1074">
        <v>248.55527247871746</v>
      </c>
      <c r="BD1074" s="13">
        <v>11.425837859018824</v>
      </c>
      <c r="BE1074" s="13">
        <v>9.4328446096694023</v>
      </c>
      <c r="BF1074" s="13">
        <f t="shared" si="304"/>
        <v>1.9929932493494213</v>
      </c>
      <c r="BG1074" s="13">
        <v>10.528994719415806</v>
      </c>
    </row>
    <row r="1075" spans="1:59" x14ac:dyDescent="0.25">
      <c r="A1075" s="2" t="s">
        <v>32</v>
      </c>
      <c r="B1075" s="1" t="s">
        <v>712</v>
      </c>
      <c r="C1075" s="1" t="s">
        <v>713</v>
      </c>
      <c r="D1075" s="13" t="s">
        <v>1605</v>
      </c>
      <c r="E1075" s="11">
        <v>1745</v>
      </c>
      <c r="F1075" s="11">
        <v>177</v>
      </c>
      <c r="G1075" s="11">
        <f t="shared" si="288"/>
        <v>0</v>
      </c>
      <c r="H1075" s="11">
        <f t="shared" si="289"/>
        <v>1</v>
      </c>
      <c r="I1075" s="13">
        <v>1</v>
      </c>
      <c r="J1075" s="4">
        <v>2</v>
      </c>
      <c r="K1075" s="3">
        <v>4</v>
      </c>
      <c r="L1075" s="13">
        <v>0.5</v>
      </c>
      <c r="M1075" s="13" t="s">
        <v>883</v>
      </c>
      <c r="N1075" s="13">
        <v>1</v>
      </c>
      <c r="O1075" s="13">
        <v>0</v>
      </c>
      <c r="P1075" s="13">
        <v>0</v>
      </c>
      <c r="Q1075" s="13">
        <v>0</v>
      </c>
      <c r="R1075" s="13">
        <v>1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1</v>
      </c>
      <c r="Z1075" s="13" t="s">
        <v>1721</v>
      </c>
      <c r="AA1075" s="13">
        <f t="shared" si="290"/>
        <v>1</v>
      </c>
      <c r="AB1075" s="13">
        <f t="shared" si="291"/>
        <v>0</v>
      </c>
      <c r="AC1075" s="13">
        <f t="shared" si="292"/>
        <v>0</v>
      </c>
      <c r="AD1075" s="13">
        <f t="shared" si="293"/>
        <v>0</v>
      </c>
      <c r="AE1075" s="13">
        <f t="shared" si="294"/>
        <v>0</v>
      </c>
      <c r="AF1075" s="13">
        <f t="shared" si="295"/>
        <v>1</v>
      </c>
      <c r="AG1075" s="7">
        <v>2050</v>
      </c>
      <c r="AH1075" s="8" t="s">
        <v>1714</v>
      </c>
      <c r="AI1075" s="13">
        <f t="shared" si="296"/>
        <v>1</v>
      </c>
      <c r="AJ1075" s="13">
        <f t="shared" si="297"/>
        <v>0</v>
      </c>
      <c r="AK1075" s="13">
        <f t="shared" si="298"/>
        <v>0</v>
      </c>
      <c r="AL1075" s="13">
        <f t="shared" si="299"/>
        <v>0</v>
      </c>
      <c r="AM1075" s="13">
        <v>1</v>
      </c>
      <c r="AN1075" s="9">
        <v>2</v>
      </c>
      <c r="AO1075" s="9">
        <v>2</v>
      </c>
      <c r="AP1075" s="10" t="s">
        <v>866</v>
      </c>
      <c r="AQ1075" s="13" t="s">
        <v>1703</v>
      </c>
      <c r="AR1075" s="13">
        <v>0</v>
      </c>
      <c r="AS1075" s="13">
        <f t="shared" si="300"/>
        <v>1</v>
      </c>
      <c r="AT1075" s="13">
        <f t="shared" si="301"/>
        <v>0</v>
      </c>
      <c r="AU1075" s="13">
        <f t="shared" si="305"/>
        <v>0</v>
      </c>
      <c r="AV1075" s="13">
        <f t="shared" si="302"/>
        <v>0</v>
      </c>
      <c r="AW1075" s="13">
        <f t="shared" si="303"/>
        <v>0</v>
      </c>
      <c r="AX1075" s="13">
        <v>0</v>
      </c>
      <c r="AY1075" s="13">
        <v>1</v>
      </c>
      <c r="AZ1075" s="13">
        <v>3250</v>
      </c>
      <c r="BA1075" s="13">
        <v>267.81830609581806</v>
      </c>
      <c r="BB1075" s="13">
        <v>218.72863978127137</v>
      </c>
      <c r="BC1075">
        <v>245.44833157273348</v>
      </c>
      <c r="BD1075" s="13">
        <v>11.417130620638547</v>
      </c>
      <c r="BE1075" s="13">
        <v>9.3276195952465919</v>
      </c>
      <c r="BF1075" s="13">
        <f t="shared" si="304"/>
        <v>2.0895110253919551</v>
      </c>
      <c r="BG1075" s="13">
        <v>10.476844283896559</v>
      </c>
    </row>
    <row r="1076" spans="1:59" x14ac:dyDescent="0.25">
      <c r="A1076" s="2" t="s">
        <v>32</v>
      </c>
      <c r="B1076" s="1" t="s">
        <v>712</v>
      </c>
      <c r="C1076" s="1" t="s">
        <v>714</v>
      </c>
      <c r="D1076" s="13" t="s">
        <v>1606</v>
      </c>
      <c r="E1076" s="11">
        <v>1759</v>
      </c>
      <c r="F1076" s="11">
        <v>241</v>
      </c>
      <c r="G1076" s="11">
        <f t="shared" si="288"/>
        <v>1</v>
      </c>
      <c r="H1076" s="11">
        <f t="shared" si="289"/>
        <v>1</v>
      </c>
      <c r="I1076" s="13">
        <v>1</v>
      </c>
      <c r="J1076" s="4">
        <v>2</v>
      </c>
      <c r="K1076" s="3">
        <v>4</v>
      </c>
      <c r="L1076" s="13">
        <v>0.5</v>
      </c>
      <c r="M1076" s="13" t="s">
        <v>883</v>
      </c>
      <c r="N1076" s="13">
        <v>1</v>
      </c>
      <c r="O1076" s="13">
        <v>0</v>
      </c>
      <c r="P1076" s="13">
        <v>0</v>
      </c>
      <c r="Q1076" s="13">
        <v>0</v>
      </c>
      <c r="R1076" s="13">
        <v>1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1</v>
      </c>
      <c r="Z1076" s="13" t="s">
        <v>1721</v>
      </c>
      <c r="AA1076" s="13">
        <f t="shared" si="290"/>
        <v>1</v>
      </c>
      <c r="AB1076" s="13">
        <f t="shared" si="291"/>
        <v>0</v>
      </c>
      <c r="AC1076" s="13">
        <f t="shared" si="292"/>
        <v>0</v>
      </c>
      <c r="AD1076" s="13">
        <f t="shared" si="293"/>
        <v>0</v>
      </c>
      <c r="AE1076" s="13">
        <f t="shared" si="294"/>
        <v>0</v>
      </c>
      <c r="AF1076" s="13">
        <f t="shared" si="295"/>
        <v>1</v>
      </c>
      <c r="AG1076" s="7">
        <v>2050</v>
      </c>
      <c r="AH1076" s="8" t="s">
        <v>1714</v>
      </c>
      <c r="AI1076" s="13">
        <f t="shared" si="296"/>
        <v>1</v>
      </c>
      <c r="AJ1076" s="13">
        <f t="shared" si="297"/>
        <v>0</v>
      </c>
      <c r="AK1076" s="13">
        <f t="shared" si="298"/>
        <v>0</v>
      </c>
      <c r="AL1076" s="13">
        <f t="shared" si="299"/>
        <v>0</v>
      </c>
      <c r="AM1076" s="13">
        <v>1</v>
      </c>
      <c r="AN1076" s="9">
        <v>2</v>
      </c>
      <c r="AO1076" s="9">
        <v>2</v>
      </c>
      <c r="AP1076" s="10" t="s">
        <v>866</v>
      </c>
      <c r="AQ1076" s="13" t="s">
        <v>1703</v>
      </c>
      <c r="AR1076" s="13">
        <v>0</v>
      </c>
      <c r="AS1076" s="13">
        <f t="shared" si="300"/>
        <v>1</v>
      </c>
      <c r="AT1076" s="13">
        <f t="shared" si="301"/>
        <v>0</v>
      </c>
      <c r="AU1076" s="13">
        <f t="shared" si="305"/>
        <v>0</v>
      </c>
      <c r="AV1076" s="13">
        <f t="shared" si="302"/>
        <v>0</v>
      </c>
      <c r="AW1076" s="13">
        <f t="shared" si="303"/>
        <v>0</v>
      </c>
      <c r="AX1076" s="13">
        <v>0</v>
      </c>
      <c r="AY1076" s="13">
        <v>1</v>
      </c>
      <c r="AZ1076" s="13">
        <v>3250</v>
      </c>
      <c r="BA1076" s="13">
        <v>274.65357608898279</v>
      </c>
      <c r="BB1076" s="13">
        <v>218.72863978127137</v>
      </c>
      <c r="BC1076">
        <v>249.79804884111104</v>
      </c>
      <c r="BD1076" s="13">
        <v>11.705246299208417</v>
      </c>
      <c r="BE1076" s="13">
        <v>9.3276195952465919</v>
      </c>
      <c r="BF1076" s="13">
        <f t="shared" si="304"/>
        <v>2.3776267039618251</v>
      </c>
      <c r="BG1076" s="13">
        <v>10.635349644078499</v>
      </c>
    </row>
    <row r="1077" spans="1:59" x14ac:dyDescent="0.25">
      <c r="A1077" s="2" t="s">
        <v>32</v>
      </c>
      <c r="B1077" s="1" t="s">
        <v>712</v>
      </c>
      <c r="C1077" s="1" t="s">
        <v>715</v>
      </c>
      <c r="D1077" s="13" t="s">
        <v>1607</v>
      </c>
      <c r="E1077" s="11">
        <v>1753</v>
      </c>
      <c r="F1077" s="11">
        <v>237</v>
      </c>
      <c r="G1077" s="11">
        <f t="shared" si="288"/>
        <v>1</v>
      </c>
      <c r="H1077" s="11">
        <f t="shared" si="289"/>
        <v>1</v>
      </c>
      <c r="I1077" s="13">
        <v>1</v>
      </c>
      <c r="J1077" s="4">
        <v>2</v>
      </c>
      <c r="K1077" s="3">
        <v>4</v>
      </c>
      <c r="L1077" s="13">
        <v>0.5</v>
      </c>
      <c r="M1077" s="13" t="s">
        <v>883</v>
      </c>
      <c r="N1077" s="13">
        <v>1</v>
      </c>
      <c r="O1077" s="13">
        <v>0</v>
      </c>
      <c r="P1077" s="13">
        <v>0</v>
      </c>
      <c r="Q1077" s="13">
        <v>0</v>
      </c>
      <c r="R1077" s="13">
        <v>1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1</v>
      </c>
      <c r="Z1077" s="13" t="s">
        <v>1721</v>
      </c>
      <c r="AA1077" s="13">
        <f t="shared" si="290"/>
        <v>1</v>
      </c>
      <c r="AB1077" s="13">
        <f t="shared" si="291"/>
        <v>0</v>
      </c>
      <c r="AC1077" s="13">
        <f t="shared" si="292"/>
        <v>0</v>
      </c>
      <c r="AD1077" s="13">
        <f t="shared" si="293"/>
        <v>0</v>
      </c>
      <c r="AE1077" s="13">
        <f t="shared" si="294"/>
        <v>0</v>
      </c>
      <c r="AF1077" s="13">
        <f t="shared" si="295"/>
        <v>1</v>
      </c>
      <c r="AG1077" s="7">
        <v>1800</v>
      </c>
      <c r="AH1077" s="8" t="s">
        <v>1714</v>
      </c>
      <c r="AI1077" s="13">
        <f t="shared" si="296"/>
        <v>1</v>
      </c>
      <c r="AJ1077" s="13">
        <f t="shared" si="297"/>
        <v>0</v>
      </c>
      <c r="AK1077" s="13">
        <f t="shared" si="298"/>
        <v>0</v>
      </c>
      <c r="AL1077" s="13">
        <f t="shared" si="299"/>
        <v>0</v>
      </c>
      <c r="AM1077" s="13">
        <v>1</v>
      </c>
      <c r="AN1077" s="9">
        <v>2</v>
      </c>
      <c r="AO1077" s="9">
        <v>2</v>
      </c>
      <c r="AP1077" s="10" t="s">
        <v>866</v>
      </c>
      <c r="AQ1077" s="13" t="s">
        <v>1703</v>
      </c>
      <c r="AR1077" s="13">
        <v>0</v>
      </c>
      <c r="AS1077" s="13">
        <f t="shared" si="300"/>
        <v>1</v>
      </c>
      <c r="AT1077" s="13">
        <f t="shared" si="301"/>
        <v>0</v>
      </c>
      <c r="AU1077" s="13">
        <f t="shared" si="305"/>
        <v>0</v>
      </c>
      <c r="AV1077" s="13">
        <f t="shared" si="302"/>
        <v>0</v>
      </c>
      <c r="AW1077" s="13">
        <f t="shared" si="303"/>
        <v>0</v>
      </c>
      <c r="AX1077" s="13">
        <v>0</v>
      </c>
      <c r="AY1077" s="13">
        <v>1</v>
      </c>
      <c r="AZ1077" s="13">
        <v>2000</v>
      </c>
      <c r="BA1077" s="13">
        <v>255.39054247188218</v>
      </c>
      <c r="BB1077" s="13">
        <v>187.03784254023489</v>
      </c>
      <c r="BC1077">
        <v>224.94252159323929</v>
      </c>
      <c r="BD1077" s="13">
        <v>10.884877498731253</v>
      </c>
      <c r="BE1077" s="13">
        <v>8.0002239152863286</v>
      </c>
      <c r="BF1077" s="13">
        <f t="shared" si="304"/>
        <v>2.8846535834449245</v>
      </c>
      <c r="BG1077" s="13">
        <v>9.5867824454289661</v>
      </c>
    </row>
    <row r="1078" spans="1:59" x14ac:dyDescent="0.25">
      <c r="A1078" s="2" t="s">
        <v>32</v>
      </c>
      <c r="B1078" s="1" t="s">
        <v>712</v>
      </c>
      <c r="C1078" s="1" t="s">
        <v>716</v>
      </c>
      <c r="D1078" s="13" t="s">
        <v>1608</v>
      </c>
      <c r="E1078" s="11">
        <v>1832</v>
      </c>
      <c r="F1078" s="11">
        <v>286</v>
      </c>
      <c r="G1078" s="11">
        <f t="shared" si="288"/>
        <v>1</v>
      </c>
      <c r="H1078" s="11">
        <f t="shared" si="289"/>
        <v>1</v>
      </c>
      <c r="I1078" s="13">
        <v>1</v>
      </c>
      <c r="J1078" s="4">
        <v>2</v>
      </c>
      <c r="K1078" s="3">
        <v>4</v>
      </c>
      <c r="L1078" s="13">
        <v>0.5</v>
      </c>
      <c r="M1078" s="13" t="s">
        <v>883</v>
      </c>
      <c r="N1078" s="13">
        <v>1</v>
      </c>
      <c r="O1078" s="13">
        <v>0</v>
      </c>
      <c r="P1078" s="13">
        <v>0</v>
      </c>
      <c r="Q1078" s="13">
        <v>0</v>
      </c>
      <c r="R1078" s="13">
        <v>1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1</v>
      </c>
      <c r="Z1078" s="13" t="s">
        <v>1721</v>
      </c>
      <c r="AA1078" s="13">
        <f t="shared" si="290"/>
        <v>1</v>
      </c>
      <c r="AB1078" s="13">
        <f t="shared" si="291"/>
        <v>0</v>
      </c>
      <c r="AC1078" s="13">
        <f t="shared" si="292"/>
        <v>0</v>
      </c>
      <c r="AD1078" s="13">
        <f t="shared" si="293"/>
        <v>0</v>
      </c>
      <c r="AE1078" s="13">
        <f t="shared" si="294"/>
        <v>0</v>
      </c>
      <c r="AF1078" s="13">
        <f t="shared" si="295"/>
        <v>1</v>
      </c>
      <c r="AG1078" s="7">
        <v>1900</v>
      </c>
      <c r="AH1078" s="8" t="s">
        <v>1714</v>
      </c>
      <c r="AI1078" s="13">
        <f t="shared" si="296"/>
        <v>1</v>
      </c>
      <c r="AJ1078" s="13">
        <f t="shared" si="297"/>
        <v>0</v>
      </c>
      <c r="AK1078" s="13">
        <f t="shared" si="298"/>
        <v>0</v>
      </c>
      <c r="AL1078" s="13">
        <f t="shared" si="299"/>
        <v>0</v>
      </c>
      <c r="AM1078" s="13">
        <v>1</v>
      </c>
      <c r="AN1078" s="9">
        <v>2</v>
      </c>
      <c r="AO1078" s="9">
        <v>2</v>
      </c>
      <c r="AP1078" s="10" t="s">
        <v>866</v>
      </c>
      <c r="AQ1078" s="13" t="s">
        <v>1703</v>
      </c>
      <c r="AR1078" s="13">
        <v>0</v>
      </c>
      <c r="AS1078" s="13">
        <f t="shared" si="300"/>
        <v>1</v>
      </c>
      <c r="AT1078" s="13">
        <f t="shared" si="301"/>
        <v>0</v>
      </c>
      <c r="AU1078" s="13">
        <f t="shared" si="305"/>
        <v>0</v>
      </c>
      <c r="AV1078" s="13">
        <f t="shared" si="302"/>
        <v>0</v>
      </c>
      <c r="AW1078" s="13">
        <f t="shared" si="303"/>
        <v>0</v>
      </c>
      <c r="AX1078" s="13">
        <v>0</v>
      </c>
      <c r="AY1078" s="13">
        <v>1</v>
      </c>
      <c r="AZ1078" s="13">
        <v>2500</v>
      </c>
      <c r="BA1078" s="13">
        <v>267.81830609581806</v>
      </c>
      <c r="BB1078" s="13">
        <v>193.25172435220281</v>
      </c>
      <c r="BC1078">
        <v>234.26334431119122</v>
      </c>
      <c r="BD1078" s="13">
        <v>11.417130620638547</v>
      </c>
      <c r="BE1078" s="13">
        <v>8.2317695574064977</v>
      </c>
      <c r="BF1078" s="13">
        <f t="shared" si="304"/>
        <v>3.1853610632320493</v>
      </c>
      <c r="BG1078" s="13">
        <v>9.9837258097833317</v>
      </c>
    </row>
    <row r="1079" spans="1:59" x14ac:dyDescent="0.25">
      <c r="A1079" s="2" t="s">
        <v>32</v>
      </c>
      <c r="B1079" s="1" t="s">
        <v>712</v>
      </c>
      <c r="C1079" s="1" t="s">
        <v>717</v>
      </c>
      <c r="D1079" s="13" t="s">
        <v>1609</v>
      </c>
      <c r="E1079" s="11">
        <v>1670</v>
      </c>
      <c r="F1079" s="11">
        <v>145</v>
      </c>
      <c r="G1079" s="11">
        <f t="shared" si="288"/>
        <v>0</v>
      </c>
      <c r="H1079" s="11">
        <f t="shared" si="289"/>
        <v>1</v>
      </c>
      <c r="I1079" s="13">
        <v>1</v>
      </c>
      <c r="J1079" s="4">
        <v>2</v>
      </c>
      <c r="K1079" s="3">
        <v>4</v>
      </c>
      <c r="L1079" s="13">
        <v>0.5</v>
      </c>
      <c r="M1079" s="13" t="s">
        <v>883</v>
      </c>
      <c r="N1079" s="13">
        <v>1</v>
      </c>
      <c r="O1079" s="13">
        <v>0</v>
      </c>
      <c r="P1079" s="13">
        <v>0</v>
      </c>
      <c r="Q1079" s="13">
        <v>0</v>
      </c>
      <c r="R1079" s="13">
        <v>1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1</v>
      </c>
      <c r="Z1079" s="13" t="s">
        <v>1721</v>
      </c>
      <c r="AA1079" s="13">
        <f t="shared" si="290"/>
        <v>1</v>
      </c>
      <c r="AB1079" s="13">
        <f t="shared" si="291"/>
        <v>0</v>
      </c>
      <c r="AC1079" s="13">
        <f t="shared" si="292"/>
        <v>0</v>
      </c>
      <c r="AD1079" s="13">
        <f t="shared" si="293"/>
        <v>0</v>
      </c>
      <c r="AE1079" s="13">
        <f t="shared" si="294"/>
        <v>0</v>
      </c>
      <c r="AF1079" s="13">
        <f t="shared" si="295"/>
        <v>1</v>
      </c>
      <c r="AG1079" s="7">
        <v>1900</v>
      </c>
      <c r="AH1079" s="8" t="s">
        <v>1714</v>
      </c>
      <c r="AI1079" s="13">
        <f t="shared" si="296"/>
        <v>1</v>
      </c>
      <c r="AJ1079" s="13">
        <f t="shared" si="297"/>
        <v>0</v>
      </c>
      <c r="AK1079" s="13">
        <f t="shared" si="298"/>
        <v>0</v>
      </c>
      <c r="AL1079" s="13">
        <f t="shared" si="299"/>
        <v>0</v>
      </c>
      <c r="AM1079" s="13">
        <v>1</v>
      </c>
      <c r="AN1079" s="9">
        <v>2</v>
      </c>
      <c r="AO1079" s="9">
        <v>2</v>
      </c>
      <c r="AP1079" s="10" t="s">
        <v>866</v>
      </c>
      <c r="AQ1079" s="13" t="s">
        <v>1703</v>
      </c>
      <c r="AR1079" s="13">
        <v>0</v>
      </c>
      <c r="AS1079" s="13">
        <f t="shared" si="300"/>
        <v>1</v>
      </c>
      <c r="AT1079" s="13">
        <f t="shared" si="301"/>
        <v>0</v>
      </c>
      <c r="AU1079" s="13">
        <f t="shared" si="305"/>
        <v>0</v>
      </c>
      <c r="AV1079" s="13">
        <f t="shared" si="302"/>
        <v>0</v>
      </c>
      <c r="AW1079" s="13">
        <f t="shared" si="303"/>
        <v>0</v>
      </c>
      <c r="AX1079" s="13">
        <v>0</v>
      </c>
      <c r="AY1079" s="13">
        <v>1</v>
      </c>
      <c r="AZ1079" s="13">
        <v>2500</v>
      </c>
      <c r="BA1079" s="13">
        <v>261.60442428385011</v>
      </c>
      <c r="BB1079" s="13">
        <v>192.63033617100604</v>
      </c>
      <c r="BC1079">
        <v>230.53501522401044</v>
      </c>
      <c r="BD1079" s="13">
        <v>11.144071945559149</v>
      </c>
      <c r="BE1079" s="13">
        <v>8.2317695574064977</v>
      </c>
      <c r="BF1079" s="13">
        <f t="shared" si="304"/>
        <v>2.9123023881526517</v>
      </c>
      <c r="BG1079" s="13">
        <v>9.8335500314943936</v>
      </c>
    </row>
    <row r="1080" spans="1:59" x14ac:dyDescent="0.25">
      <c r="A1080" s="2" t="s">
        <v>32</v>
      </c>
      <c r="B1080" s="1" t="s">
        <v>712</v>
      </c>
      <c r="C1080" s="1" t="s">
        <v>718</v>
      </c>
      <c r="D1080" s="13" t="s">
        <v>1610</v>
      </c>
      <c r="E1080" s="11">
        <v>1863</v>
      </c>
      <c r="F1080" s="11">
        <v>199</v>
      </c>
      <c r="G1080" s="11">
        <f t="shared" si="288"/>
        <v>0</v>
      </c>
      <c r="H1080" s="11">
        <f t="shared" si="289"/>
        <v>1</v>
      </c>
      <c r="I1080" s="13">
        <v>1</v>
      </c>
      <c r="J1080" s="4">
        <v>2</v>
      </c>
      <c r="K1080" s="3">
        <v>4</v>
      </c>
      <c r="L1080" s="13">
        <v>0.5</v>
      </c>
      <c r="M1080" s="13" t="s">
        <v>883</v>
      </c>
      <c r="N1080" s="13">
        <v>1</v>
      </c>
      <c r="O1080" s="13">
        <v>0</v>
      </c>
      <c r="P1080" s="13">
        <v>0</v>
      </c>
      <c r="Q1080" s="13">
        <v>0</v>
      </c>
      <c r="R1080" s="13">
        <v>1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 t="s">
        <v>1721</v>
      </c>
      <c r="AA1080" s="13">
        <f t="shared" si="290"/>
        <v>1</v>
      </c>
      <c r="AB1080" s="13">
        <f t="shared" si="291"/>
        <v>0</v>
      </c>
      <c r="AC1080" s="13">
        <f t="shared" si="292"/>
        <v>0</v>
      </c>
      <c r="AD1080" s="13">
        <f t="shared" si="293"/>
        <v>0</v>
      </c>
      <c r="AE1080" s="13">
        <f t="shared" si="294"/>
        <v>0</v>
      </c>
      <c r="AF1080" s="13">
        <f t="shared" si="295"/>
        <v>1</v>
      </c>
      <c r="AG1080" s="7">
        <v>1550</v>
      </c>
      <c r="AH1080" s="8" t="s">
        <v>1717</v>
      </c>
      <c r="AI1080" s="13">
        <f t="shared" si="296"/>
        <v>0</v>
      </c>
      <c r="AJ1080" s="13">
        <f t="shared" si="297"/>
        <v>0</v>
      </c>
      <c r="AK1080" s="13">
        <f t="shared" si="298"/>
        <v>0</v>
      </c>
      <c r="AL1080" s="13">
        <f t="shared" si="299"/>
        <v>1</v>
      </c>
      <c r="AM1080" s="13">
        <v>1</v>
      </c>
      <c r="AN1080" s="9">
        <v>2</v>
      </c>
      <c r="AO1080" s="9">
        <v>2</v>
      </c>
      <c r="AP1080" s="10" t="s">
        <v>866</v>
      </c>
      <c r="AQ1080" s="13" t="s">
        <v>1703</v>
      </c>
      <c r="AR1080" s="13">
        <v>0</v>
      </c>
      <c r="AS1080" s="13">
        <f t="shared" si="300"/>
        <v>1</v>
      </c>
      <c r="AT1080" s="13">
        <f t="shared" si="301"/>
        <v>0</v>
      </c>
      <c r="AU1080" s="13">
        <f t="shared" si="305"/>
        <v>0</v>
      </c>
      <c r="AV1080" s="13">
        <f t="shared" si="302"/>
        <v>0</v>
      </c>
      <c r="AW1080" s="13">
        <f t="shared" si="303"/>
        <v>0</v>
      </c>
      <c r="AX1080" s="13">
        <v>0</v>
      </c>
      <c r="AY1080" s="13">
        <v>1</v>
      </c>
      <c r="AZ1080" s="13">
        <v>750</v>
      </c>
      <c r="BA1080" s="13">
        <v>246.69110793512709</v>
      </c>
      <c r="BB1080" s="13">
        <v>208.78642888212266</v>
      </c>
      <c r="BC1080">
        <v>229.29223886161685</v>
      </c>
      <c r="BD1080" s="13">
        <v>9.1813271243513856</v>
      </c>
      <c r="BE1080" s="13">
        <v>7.7663690623593276</v>
      </c>
      <c r="BF1080" s="13">
        <f t="shared" si="304"/>
        <v>1.4149580619920581</v>
      </c>
      <c r="BG1080" s="13">
        <v>8.5445887021288698</v>
      </c>
    </row>
    <row r="1081" spans="1:59" x14ac:dyDescent="0.25">
      <c r="A1081" s="2" t="s">
        <v>32</v>
      </c>
      <c r="B1081" s="1" t="s">
        <v>712</v>
      </c>
      <c r="C1081" s="1" t="s">
        <v>718</v>
      </c>
      <c r="D1081" s="13" t="s">
        <v>1610</v>
      </c>
      <c r="E1081" s="11">
        <v>1863</v>
      </c>
      <c r="F1081" s="11">
        <v>199</v>
      </c>
      <c r="G1081" s="11">
        <f t="shared" si="288"/>
        <v>0</v>
      </c>
      <c r="H1081" s="11">
        <f t="shared" si="289"/>
        <v>1</v>
      </c>
      <c r="I1081" s="13">
        <v>1</v>
      </c>
      <c r="J1081" s="4">
        <v>2</v>
      </c>
      <c r="K1081" s="3">
        <v>4</v>
      </c>
      <c r="L1081" s="13">
        <v>0.5</v>
      </c>
      <c r="M1081" s="13" t="s">
        <v>883</v>
      </c>
      <c r="N1081" s="13">
        <v>1</v>
      </c>
      <c r="O1081" s="13">
        <v>0</v>
      </c>
      <c r="P1081" s="13">
        <v>0</v>
      </c>
      <c r="Q1081" s="13">
        <v>0</v>
      </c>
      <c r="R1081" s="13">
        <v>1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1</v>
      </c>
      <c r="Z1081" s="13" t="s">
        <v>1721</v>
      </c>
      <c r="AA1081" s="13">
        <f t="shared" si="290"/>
        <v>1</v>
      </c>
      <c r="AB1081" s="13">
        <f t="shared" si="291"/>
        <v>0</v>
      </c>
      <c r="AC1081" s="13">
        <f t="shared" si="292"/>
        <v>0</v>
      </c>
      <c r="AD1081" s="13">
        <f t="shared" si="293"/>
        <v>0</v>
      </c>
      <c r="AE1081" s="13">
        <f t="shared" si="294"/>
        <v>0</v>
      </c>
      <c r="AF1081" s="13">
        <f t="shared" si="295"/>
        <v>1</v>
      </c>
      <c r="AG1081" s="7">
        <v>1950</v>
      </c>
      <c r="AH1081" s="8" t="s">
        <v>1714</v>
      </c>
      <c r="AI1081" s="13">
        <f t="shared" si="296"/>
        <v>1</v>
      </c>
      <c r="AJ1081" s="13">
        <f t="shared" si="297"/>
        <v>0</v>
      </c>
      <c r="AK1081" s="13">
        <f t="shared" si="298"/>
        <v>0</v>
      </c>
      <c r="AL1081" s="13">
        <f t="shared" si="299"/>
        <v>0</v>
      </c>
      <c r="AM1081" s="13">
        <v>1</v>
      </c>
      <c r="AN1081" s="9">
        <v>2</v>
      </c>
      <c r="AO1081" s="9">
        <v>2</v>
      </c>
      <c r="AP1081" s="10" t="s">
        <v>866</v>
      </c>
      <c r="AQ1081" s="13" t="s">
        <v>1703</v>
      </c>
      <c r="AR1081" s="13">
        <v>0</v>
      </c>
      <c r="AS1081" s="13">
        <f t="shared" si="300"/>
        <v>1</v>
      </c>
      <c r="AT1081" s="13">
        <f t="shared" si="301"/>
        <v>0</v>
      </c>
      <c r="AU1081" s="13">
        <f t="shared" si="305"/>
        <v>0</v>
      </c>
      <c r="AV1081" s="13">
        <f t="shared" si="302"/>
        <v>0</v>
      </c>
      <c r="AW1081" s="13">
        <f t="shared" si="303"/>
        <v>0</v>
      </c>
      <c r="AX1081" s="13">
        <v>0</v>
      </c>
      <c r="AY1081" s="13">
        <v>1</v>
      </c>
      <c r="AZ1081" s="13">
        <v>2750</v>
      </c>
      <c r="BA1081" s="13">
        <v>263.4685888274405</v>
      </c>
      <c r="BB1081" s="13">
        <v>208.16504070092589</v>
      </c>
      <c r="BC1081">
        <v>238.61306157956875</v>
      </c>
      <c r="BD1081" s="13">
        <v>11.220624410659566</v>
      </c>
      <c r="BE1081" s="13">
        <v>8.870164356871248</v>
      </c>
      <c r="BF1081" s="13">
        <f t="shared" si="304"/>
        <v>2.3504600537883178</v>
      </c>
      <c r="BG1081" s="13">
        <v>10.162915579290598</v>
      </c>
    </row>
    <row r="1082" spans="1:59" x14ac:dyDescent="0.25">
      <c r="A1082" s="2" t="s">
        <v>32</v>
      </c>
      <c r="B1082" s="1" t="s">
        <v>712</v>
      </c>
      <c r="C1082" s="1" t="s">
        <v>718</v>
      </c>
      <c r="D1082" s="13" t="s">
        <v>1610</v>
      </c>
      <c r="E1082" s="11">
        <v>1863</v>
      </c>
      <c r="F1082" s="11">
        <v>199</v>
      </c>
      <c r="G1082" s="11">
        <f t="shared" si="288"/>
        <v>0</v>
      </c>
      <c r="H1082" s="11">
        <f t="shared" si="289"/>
        <v>1</v>
      </c>
      <c r="I1082" s="13">
        <v>1</v>
      </c>
      <c r="J1082" s="4">
        <v>3</v>
      </c>
      <c r="K1082" s="3">
        <v>6</v>
      </c>
      <c r="L1082" s="13">
        <v>0.5</v>
      </c>
      <c r="M1082" s="13" t="s">
        <v>883</v>
      </c>
      <c r="N1082" s="13">
        <v>1</v>
      </c>
      <c r="O1082" s="13">
        <v>0</v>
      </c>
      <c r="P1082" s="13">
        <v>0</v>
      </c>
      <c r="Q1082" s="13">
        <v>0</v>
      </c>
      <c r="R1082" s="13">
        <v>1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1</v>
      </c>
      <c r="Z1082" s="13" t="s">
        <v>1722</v>
      </c>
      <c r="AA1082" s="13">
        <f t="shared" si="290"/>
        <v>0</v>
      </c>
      <c r="AB1082" s="13">
        <f t="shared" si="291"/>
        <v>1</v>
      </c>
      <c r="AC1082" s="13">
        <f t="shared" si="292"/>
        <v>0</v>
      </c>
      <c r="AD1082" s="13">
        <f t="shared" si="293"/>
        <v>0</v>
      </c>
      <c r="AE1082" s="13">
        <f t="shared" si="294"/>
        <v>0</v>
      </c>
      <c r="AF1082" s="13">
        <f t="shared" si="295"/>
        <v>1</v>
      </c>
      <c r="AG1082" s="7">
        <v>2250</v>
      </c>
      <c r="AH1082" s="8" t="s">
        <v>1714</v>
      </c>
      <c r="AI1082" s="13">
        <f t="shared" si="296"/>
        <v>1</v>
      </c>
      <c r="AJ1082" s="13">
        <f t="shared" si="297"/>
        <v>0</v>
      </c>
      <c r="AK1082" s="13">
        <f t="shared" si="298"/>
        <v>0</v>
      </c>
      <c r="AL1082" s="13">
        <f t="shared" si="299"/>
        <v>0</v>
      </c>
      <c r="AM1082" s="13">
        <v>1</v>
      </c>
      <c r="AN1082" s="9">
        <v>2</v>
      </c>
      <c r="AO1082" s="9">
        <v>2</v>
      </c>
      <c r="AP1082" s="10" t="s">
        <v>866</v>
      </c>
      <c r="AQ1082" s="13" t="s">
        <v>1703</v>
      </c>
      <c r="AR1082" s="13">
        <v>0</v>
      </c>
      <c r="AS1082" s="13">
        <f t="shared" si="300"/>
        <v>1</v>
      </c>
      <c r="AT1082" s="13">
        <f t="shared" si="301"/>
        <v>0</v>
      </c>
      <c r="AU1082" s="13">
        <f t="shared" si="305"/>
        <v>0</v>
      </c>
      <c r="AV1082" s="13">
        <f t="shared" si="302"/>
        <v>0</v>
      </c>
      <c r="AW1082" s="13">
        <f t="shared" si="303"/>
        <v>0</v>
      </c>
      <c r="AX1082" s="13">
        <v>0</v>
      </c>
      <c r="AY1082" s="13">
        <v>1</v>
      </c>
      <c r="AZ1082" s="13">
        <v>4250</v>
      </c>
      <c r="BA1082" s="13">
        <v>304.48020878642888</v>
      </c>
      <c r="BB1082" s="13">
        <v>233.64195612999441</v>
      </c>
      <c r="BC1082">
        <v>272.7894115453924</v>
      </c>
      <c r="BD1082" s="13">
        <v>12.983086787731594</v>
      </c>
      <c r="BE1082" s="13">
        <v>9.9495187698103837</v>
      </c>
      <c r="BF1082" s="13">
        <f t="shared" si="304"/>
        <v>3.0335680179212101</v>
      </c>
      <c r="BG1082" s="13">
        <v>11.618002011949862</v>
      </c>
    </row>
    <row r="1083" spans="1:59" x14ac:dyDescent="0.25">
      <c r="A1083" s="2" t="s">
        <v>113</v>
      </c>
      <c r="B1083" s="1" t="s">
        <v>165</v>
      </c>
      <c r="C1083" s="1" t="s">
        <v>719</v>
      </c>
      <c r="D1083" s="13" t="s">
        <v>1026</v>
      </c>
      <c r="E1083" s="11">
        <v>1857</v>
      </c>
      <c r="F1083" s="11">
        <v>155</v>
      </c>
      <c r="G1083" s="11">
        <f t="shared" si="288"/>
        <v>0</v>
      </c>
      <c r="H1083" s="11">
        <f t="shared" si="289"/>
        <v>1</v>
      </c>
      <c r="I1083" s="13">
        <v>1</v>
      </c>
      <c r="J1083" s="4">
        <v>2</v>
      </c>
      <c r="K1083" s="3">
        <v>4</v>
      </c>
      <c r="L1083" s="13">
        <v>0.5</v>
      </c>
      <c r="M1083" s="13" t="s">
        <v>883</v>
      </c>
      <c r="N1083" s="13">
        <v>1</v>
      </c>
      <c r="O1083" s="13">
        <v>0</v>
      </c>
      <c r="P1083" s="13">
        <v>0</v>
      </c>
      <c r="Q1083" s="13">
        <v>0</v>
      </c>
      <c r="R1083" s="13">
        <v>1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1</v>
      </c>
      <c r="Z1083" s="13" t="s">
        <v>1721</v>
      </c>
      <c r="AA1083" s="13">
        <f t="shared" si="290"/>
        <v>1</v>
      </c>
      <c r="AB1083" s="13">
        <f t="shared" si="291"/>
        <v>0</v>
      </c>
      <c r="AC1083" s="13">
        <f t="shared" si="292"/>
        <v>0</v>
      </c>
      <c r="AD1083" s="13">
        <f t="shared" si="293"/>
        <v>0</v>
      </c>
      <c r="AE1083" s="13">
        <f t="shared" si="294"/>
        <v>0</v>
      </c>
      <c r="AF1083" s="13">
        <f t="shared" si="295"/>
        <v>1</v>
      </c>
      <c r="AG1083" s="7">
        <v>1900</v>
      </c>
      <c r="AH1083" s="8" t="s">
        <v>1716</v>
      </c>
      <c r="AI1083" s="13">
        <f t="shared" si="296"/>
        <v>0</v>
      </c>
      <c r="AJ1083" s="13">
        <f t="shared" si="297"/>
        <v>0</v>
      </c>
      <c r="AK1083" s="13">
        <f t="shared" si="298"/>
        <v>1</v>
      </c>
      <c r="AL1083" s="13">
        <f t="shared" si="299"/>
        <v>0</v>
      </c>
      <c r="AM1083" s="13">
        <v>0</v>
      </c>
      <c r="AN1083" s="9">
        <v>2</v>
      </c>
      <c r="AO1083" s="9">
        <v>2</v>
      </c>
      <c r="AP1083" s="10" t="s">
        <v>866</v>
      </c>
      <c r="AQ1083" s="13" t="s">
        <v>1703</v>
      </c>
      <c r="AR1083" s="13">
        <v>0</v>
      </c>
      <c r="AS1083" s="13">
        <f t="shared" si="300"/>
        <v>1</v>
      </c>
      <c r="AT1083" s="13">
        <f t="shared" si="301"/>
        <v>0</v>
      </c>
      <c r="AU1083" s="13">
        <f t="shared" si="305"/>
        <v>0</v>
      </c>
      <c r="AV1083" s="13">
        <f t="shared" si="302"/>
        <v>0</v>
      </c>
      <c r="AW1083" s="13">
        <f t="shared" si="303"/>
        <v>0</v>
      </c>
      <c r="AX1083" s="13">
        <v>0</v>
      </c>
      <c r="AY1083" s="13">
        <v>1</v>
      </c>
      <c r="AZ1083" s="13">
        <v>2500</v>
      </c>
      <c r="BA1083" s="13">
        <v>247.93388429752068</v>
      </c>
      <c r="BB1083" s="13">
        <v>197.60144162058037</v>
      </c>
      <c r="BC1083">
        <v>225.5639097744361</v>
      </c>
      <c r="BD1083" s="13">
        <v>10.62305327606634</v>
      </c>
      <c r="BE1083" s="13">
        <v>8.451622967921514</v>
      </c>
      <c r="BF1083" s="13">
        <f t="shared" si="304"/>
        <v>2.1714303081448261</v>
      </c>
      <c r="BG1083" s="13">
        <v>9.6459113358403474</v>
      </c>
    </row>
    <row r="1084" spans="1:59" x14ac:dyDescent="0.25">
      <c r="A1084" s="2" t="s">
        <v>113</v>
      </c>
      <c r="B1084" s="1" t="s">
        <v>165</v>
      </c>
      <c r="C1084" s="1" t="s">
        <v>720</v>
      </c>
      <c r="D1084" s="13" t="s">
        <v>1027</v>
      </c>
      <c r="E1084" s="11">
        <v>1857</v>
      </c>
      <c r="F1084" s="11">
        <v>155</v>
      </c>
      <c r="G1084" s="11">
        <f t="shared" si="288"/>
        <v>0</v>
      </c>
      <c r="H1084" s="11">
        <f t="shared" si="289"/>
        <v>1</v>
      </c>
      <c r="I1084" s="13">
        <v>1</v>
      </c>
      <c r="J1084" s="4">
        <v>2</v>
      </c>
      <c r="K1084" s="3">
        <v>4</v>
      </c>
      <c r="L1084" s="13">
        <v>0.5</v>
      </c>
      <c r="M1084" s="13" t="s">
        <v>883</v>
      </c>
      <c r="N1084" s="13">
        <v>1</v>
      </c>
      <c r="O1084" s="13">
        <v>0</v>
      </c>
      <c r="P1084" s="13">
        <v>0</v>
      </c>
      <c r="Q1084" s="13">
        <v>0</v>
      </c>
      <c r="R1084" s="13">
        <v>1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1</v>
      </c>
      <c r="Z1084" s="13" t="s">
        <v>1721</v>
      </c>
      <c r="AA1084" s="13">
        <f t="shared" si="290"/>
        <v>1</v>
      </c>
      <c r="AB1084" s="13">
        <f t="shared" si="291"/>
        <v>0</v>
      </c>
      <c r="AC1084" s="13">
        <f t="shared" si="292"/>
        <v>0</v>
      </c>
      <c r="AD1084" s="13">
        <f t="shared" si="293"/>
        <v>0</v>
      </c>
      <c r="AE1084" s="13">
        <f t="shared" si="294"/>
        <v>0</v>
      </c>
      <c r="AF1084" s="13">
        <f t="shared" si="295"/>
        <v>1</v>
      </c>
      <c r="AG1084" s="7">
        <v>1900</v>
      </c>
      <c r="AH1084" s="8" t="s">
        <v>1716</v>
      </c>
      <c r="AI1084" s="13">
        <f t="shared" si="296"/>
        <v>0</v>
      </c>
      <c r="AJ1084" s="13">
        <f t="shared" si="297"/>
        <v>0</v>
      </c>
      <c r="AK1084" s="13">
        <f t="shared" si="298"/>
        <v>1</v>
      </c>
      <c r="AL1084" s="13">
        <f t="shared" si="299"/>
        <v>0</v>
      </c>
      <c r="AM1084" s="13">
        <v>0</v>
      </c>
      <c r="AN1084" s="9">
        <v>2</v>
      </c>
      <c r="AO1084" s="9">
        <v>2</v>
      </c>
      <c r="AP1084" s="10" t="s">
        <v>866</v>
      </c>
      <c r="AQ1084" s="13" t="s">
        <v>1703</v>
      </c>
      <c r="AR1084" s="13">
        <v>0</v>
      </c>
      <c r="AS1084" s="13">
        <f t="shared" si="300"/>
        <v>1</v>
      </c>
      <c r="AT1084" s="13">
        <f t="shared" si="301"/>
        <v>0</v>
      </c>
      <c r="AU1084" s="13">
        <f t="shared" si="305"/>
        <v>0</v>
      </c>
      <c r="AV1084" s="13">
        <f t="shared" si="302"/>
        <v>0</v>
      </c>
      <c r="AW1084" s="13">
        <f t="shared" si="303"/>
        <v>0</v>
      </c>
      <c r="AX1084" s="13">
        <v>0</v>
      </c>
      <c r="AY1084" s="13">
        <v>1</v>
      </c>
      <c r="AZ1084" s="13">
        <v>2500</v>
      </c>
      <c r="BA1084" s="13">
        <v>252.90498974709502</v>
      </c>
      <c r="BB1084" s="13">
        <v>207.54365251972908</v>
      </c>
      <c r="BC1084">
        <v>232.39917976760083</v>
      </c>
      <c r="BD1084" s="13">
        <v>10.802692391891746</v>
      </c>
      <c r="BE1084" s="13">
        <v>8.8648489576659344</v>
      </c>
      <c r="BF1084" s="13">
        <f t="shared" si="304"/>
        <v>1.9378434342258117</v>
      </c>
      <c r="BG1084" s="13">
        <v>9.9306578793674376</v>
      </c>
    </row>
    <row r="1085" spans="1:59" x14ac:dyDescent="0.25">
      <c r="A1085" s="2" t="s">
        <v>113</v>
      </c>
      <c r="B1085" s="1" t="s">
        <v>165</v>
      </c>
      <c r="C1085" s="1" t="s">
        <v>721</v>
      </c>
      <c r="D1085" s="13" t="s">
        <v>1611</v>
      </c>
      <c r="E1085" s="11">
        <v>1896</v>
      </c>
      <c r="F1085" s="11">
        <v>115</v>
      </c>
      <c r="G1085" s="11">
        <f t="shared" si="288"/>
        <v>0</v>
      </c>
      <c r="H1085" s="11">
        <f t="shared" si="289"/>
        <v>1</v>
      </c>
      <c r="I1085" s="13">
        <v>1</v>
      </c>
      <c r="J1085" s="4">
        <v>2.5</v>
      </c>
      <c r="K1085" s="3">
        <v>4</v>
      </c>
      <c r="L1085" s="13">
        <v>0.625</v>
      </c>
      <c r="M1085" s="13" t="s">
        <v>887</v>
      </c>
      <c r="N1085" s="13">
        <v>1</v>
      </c>
      <c r="O1085" s="13">
        <v>0</v>
      </c>
      <c r="P1085" s="13">
        <v>0</v>
      </c>
      <c r="Q1085" s="13">
        <v>1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1</v>
      </c>
      <c r="X1085" s="13">
        <v>0</v>
      </c>
      <c r="Y1085" s="13">
        <v>1</v>
      </c>
      <c r="Z1085" s="13" t="s">
        <v>1723</v>
      </c>
      <c r="AA1085" s="13">
        <f t="shared" si="290"/>
        <v>0</v>
      </c>
      <c r="AB1085" s="13">
        <f t="shared" si="291"/>
        <v>0</v>
      </c>
      <c r="AC1085" s="13">
        <f t="shared" si="292"/>
        <v>1</v>
      </c>
      <c r="AD1085" s="13">
        <f t="shared" si="293"/>
        <v>0</v>
      </c>
      <c r="AE1085" s="13">
        <f t="shared" si="294"/>
        <v>0</v>
      </c>
      <c r="AF1085" s="13">
        <f t="shared" si="295"/>
        <v>0</v>
      </c>
      <c r="AG1085" s="7">
        <v>1250</v>
      </c>
      <c r="AH1085" s="8" t="s">
        <v>1715</v>
      </c>
      <c r="AI1085" s="13">
        <f t="shared" si="296"/>
        <v>0</v>
      </c>
      <c r="AJ1085" s="13">
        <f t="shared" si="297"/>
        <v>1</v>
      </c>
      <c r="AK1085" s="13">
        <f t="shared" si="298"/>
        <v>0</v>
      </c>
      <c r="AL1085" s="13">
        <f t="shared" si="299"/>
        <v>0</v>
      </c>
      <c r="AM1085" s="13">
        <v>1</v>
      </c>
      <c r="AN1085" s="9">
        <v>2</v>
      </c>
      <c r="AO1085" s="9">
        <v>2</v>
      </c>
      <c r="AP1085" s="10" t="s">
        <v>866</v>
      </c>
      <c r="AQ1085" s="13" t="s">
        <v>1703</v>
      </c>
      <c r="AR1085" s="13">
        <v>0</v>
      </c>
      <c r="AS1085" s="13">
        <f t="shared" si="300"/>
        <v>1</v>
      </c>
      <c r="AT1085" s="13">
        <f t="shared" si="301"/>
        <v>0</v>
      </c>
      <c r="AU1085" s="13">
        <f t="shared" si="305"/>
        <v>0</v>
      </c>
      <c r="AV1085" s="13">
        <f t="shared" si="302"/>
        <v>0</v>
      </c>
      <c r="AW1085" s="13">
        <f t="shared" si="303"/>
        <v>0</v>
      </c>
      <c r="AX1085" s="13">
        <v>0</v>
      </c>
      <c r="AY1085" s="13">
        <v>1</v>
      </c>
      <c r="AZ1085" s="13"/>
      <c r="BA1085" s="13">
        <v>167.15342074193748</v>
      </c>
      <c r="BB1085" s="13">
        <v>183.93090163425092</v>
      </c>
      <c r="BC1085">
        <v>174.61007891629902</v>
      </c>
      <c r="BD1085" s="13">
        <v>7.1675925248757721</v>
      </c>
      <c r="BE1085" s="13">
        <v>7.8839001211113633</v>
      </c>
      <c r="BF1085" s="13">
        <f t="shared" si="304"/>
        <v>-0.71630759623559115</v>
      </c>
      <c r="BG1085" s="13">
        <v>7.4899323124475243</v>
      </c>
    </row>
    <row r="1086" spans="1:59" x14ac:dyDescent="0.25">
      <c r="A1086" s="2" t="s">
        <v>113</v>
      </c>
      <c r="B1086" s="1" t="s">
        <v>165</v>
      </c>
      <c r="C1086" s="1" t="s">
        <v>722</v>
      </c>
      <c r="D1086" s="13" t="s">
        <v>1028</v>
      </c>
      <c r="E1086" s="11">
        <v>1990</v>
      </c>
      <c r="F1086" s="11">
        <v>220</v>
      </c>
      <c r="G1086" s="11">
        <f t="shared" si="288"/>
        <v>1</v>
      </c>
      <c r="H1086" s="11">
        <f t="shared" si="289"/>
        <v>1</v>
      </c>
      <c r="I1086" s="13">
        <v>1</v>
      </c>
      <c r="J1086" s="4">
        <v>3.5</v>
      </c>
      <c r="K1086" s="3">
        <v>6</v>
      </c>
      <c r="L1086" s="13">
        <v>0.58333333333333337</v>
      </c>
      <c r="M1086" s="13" t="s">
        <v>883</v>
      </c>
      <c r="N1086" s="13">
        <v>1</v>
      </c>
      <c r="O1086" s="13">
        <v>0</v>
      </c>
      <c r="P1086" s="13">
        <v>0</v>
      </c>
      <c r="Q1086" s="13">
        <v>0</v>
      </c>
      <c r="R1086" s="13">
        <v>1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1</v>
      </c>
      <c r="Z1086" s="13" t="s">
        <v>1723</v>
      </c>
      <c r="AA1086" s="13">
        <f t="shared" si="290"/>
        <v>0</v>
      </c>
      <c r="AB1086" s="13">
        <f t="shared" si="291"/>
        <v>0</v>
      </c>
      <c r="AC1086" s="13">
        <f t="shared" si="292"/>
        <v>1</v>
      </c>
      <c r="AD1086" s="13">
        <f t="shared" si="293"/>
        <v>0</v>
      </c>
      <c r="AE1086" s="13">
        <f t="shared" si="294"/>
        <v>0</v>
      </c>
      <c r="AF1086" s="13">
        <f t="shared" si="295"/>
        <v>0</v>
      </c>
      <c r="AG1086" s="7">
        <v>1750</v>
      </c>
      <c r="AH1086" s="8" t="s">
        <v>1716</v>
      </c>
      <c r="AI1086" s="13">
        <f t="shared" si="296"/>
        <v>0</v>
      </c>
      <c r="AJ1086" s="13">
        <f t="shared" si="297"/>
        <v>0</v>
      </c>
      <c r="AK1086" s="13">
        <f t="shared" si="298"/>
        <v>1</v>
      </c>
      <c r="AL1086" s="13">
        <f t="shared" si="299"/>
        <v>0</v>
      </c>
      <c r="AM1086" s="13">
        <v>0</v>
      </c>
      <c r="AN1086" s="9">
        <v>2</v>
      </c>
      <c r="AO1086" s="9">
        <v>2</v>
      </c>
      <c r="AP1086" s="10" t="s">
        <v>866</v>
      </c>
      <c r="AQ1086" s="13" t="s">
        <v>1703</v>
      </c>
      <c r="AR1086" s="13">
        <v>0</v>
      </c>
      <c r="AS1086" s="13">
        <f t="shared" si="300"/>
        <v>1</v>
      </c>
      <c r="AT1086" s="13">
        <f t="shared" si="301"/>
        <v>0</v>
      </c>
      <c r="AU1086" s="13">
        <f t="shared" si="305"/>
        <v>0</v>
      </c>
      <c r="AV1086" s="13">
        <f t="shared" si="302"/>
        <v>0</v>
      </c>
      <c r="AW1086" s="13">
        <f t="shared" si="303"/>
        <v>0</v>
      </c>
      <c r="AX1086" s="13">
        <v>0</v>
      </c>
      <c r="AY1086" s="13">
        <v>1</v>
      </c>
      <c r="AZ1086" s="13">
        <v>1750</v>
      </c>
      <c r="BA1086" s="13">
        <v>285.83856335052508</v>
      </c>
      <c r="BB1086" s="13">
        <v>210.65059342571305</v>
      </c>
      <c r="BC1086">
        <v>251.66221338470143</v>
      </c>
      <c r="BD1086" s="13">
        <v>12.230693566977786</v>
      </c>
      <c r="BE1086" s="13">
        <v>9.0021885341477663</v>
      </c>
      <c r="BF1086" s="13">
        <f t="shared" si="304"/>
        <v>3.2285050328300198</v>
      </c>
      <c r="BG1086" s="13">
        <v>10.777843709572227</v>
      </c>
    </row>
    <row r="1087" spans="1:59" x14ac:dyDescent="0.25">
      <c r="A1087" s="2" t="s">
        <v>113</v>
      </c>
      <c r="B1087" s="1" t="s">
        <v>165</v>
      </c>
      <c r="C1087" s="1" t="s">
        <v>723</v>
      </c>
      <c r="D1087" s="13" t="s">
        <v>1029</v>
      </c>
      <c r="E1087" s="11">
        <v>2097</v>
      </c>
      <c r="F1087" s="11">
        <v>290</v>
      </c>
      <c r="G1087" s="11">
        <f t="shared" si="288"/>
        <v>1</v>
      </c>
      <c r="H1087" s="11">
        <f t="shared" si="289"/>
        <v>1</v>
      </c>
      <c r="I1087" s="13">
        <v>1</v>
      </c>
      <c r="J1087" s="4">
        <v>3.5</v>
      </c>
      <c r="K1087" s="3">
        <v>6</v>
      </c>
      <c r="L1087" s="13">
        <v>0.58333333333333337</v>
      </c>
      <c r="M1087" s="13" t="s">
        <v>883</v>
      </c>
      <c r="N1087" s="13">
        <v>1</v>
      </c>
      <c r="O1087" s="13">
        <v>0</v>
      </c>
      <c r="P1087" s="13">
        <v>0</v>
      </c>
      <c r="Q1087" s="13">
        <v>0</v>
      </c>
      <c r="R1087" s="13">
        <v>1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1</v>
      </c>
      <c r="Z1087" s="13" t="s">
        <v>1723</v>
      </c>
      <c r="AA1087" s="13">
        <f t="shared" si="290"/>
        <v>0</v>
      </c>
      <c r="AB1087" s="13">
        <f t="shared" si="291"/>
        <v>0</v>
      </c>
      <c r="AC1087" s="13">
        <f t="shared" si="292"/>
        <v>1</v>
      </c>
      <c r="AD1087" s="13">
        <f t="shared" si="293"/>
        <v>0</v>
      </c>
      <c r="AE1087" s="13">
        <f t="shared" si="294"/>
        <v>0</v>
      </c>
      <c r="AF1087" s="13">
        <f t="shared" si="295"/>
        <v>0</v>
      </c>
      <c r="AG1087" s="7">
        <v>1800</v>
      </c>
      <c r="AH1087" s="8" t="s">
        <v>1716</v>
      </c>
      <c r="AI1087" s="13">
        <f t="shared" si="296"/>
        <v>0</v>
      </c>
      <c r="AJ1087" s="13">
        <f t="shared" si="297"/>
        <v>0</v>
      </c>
      <c r="AK1087" s="13">
        <f t="shared" si="298"/>
        <v>1</v>
      </c>
      <c r="AL1087" s="13">
        <f t="shared" si="299"/>
        <v>0</v>
      </c>
      <c r="AM1087" s="13">
        <v>0</v>
      </c>
      <c r="AN1087" s="9">
        <v>2</v>
      </c>
      <c r="AO1087" s="9">
        <v>2</v>
      </c>
      <c r="AP1087" s="10" t="s">
        <v>866</v>
      </c>
      <c r="AQ1087" s="13" t="s">
        <v>1703</v>
      </c>
      <c r="AR1087" s="13">
        <v>0</v>
      </c>
      <c r="AS1087" s="13">
        <f t="shared" si="300"/>
        <v>1</v>
      </c>
      <c r="AT1087" s="13">
        <f t="shared" si="301"/>
        <v>0</v>
      </c>
      <c r="AU1087" s="13">
        <f t="shared" si="305"/>
        <v>0</v>
      </c>
      <c r="AV1087" s="13">
        <f t="shared" si="302"/>
        <v>0</v>
      </c>
      <c r="AW1087" s="13">
        <f t="shared" si="303"/>
        <v>0</v>
      </c>
      <c r="AX1087" s="13">
        <v>0</v>
      </c>
      <c r="AY1087" s="13">
        <v>1</v>
      </c>
      <c r="AZ1087" s="13">
        <v>2000</v>
      </c>
      <c r="BA1087" s="13">
        <v>306.96576151121604</v>
      </c>
      <c r="BB1087" s="13">
        <v>221.21419250605854</v>
      </c>
      <c r="BC1087">
        <v>268.43969427701484</v>
      </c>
      <c r="BD1087" s="13">
        <v>13.06747685185185</v>
      </c>
      <c r="BE1087" s="13">
        <v>9.4085833333333326</v>
      </c>
      <c r="BF1087" s="13">
        <f t="shared" si="304"/>
        <v>3.6588935185185179</v>
      </c>
      <c r="BG1087" s="13">
        <v>11.072464757349799</v>
      </c>
    </row>
    <row r="1088" spans="1:59" x14ac:dyDescent="0.25">
      <c r="A1088" s="2" t="s">
        <v>29</v>
      </c>
      <c r="B1088" s="1" t="s">
        <v>358</v>
      </c>
      <c r="C1088" s="1" t="s">
        <v>724</v>
      </c>
      <c r="D1088" s="13" t="s">
        <v>1612</v>
      </c>
      <c r="E1088" s="11">
        <v>1801</v>
      </c>
      <c r="F1088" s="11">
        <v>245</v>
      </c>
      <c r="G1088" s="11">
        <f t="shared" si="288"/>
        <v>1</v>
      </c>
      <c r="H1088" s="11">
        <f t="shared" si="289"/>
        <v>1</v>
      </c>
      <c r="I1088" s="13">
        <v>1</v>
      </c>
      <c r="J1088" s="4">
        <v>2</v>
      </c>
      <c r="K1088" s="3">
        <v>4</v>
      </c>
      <c r="L1088" s="13">
        <v>0.5</v>
      </c>
      <c r="M1088" s="13" t="s">
        <v>883</v>
      </c>
      <c r="N1088" s="13">
        <v>1</v>
      </c>
      <c r="O1088" s="13">
        <v>0</v>
      </c>
      <c r="P1088" s="13">
        <v>0</v>
      </c>
      <c r="Q1088" s="13">
        <v>0</v>
      </c>
      <c r="R1088" s="13">
        <v>1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1</v>
      </c>
      <c r="Z1088" s="13" t="s">
        <v>1721</v>
      </c>
      <c r="AA1088" s="13">
        <f t="shared" si="290"/>
        <v>1</v>
      </c>
      <c r="AB1088" s="13">
        <f t="shared" si="291"/>
        <v>0</v>
      </c>
      <c r="AC1088" s="13">
        <f t="shared" si="292"/>
        <v>0</v>
      </c>
      <c r="AD1088" s="13">
        <f t="shared" si="293"/>
        <v>0</v>
      </c>
      <c r="AE1088" s="13">
        <f t="shared" si="294"/>
        <v>0</v>
      </c>
      <c r="AF1088" s="13">
        <f t="shared" si="295"/>
        <v>1</v>
      </c>
      <c r="AG1088" s="7">
        <v>1750</v>
      </c>
      <c r="AH1088" s="8" t="s">
        <v>1714</v>
      </c>
      <c r="AI1088" s="13">
        <f t="shared" si="296"/>
        <v>1</v>
      </c>
      <c r="AJ1088" s="13">
        <f t="shared" si="297"/>
        <v>0</v>
      </c>
      <c r="AK1088" s="13">
        <f t="shared" si="298"/>
        <v>0</v>
      </c>
      <c r="AL1088" s="13">
        <f t="shared" si="299"/>
        <v>0</v>
      </c>
      <c r="AM1088" s="13">
        <v>1</v>
      </c>
      <c r="AN1088" s="9">
        <v>2</v>
      </c>
      <c r="AO1088" s="9">
        <v>2</v>
      </c>
      <c r="AP1088" s="10" t="s">
        <v>866</v>
      </c>
      <c r="AQ1088" s="13" t="s">
        <v>1703</v>
      </c>
      <c r="AR1088" s="13">
        <v>0</v>
      </c>
      <c r="AS1088" s="13">
        <f t="shared" si="300"/>
        <v>1</v>
      </c>
      <c r="AT1088" s="13">
        <f t="shared" si="301"/>
        <v>0</v>
      </c>
      <c r="AU1088" s="13">
        <f t="shared" si="305"/>
        <v>0</v>
      </c>
      <c r="AV1088" s="13">
        <f t="shared" si="302"/>
        <v>0</v>
      </c>
      <c r="AW1088" s="13">
        <f t="shared" si="303"/>
        <v>0</v>
      </c>
      <c r="AX1088" s="13">
        <v>0</v>
      </c>
      <c r="AY1088" s="13">
        <v>1</v>
      </c>
      <c r="AZ1088" s="13">
        <v>1750</v>
      </c>
      <c r="BA1088" s="13">
        <v>286.45995153172186</v>
      </c>
      <c r="BB1088" s="13">
        <v>218.72863978127137</v>
      </c>
      <c r="BC1088">
        <v>256.01193065307899</v>
      </c>
      <c r="BD1088" s="13">
        <v>12.191579589354452</v>
      </c>
      <c r="BE1088" s="13">
        <v>9.3276195952465919</v>
      </c>
      <c r="BF1088" s="13">
        <f t="shared" si="304"/>
        <v>2.8639599941078604</v>
      </c>
      <c r="BG1088" s="13">
        <v>10.902788722122821</v>
      </c>
    </row>
    <row r="1089" spans="1:59" x14ac:dyDescent="0.25">
      <c r="A1089" s="2" t="s">
        <v>29</v>
      </c>
      <c r="B1089" s="1" t="s">
        <v>358</v>
      </c>
      <c r="C1089" s="1" t="s">
        <v>724</v>
      </c>
      <c r="D1089" s="13" t="s">
        <v>1612</v>
      </c>
      <c r="E1089" s="11">
        <v>1801</v>
      </c>
      <c r="F1089" s="11">
        <v>245</v>
      </c>
      <c r="G1089" s="11">
        <f t="shared" si="288"/>
        <v>1</v>
      </c>
      <c r="H1089" s="11">
        <f t="shared" si="289"/>
        <v>1</v>
      </c>
      <c r="I1089" s="13">
        <v>1</v>
      </c>
      <c r="J1089" s="4">
        <v>2</v>
      </c>
      <c r="K1089" s="3">
        <v>4</v>
      </c>
      <c r="L1089" s="13">
        <v>0.5</v>
      </c>
      <c r="M1089" s="13" t="s">
        <v>883</v>
      </c>
      <c r="N1089" s="13">
        <v>1</v>
      </c>
      <c r="O1089" s="13">
        <v>0</v>
      </c>
      <c r="P1089" s="13">
        <v>0</v>
      </c>
      <c r="Q1089" s="13">
        <v>0</v>
      </c>
      <c r="R1089" s="13">
        <v>1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1</v>
      </c>
      <c r="Z1089" s="13" t="s">
        <v>1721</v>
      </c>
      <c r="AA1089" s="13">
        <f t="shared" si="290"/>
        <v>1</v>
      </c>
      <c r="AB1089" s="13">
        <f t="shared" si="291"/>
        <v>0</v>
      </c>
      <c r="AC1089" s="13">
        <f t="shared" si="292"/>
        <v>0</v>
      </c>
      <c r="AD1089" s="13">
        <f t="shared" si="293"/>
        <v>0</v>
      </c>
      <c r="AE1089" s="13">
        <f t="shared" si="294"/>
        <v>0</v>
      </c>
      <c r="AF1089" s="13">
        <f t="shared" si="295"/>
        <v>1</v>
      </c>
      <c r="AG1089" s="7">
        <v>1800</v>
      </c>
      <c r="AH1089" s="8" t="s">
        <v>1714</v>
      </c>
      <c r="AI1089" s="13">
        <f t="shared" si="296"/>
        <v>1</v>
      </c>
      <c r="AJ1089" s="13">
        <f t="shared" si="297"/>
        <v>0</v>
      </c>
      <c r="AK1089" s="13">
        <f t="shared" si="298"/>
        <v>0</v>
      </c>
      <c r="AL1089" s="13">
        <f t="shared" si="299"/>
        <v>0</v>
      </c>
      <c r="AM1089" s="13">
        <v>0</v>
      </c>
      <c r="AN1089" s="9">
        <v>2</v>
      </c>
      <c r="AO1089" s="9">
        <v>2</v>
      </c>
      <c r="AP1089" s="10" t="s">
        <v>866</v>
      </c>
      <c r="AQ1089" s="13" t="s">
        <v>1703</v>
      </c>
      <c r="AR1089" s="13">
        <v>0</v>
      </c>
      <c r="AS1089" s="13">
        <f t="shared" si="300"/>
        <v>1</v>
      </c>
      <c r="AT1089" s="13">
        <f t="shared" si="301"/>
        <v>0</v>
      </c>
      <c r="AU1089" s="13">
        <f t="shared" si="305"/>
        <v>0</v>
      </c>
      <c r="AV1089" s="13">
        <f t="shared" si="302"/>
        <v>0</v>
      </c>
      <c r="AW1089" s="13">
        <f t="shared" si="303"/>
        <v>0</v>
      </c>
      <c r="AX1089" s="13">
        <v>0</v>
      </c>
      <c r="AY1089" s="13">
        <v>1</v>
      </c>
      <c r="AZ1089" s="13">
        <v>2000</v>
      </c>
      <c r="BA1089" s="13">
        <v>288.32411607531225</v>
      </c>
      <c r="BB1089" s="13">
        <v>218.72863978127137</v>
      </c>
      <c r="BC1089">
        <v>257.25470701547255</v>
      </c>
      <c r="BD1089" s="13">
        <v>12.284798678282185</v>
      </c>
      <c r="BE1089" s="13">
        <v>9.3276195952465919</v>
      </c>
      <c r="BF1089" s="13">
        <f t="shared" si="304"/>
        <v>2.9571790830355926</v>
      </c>
      <c r="BG1089" s="13">
        <v>10.954071352284439</v>
      </c>
    </row>
    <row r="1090" spans="1:59" x14ac:dyDescent="0.25">
      <c r="A1090" s="2" t="s">
        <v>29</v>
      </c>
      <c r="B1090" s="1" t="s">
        <v>358</v>
      </c>
      <c r="C1090" s="1" t="s">
        <v>724</v>
      </c>
      <c r="D1090" s="13" t="s">
        <v>1612</v>
      </c>
      <c r="E1090" s="11">
        <v>1801</v>
      </c>
      <c r="F1090" s="11">
        <v>285</v>
      </c>
      <c r="G1090" s="11">
        <f t="shared" ref="G1090:G1153" si="306">IF(F1090&gt;200,1,0)</f>
        <v>1</v>
      </c>
      <c r="H1090" s="11">
        <f t="shared" ref="H1090:H1153" si="307">IF(E1090&gt;1500,1,0)</f>
        <v>1</v>
      </c>
      <c r="I1090" s="13">
        <v>1</v>
      </c>
      <c r="J1090" s="4">
        <v>2.2999999999999998</v>
      </c>
      <c r="K1090" s="3">
        <v>4</v>
      </c>
      <c r="L1090" s="13">
        <v>0.57499999999999996</v>
      </c>
      <c r="M1090" s="13" t="s">
        <v>883</v>
      </c>
      <c r="N1090" s="13">
        <v>1</v>
      </c>
      <c r="O1090" s="13">
        <v>0</v>
      </c>
      <c r="P1090" s="13">
        <v>0</v>
      </c>
      <c r="Q1090" s="13">
        <v>0</v>
      </c>
      <c r="R1090" s="13">
        <v>1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1</v>
      </c>
      <c r="Z1090" s="13" t="s">
        <v>1721</v>
      </c>
      <c r="AA1090" s="13">
        <f t="shared" ref="AA1090:AA1153" si="308">IF($Z1090="TC",1,0)</f>
        <v>1</v>
      </c>
      <c r="AB1090" s="13">
        <f t="shared" ref="AB1090:AB1153" si="309">IF($Z1090="SC",1,0)</f>
        <v>0</v>
      </c>
      <c r="AC1090" s="13">
        <f t="shared" ref="AC1090:AC1153" si="310">IF($Z1090="NA",1,0)</f>
        <v>0</v>
      </c>
      <c r="AD1090" s="13">
        <f t="shared" ref="AD1090:AD1153" si="311">IF($Z1090="OT",1,0)</f>
        <v>0</v>
      </c>
      <c r="AE1090" s="13">
        <f t="shared" ref="AE1090:AE1153" si="312">IF($Z1090="TS",1,0)</f>
        <v>0</v>
      </c>
      <c r="AF1090" s="13">
        <f t="shared" ref="AF1090:AF1153" si="313">IF(Z1090="NA",0,1)</f>
        <v>1</v>
      </c>
      <c r="AG1090" s="7">
        <v>1900</v>
      </c>
      <c r="AH1090" s="8" t="s">
        <v>1714</v>
      </c>
      <c r="AI1090" s="13">
        <f t="shared" ref="AI1090:AI1153" si="314">IF($AH1090="SIDI",1,0)</f>
        <v>1</v>
      </c>
      <c r="AJ1090" s="13">
        <f t="shared" ref="AJ1090:AJ1153" si="315">IF($AH1090="MSFI",1,0)</f>
        <v>0</v>
      </c>
      <c r="AK1090" s="13">
        <f t="shared" ref="AK1090:AK1153" si="316">IF($AH1090="SIDPI",1,0)</f>
        <v>0</v>
      </c>
      <c r="AL1090" s="13">
        <f t="shared" ref="AL1090:AL1153" si="317">IF($AH1090="CRDDI",1,0)</f>
        <v>0</v>
      </c>
      <c r="AM1090" s="13">
        <v>0</v>
      </c>
      <c r="AN1090" s="9">
        <v>2</v>
      </c>
      <c r="AO1090" s="9">
        <v>2</v>
      </c>
      <c r="AP1090" s="10" t="s">
        <v>866</v>
      </c>
      <c r="AQ1090" s="13" t="s">
        <v>1703</v>
      </c>
      <c r="AR1090" s="13">
        <v>0</v>
      </c>
      <c r="AS1090" s="13">
        <f t="shared" ref="AS1090:AS1153" si="318">IF(AQ1090="All Wheel Drive",1,0)</f>
        <v>1</v>
      </c>
      <c r="AT1090" s="13">
        <f t="shared" ref="AT1090:AT1153" si="319">IF(AQ1090="4-Wheel Drive",1,0)</f>
        <v>0</v>
      </c>
      <c r="AU1090" s="13">
        <f t="shared" si="305"/>
        <v>0</v>
      </c>
      <c r="AV1090" s="13">
        <f t="shared" ref="AV1090:AV1153" si="320">IF($AQ1090="2-Wheel Drive, Front",1,0)</f>
        <v>0</v>
      </c>
      <c r="AW1090" s="13">
        <f t="shared" ref="AW1090:AW1153" si="321">IF($AQ1090="Part-time 4-Wheel Drive",1,0)</f>
        <v>0</v>
      </c>
      <c r="AX1090" s="13">
        <v>0</v>
      </c>
      <c r="AY1090" s="13">
        <v>1</v>
      </c>
      <c r="AZ1090" s="13">
        <v>2500</v>
      </c>
      <c r="BA1090" s="13">
        <v>311.93686696079044</v>
      </c>
      <c r="BB1090" s="13">
        <v>224.32113341204251</v>
      </c>
      <c r="BC1090">
        <v>272.16802336419562</v>
      </c>
      <c r="BD1090" s="13">
        <v>13.329097413869636</v>
      </c>
      <c r="BE1090" s="13">
        <v>9.568647671583582</v>
      </c>
      <c r="BF1090" s="13">
        <f t="shared" ref="BF1090:BF1153" si="322">BD1090-BE1090</f>
        <v>3.7604497422860543</v>
      </c>
      <c r="BG1090" s="13">
        <v>11.636912418533468</v>
      </c>
    </row>
    <row r="1091" spans="1:59" x14ac:dyDescent="0.25">
      <c r="A1091" s="2" t="s">
        <v>29</v>
      </c>
      <c r="B1091" s="1" t="s">
        <v>358</v>
      </c>
      <c r="C1091" s="1" t="s">
        <v>725</v>
      </c>
      <c r="D1091" s="13" t="s">
        <v>1613</v>
      </c>
      <c r="E1091" s="11">
        <v>1953</v>
      </c>
      <c r="F1091" s="11">
        <v>250</v>
      </c>
      <c r="G1091" s="11">
        <f t="shared" si="306"/>
        <v>1</v>
      </c>
      <c r="H1091" s="11">
        <f t="shared" si="307"/>
        <v>1</v>
      </c>
      <c r="I1091" s="13">
        <v>1</v>
      </c>
      <c r="J1091" s="4">
        <v>2</v>
      </c>
      <c r="K1091" s="3">
        <v>4</v>
      </c>
      <c r="L1091" s="13">
        <v>0.5</v>
      </c>
      <c r="M1091" s="13" t="s">
        <v>883</v>
      </c>
      <c r="N1091" s="13">
        <v>1</v>
      </c>
      <c r="O1091" s="13">
        <v>0</v>
      </c>
      <c r="P1091" s="13">
        <v>0</v>
      </c>
      <c r="Q1091" s="13">
        <v>0</v>
      </c>
      <c r="R1091" s="13">
        <v>1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1</v>
      </c>
      <c r="Z1091" s="13" t="s">
        <v>1721</v>
      </c>
      <c r="AA1091" s="13">
        <f t="shared" si="308"/>
        <v>1</v>
      </c>
      <c r="AB1091" s="13">
        <f t="shared" si="309"/>
        <v>0</v>
      </c>
      <c r="AC1091" s="13">
        <f t="shared" si="310"/>
        <v>0</v>
      </c>
      <c r="AD1091" s="13">
        <f t="shared" si="311"/>
        <v>0</v>
      </c>
      <c r="AE1091" s="13">
        <f t="shared" si="312"/>
        <v>0</v>
      </c>
      <c r="AF1091" s="13">
        <f t="shared" si="313"/>
        <v>1</v>
      </c>
      <c r="AG1091" s="7">
        <v>1750</v>
      </c>
      <c r="AH1091" s="8" t="s">
        <v>1714</v>
      </c>
      <c r="AI1091" s="13">
        <f t="shared" si="314"/>
        <v>1</v>
      </c>
      <c r="AJ1091" s="13">
        <f t="shared" si="315"/>
        <v>0</v>
      </c>
      <c r="AK1091" s="13">
        <f t="shared" si="316"/>
        <v>0</v>
      </c>
      <c r="AL1091" s="13">
        <f t="shared" si="317"/>
        <v>0</v>
      </c>
      <c r="AM1091" s="13">
        <v>1</v>
      </c>
      <c r="AN1091" s="9">
        <v>2</v>
      </c>
      <c r="AO1091" s="9">
        <v>2</v>
      </c>
      <c r="AP1091" s="10" t="s">
        <v>866</v>
      </c>
      <c r="AQ1091" s="13" t="s">
        <v>1703</v>
      </c>
      <c r="AR1091" s="13">
        <v>0</v>
      </c>
      <c r="AS1091" s="13">
        <f t="shared" si="318"/>
        <v>1</v>
      </c>
      <c r="AT1091" s="13">
        <f t="shared" si="319"/>
        <v>0</v>
      </c>
      <c r="AU1091" s="13">
        <f t="shared" ref="AU1091:AU1154" si="323">IF(AQ1091="2-Wheel Drive, Rear",1,0)</f>
        <v>0</v>
      </c>
      <c r="AV1091" s="13">
        <f t="shared" si="320"/>
        <v>0</v>
      </c>
      <c r="AW1091" s="13">
        <f t="shared" si="321"/>
        <v>0</v>
      </c>
      <c r="AX1091" s="13">
        <v>0</v>
      </c>
      <c r="AY1091" s="13">
        <v>1</v>
      </c>
      <c r="AZ1091" s="13">
        <v>1750</v>
      </c>
      <c r="BA1091" s="13">
        <v>274.03218790778601</v>
      </c>
      <c r="BB1091" s="13">
        <v>219.97141614366495</v>
      </c>
      <c r="BC1091">
        <v>249.79804884111104</v>
      </c>
      <c r="BD1091" s="13">
        <v>11.760729166666666</v>
      </c>
      <c r="BE1091" s="13">
        <v>9.4085833333333326</v>
      </c>
      <c r="BF1091" s="13">
        <f t="shared" si="322"/>
        <v>2.3521458333333332</v>
      </c>
      <c r="BG1091" s="13">
        <v>10.691571969696968</v>
      </c>
    </row>
    <row r="1092" spans="1:59" x14ac:dyDescent="0.25">
      <c r="A1092" s="2" t="s">
        <v>29</v>
      </c>
      <c r="B1092" s="1" t="s">
        <v>358</v>
      </c>
      <c r="C1092" s="1" t="s">
        <v>725</v>
      </c>
      <c r="D1092" s="13" t="s">
        <v>1613</v>
      </c>
      <c r="E1092" s="11">
        <v>1953</v>
      </c>
      <c r="F1092" s="11">
        <v>335</v>
      </c>
      <c r="G1092" s="11">
        <f t="shared" si="306"/>
        <v>1</v>
      </c>
      <c r="H1092" s="11">
        <f t="shared" si="307"/>
        <v>1</v>
      </c>
      <c r="I1092" s="13">
        <v>1</v>
      </c>
      <c r="J1092" s="4">
        <v>2.7</v>
      </c>
      <c r="K1092" s="3">
        <v>6</v>
      </c>
      <c r="L1092" s="13">
        <v>0.45</v>
      </c>
      <c r="M1092" s="13" t="s">
        <v>883</v>
      </c>
      <c r="N1092" s="13">
        <v>1</v>
      </c>
      <c r="O1092" s="13">
        <v>0</v>
      </c>
      <c r="P1092" s="13">
        <v>0</v>
      </c>
      <c r="Q1092" s="13">
        <v>0</v>
      </c>
      <c r="R1092" s="13">
        <v>1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1</v>
      </c>
      <c r="Z1092" s="13" t="s">
        <v>1721</v>
      </c>
      <c r="AA1092" s="13">
        <f t="shared" si="308"/>
        <v>1</v>
      </c>
      <c r="AB1092" s="13">
        <f t="shared" si="309"/>
        <v>0</v>
      </c>
      <c r="AC1092" s="13">
        <f t="shared" si="310"/>
        <v>0</v>
      </c>
      <c r="AD1092" s="13">
        <f t="shared" si="311"/>
        <v>0</v>
      </c>
      <c r="AE1092" s="13">
        <f t="shared" si="312"/>
        <v>0</v>
      </c>
      <c r="AF1092" s="13">
        <f t="shared" si="313"/>
        <v>1</v>
      </c>
      <c r="AG1092" s="7">
        <v>1800</v>
      </c>
      <c r="AH1092" s="8" t="s">
        <v>1714</v>
      </c>
      <c r="AI1092" s="13">
        <f t="shared" si="314"/>
        <v>1</v>
      </c>
      <c r="AJ1092" s="13">
        <f t="shared" si="315"/>
        <v>0</v>
      </c>
      <c r="AK1092" s="13">
        <f t="shared" si="316"/>
        <v>0</v>
      </c>
      <c r="AL1092" s="13">
        <f t="shared" si="317"/>
        <v>0</v>
      </c>
      <c r="AM1092" s="13">
        <v>1</v>
      </c>
      <c r="AN1092" s="9">
        <v>2</v>
      </c>
      <c r="AO1092" s="9">
        <v>2</v>
      </c>
      <c r="AP1092" s="10" t="s">
        <v>866</v>
      </c>
      <c r="AQ1092" s="13" t="s">
        <v>1703</v>
      </c>
      <c r="AR1092" s="13">
        <v>0</v>
      </c>
      <c r="AS1092" s="13">
        <f t="shared" si="318"/>
        <v>1</v>
      </c>
      <c r="AT1092" s="13">
        <f t="shared" si="319"/>
        <v>0</v>
      </c>
      <c r="AU1092" s="13">
        <f t="shared" si="323"/>
        <v>0</v>
      </c>
      <c r="AV1092" s="13">
        <f t="shared" si="320"/>
        <v>0</v>
      </c>
      <c r="AW1092" s="13">
        <f t="shared" si="321"/>
        <v>0</v>
      </c>
      <c r="AX1092" s="13">
        <v>0</v>
      </c>
      <c r="AY1092" s="13">
        <v>1</v>
      </c>
      <c r="AZ1092" s="13">
        <v>2000</v>
      </c>
      <c r="BA1092" s="13">
        <v>295.78077424967375</v>
      </c>
      <c r="BB1092" s="13">
        <v>215.62169887528739</v>
      </c>
      <c r="BC1092">
        <v>259.74025974025977</v>
      </c>
      <c r="BD1092" s="13">
        <v>12.584309288021215</v>
      </c>
      <c r="BE1092" s="13">
        <v>9.2239204460043265</v>
      </c>
      <c r="BF1092" s="13">
        <f t="shared" si="322"/>
        <v>3.3603888420168886</v>
      </c>
      <c r="BG1092" s="13">
        <v>11.072152031808494</v>
      </c>
    </row>
    <row r="1093" spans="1:59" x14ac:dyDescent="0.25">
      <c r="A1093" s="2" t="s">
        <v>55</v>
      </c>
      <c r="B1093" s="1" t="s">
        <v>55</v>
      </c>
      <c r="C1093" s="1" t="s">
        <v>726</v>
      </c>
      <c r="D1093" s="13" t="s">
        <v>1030</v>
      </c>
      <c r="E1093" s="11">
        <v>1670</v>
      </c>
      <c r="F1093" s="11">
        <v>147</v>
      </c>
      <c r="G1093" s="11">
        <f t="shared" si="306"/>
        <v>0</v>
      </c>
      <c r="H1093" s="11">
        <f t="shared" si="307"/>
        <v>1</v>
      </c>
      <c r="I1093" s="13">
        <v>1</v>
      </c>
      <c r="J1093" s="4">
        <v>2.2000000000000002</v>
      </c>
      <c r="K1093" s="3">
        <v>4</v>
      </c>
      <c r="L1093" s="13">
        <v>0.55000000000000004</v>
      </c>
      <c r="M1093" s="13" t="s">
        <v>883</v>
      </c>
      <c r="N1093" s="13">
        <v>1</v>
      </c>
      <c r="O1093" s="13">
        <v>0</v>
      </c>
      <c r="P1093" s="13">
        <v>0</v>
      </c>
      <c r="Q1093" s="13">
        <v>0</v>
      </c>
      <c r="R1093" s="13">
        <v>1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 t="s">
        <v>1721</v>
      </c>
      <c r="AA1093" s="13">
        <f t="shared" si="308"/>
        <v>1</v>
      </c>
      <c r="AB1093" s="13">
        <f t="shared" si="309"/>
        <v>0</v>
      </c>
      <c r="AC1093" s="13">
        <f t="shared" si="310"/>
        <v>0</v>
      </c>
      <c r="AD1093" s="13">
        <f t="shared" si="311"/>
        <v>0</v>
      </c>
      <c r="AE1093" s="13">
        <f t="shared" si="312"/>
        <v>0</v>
      </c>
      <c r="AF1093" s="13">
        <f t="shared" si="313"/>
        <v>1</v>
      </c>
      <c r="AG1093" s="7">
        <v>1550</v>
      </c>
      <c r="AH1093" s="8" t="s">
        <v>1717</v>
      </c>
      <c r="AI1093" s="13">
        <f t="shared" si="314"/>
        <v>0</v>
      </c>
      <c r="AJ1093" s="13">
        <f t="shared" si="315"/>
        <v>0</v>
      </c>
      <c r="AK1093" s="13">
        <f t="shared" si="316"/>
        <v>0</v>
      </c>
      <c r="AL1093" s="13">
        <f t="shared" si="317"/>
        <v>1</v>
      </c>
      <c r="AM1093" s="13">
        <v>0</v>
      </c>
      <c r="AN1093" s="9">
        <v>2</v>
      </c>
      <c r="AO1093" s="9">
        <v>2</v>
      </c>
      <c r="AP1093" s="10" t="s">
        <v>866</v>
      </c>
      <c r="AQ1093" s="13" t="s">
        <v>1707</v>
      </c>
      <c r="AR1093" s="13">
        <v>0</v>
      </c>
      <c r="AS1093" s="13">
        <f t="shared" si="318"/>
        <v>0</v>
      </c>
      <c r="AT1093" s="13">
        <f t="shared" si="319"/>
        <v>1</v>
      </c>
      <c r="AU1093" s="13">
        <f t="shared" si="323"/>
        <v>0</v>
      </c>
      <c r="AV1093" s="13">
        <f t="shared" si="320"/>
        <v>0</v>
      </c>
      <c r="AW1093" s="13">
        <f t="shared" si="321"/>
        <v>0</v>
      </c>
      <c r="AX1093" s="13">
        <v>0</v>
      </c>
      <c r="AY1093" s="13">
        <v>0</v>
      </c>
      <c r="AZ1093" s="13">
        <v>750</v>
      </c>
      <c r="BA1093" s="13">
        <v>238.61306157956875</v>
      </c>
      <c r="BB1093" s="13">
        <v>213.13614615050022</v>
      </c>
      <c r="BC1093">
        <v>226.80668613682968</v>
      </c>
      <c r="BD1093" s="13">
        <v>8.8720045011064155</v>
      </c>
      <c r="BE1093" s="13">
        <v>7.9241919925254871</v>
      </c>
      <c r="BF1093" s="13">
        <f t="shared" si="322"/>
        <v>0.94781250858092836</v>
      </c>
      <c r="BG1093" s="13">
        <v>8.4454930840056619</v>
      </c>
    </row>
    <row r="1094" spans="1:59" x14ac:dyDescent="0.25">
      <c r="A1094" s="2" t="s">
        <v>55</v>
      </c>
      <c r="B1094" s="1" t="s">
        <v>55</v>
      </c>
      <c r="C1094" s="1" t="s">
        <v>726</v>
      </c>
      <c r="D1094" s="13" t="s">
        <v>1030</v>
      </c>
      <c r="E1094" s="11">
        <v>1670</v>
      </c>
      <c r="F1094" s="11">
        <v>181</v>
      </c>
      <c r="G1094" s="11">
        <f t="shared" si="306"/>
        <v>0</v>
      </c>
      <c r="H1094" s="11">
        <f t="shared" si="307"/>
        <v>1</v>
      </c>
      <c r="I1094" s="13">
        <v>1</v>
      </c>
      <c r="J1094" s="4">
        <v>2.5</v>
      </c>
      <c r="K1094" s="3">
        <v>4</v>
      </c>
      <c r="L1094" s="13">
        <v>0.625</v>
      </c>
      <c r="M1094" s="13" t="s">
        <v>883</v>
      </c>
      <c r="N1094" s="13">
        <v>1</v>
      </c>
      <c r="O1094" s="13">
        <v>0</v>
      </c>
      <c r="P1094" s="13">
        <v>0</v>
      </c>
      <c r="Q1094" s="13">
        <v>0</v>
      </c>
      <c r="R1094" s="13">
        <v>1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1</v>
      </c>
      <c r="Z1094" s="13" t="s">
        <v>1723</v>
      </c>
      <c r="AA1094" s="13">
        <f t="shared" si="308"/>
        <v>0</v>
      </c>
      <c r="AB1094" s="13">
        <f t="shared" si="309"/>
        <v>0</v>
      </c>
      <c r="AC1094" s="13">
        <f t="shared" si="310"/>
        <v>1</v>
      </c>
      <c r="AD1094" s="13">
        <f t="shared" si="311"/>
        <v>0</v>
      </c>
      <c r="AE1094" s="13">
        <f t="shared" si="312"/>
        <v>0</v>
      </c>
      <c r="AF1094" s="13">
        <f t="shared" si="313"/>
        <v>0</v>
      </c>
      <c r="AG1094" s="7">
        <v>1450</v>
      </c>
      <c r="AH1094" s="8" t="s">
        <v>1714</v>
      </c>
      <c r="AI1094" s="13">
        <f t="shared" si="314"/>
        <v>1</v>
      </c>
      <c r="AJ1094" s="13">
        <f t="shared" si="315"/>
        <v>0</v>
      </c>
      <c r="AK1094" s="13">
        <f t="shared" si="316"/>
        <v>0</v>
      </c>
      <c r="AL1094" s="13">
        <f t="shared" si="317"/>
        <v>0</v>
      </c>
      <c r="AM1094" s="13">
        <v>0</v>
      </c>
      <c r="AN1094" s="9">
        <v>2</v>
      </c>
      <c r="AO1094" s="9">
        <v>2</v>
      </c>
      <c r="AP1094" s="10" t="s">
        <v>866</v>
      </c>
      <c r="AQ1094" s="13" t="s">
        <v>1707</v>
      </c>
      <c r="AR1094" s="13">
        <v>0</v>
      </c>
      <c r="AS1094" s="13">
        <f t="shared" si="318"/>
        <v>0</v>
      </c>
      <c r="AT1094" s="13">
        <f t="shared" si="319"/>
        <v>1</v>
      </c>
      <c r="AU1094" s="13">
        <f t="shared" si="323"/>
        <v>0</v>
      </c>
      <c r="AV1094" s="13">
        <f t="shared" si="320"/>
        <v>0</v>
      </c>
      <c r="AW1094" s="13">
        <f t="shared" si="321"/>
        <v>0</v>
      </c>
      <c r="AX1094" s="13">
        <v>1</v>
      </c>
      <c r="AY1094" s="13">
        <v>1</v>
      </c>
      <c r="AZ1094" s="13">
        <v>250</v>
      </c>
      <c r="BA1094" s="13">
        <v>228.04946249922327</v>
      </c>
      <c r="BB1094" s="13">
        <v>183.93090163425092</v>
      </c>
      <c r="BC1094">
        <v>208.16504070092589</v>
      </c>
      <c r="BD1094" s="13">
        <v>9.8309607301432056</v>
      </c>
      <c r="BE1094" s="13">
        <v>7.9002382463812406</v>
      </c>
      <c r="BF1094" s="13">
        <f t="shared" si="322"/>
        <v>1.930722483761965</v>
      </c>
      <c r="BG1094" s="13">
        <v>8.9621602090024997</v>
      </c>
    </row>
    <row r="1095" spans="1:59" x14ac:dyDescent="0.25">
      <c r="A1095" s="2" t="s">
        <v>55</v>
      </c>
      <c r="B1095" s="1" t="s">
        <v>55</v>
      </c>
      <c r="C1095" s="1" t="s">
        <v>726</v>
      </c>
      <c r="D1095" s="13" t="s">
        <v>1030</v>
      </c>
      <c r="E1095" s="11">
        <v>1670</v>
      </c>
      <c r="F1095" s="11">
        <v>181</v>
      </c>
      <c r="G1095" s="11">
        <f t="shared" si="306"/>
        <v>0</v>
      </c>
      <c r="H1095" s="11">
        <f t="shared" si="307"/>
        <v>1</v>
      </c>
      <c r="I1095" s="13">
        <v>1</v>
      </c>
      <c r="J1095" s="4">
        <v>2.5</v>
      </c>
      <c r="K1095" s="3">
        <v>4</v>
      </c>
      <c r="L1095" s="13">
        <v>0.625</v>
      </c>
      <c r="M1095" s="13" t="s">
        <v>883</v>
      </c>
      <c r="N1095" s="13">
        <v>1</v>
      </c>
      <c r="O1095" s="13">
        <v>0</v>
      </c>
      <c r="P1095" s="13">
        <v>0</v>
      </c>
      <c r="Q1095" s="13">
        <v>0</v>
      </c>
      <c r="R1095" s="13">
        <v>1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1</v>
      </c>
      <c r="Z1095" s="13" t="s">
        <v>1721</v>
      </c>
      <c r="AA1095" s="13">
        <f t="shared" si="308"/>
        <v>1</v>
      </c>
      <c r="AB1095" s="13">
        <f t="shared" si="309"/>
        <v>0</v>
      </c>
      <c r="AC1095" s="13">
        <f t="shared" si="310"/>
        <v>0</v>
      </c>
      <c r="AD1095" s="13">
        <f t="shared" si="311"/>
        <v>0</v>
      </c>
      <c r="AE1095" s="13">
        <f t="shared" si="312"/>
        <v>0</v>
      </c>
      <c r="AF1095" s="13">
        <f t="shared" si="313"/>
        <v>1</v>
      </c>
      <c r="AG1095" s="7">
        <v>1600</v>
      </c>
      <c r="AH1095" s="8" t="s">
        <v>1714</v>
      </c>
      <c r="AI1095" s="13">
        <f t="shared" si="314"/>
        <v>1</v>
      </c>
      <c r="AJ1095" s="13">
        <f t="shared" si="315"/>
        <v>0</v>
      </c>
      <c r="AK1095" s="13">
        <f t="shared" si="316"/>
        <v>0</v>
      </c>
      <c r="AL1095" s="13">
        <f t="shared" si="317"/>
        <v>0</v>
      </c>
      <c r="AM1095" s="13">
        <v>0</v>
      </c>
      <c r="AN1095" s="9">
        <v>2</v>
      </c>
      <c r="AO1095" s="9">
        <v>2</v>
      </c>
      <c r="AP1095" s="10" t="s">
        <v>866</v>
      </c>
      <c r="AQ1095" s="13" t="s">
        <v>1707</v>
      </c>
      <c r="AR1095" s="13">
        <v>0</v>
      </c>
      <c r="AS1095" s="13">
        <f t="shared" si="318"/>
        <v>0</v>
      </c>
      <c r="AT1095" s="13">
        <f t="shared" si="319"/>
        <v>1</v>
      </c>
      <c r="AU1095" s="13">
        <f t="shared" si="323"/>
        <v>0</v>
      </c>
      <c r="AV1095" s="13">
        <f t="shared" si="320"/>
        <v>0</v>
      </c>
      <c r="AW1095" s="13">
        <f t="shared" si="321"/>
        <v>0</v>
      </c>
      <c r="AX1095" s="13">
        <v>0</v>
      </c>
      <c r="AY1095" s="13">
        <v>1</v>
      </c>
      <c r="AZ1095" s="13">
        <v>1000</v>
      </c>
      <c r="BA1095" s="13">
        <v>252.28360156589824</v>
      </c>
      <c r="BB1095" s="13">
        <v>202.57254707015474</v>
      </c>
      <c r="BC1095">
        <v>229.91362704281366</v>
      </c>
      <c r="BD1095" s="13">
        <v>10.813270413073193</v>
      </c>
      <c r="BE1095" s="13">
        <v>8.6592786345301676</v>
      </c>
      <c r="BF1095" s="13">
        <f t="shared" si="322"/>
        <v>2.1539917785430251</v>
      </c>
      <c r="BG1095" s="13">
        <v>9.8439620885873751</v>
      </c>
    </row>
    <row r="1096" spans="1:59" x14ac:dyDescent="0.25">
      <c r="A1096" s="2" t="s">
        <v>55</v>
      </c>
      <c r="B1096" s="1" t="s">
        <v>55</v>
      </c>
      <c r="C1096" s="1" t="s">
        <v>727</v>
      </c>
      <c r="D1096" s="13" t="s">
        <v>1031</v>
      </c>
      <c r="E1096" s="11">
        <v>1921</v>
      </c>
      <c r="F1096" s="11">
        <v>181</v>
      </c>
      <c r="G1096" s="11">
        <f t="shared" si="306"/>
        <v>0</v>
      </c>
      <c r="H1096" s="11">
        <f t="shared" si="307"/>
        <v>1</v>
      </c>
      <c r="I1096" s="13">
        <v>1</v>
      </c>
      <c r="J1096" s="4">
        <v>2.5</v>
      </c>
      <c r="K1096" s="3">
        <v>4</v>
      </c>
      <c r="L1096" s="13">
        <v>0.625</v>
      </c>
      <c r="M1096" s="13" t="s">
        <v>883</v>
      </c>
      <c r="N1096" s="13">
        <v>1</v>
      </c>
      <c r="O1096" s="13">
        <v>0</v>
      </c>
      <c r="P1096" s="13">
        <v>0</v>
      </c>
      <c r="Q1096" s="13">
        <v>0</v>
      </c>
      <c r="R1096" s="13">
        <v>1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1</v>
      </c>
      <c r="Z1096" s="13" t="s">
        <v>1721</v>
      </c>
      <c r="AA1096" s="13">
        <f t="shared" si="308"/>
        <v>1</v>
      </c>
      <c r="AB1096" s="13">
        <f t="shared" si="309"/>
        <v>0</v>
      </c>
      <c r="AC1096" s="13">
        <f t="shared" si="310"/>
        <v>0</v>
      </c>
      <c r="AD1096" s="13">
        <f t="shared" si="311"/>
        <v>0</v>
      </c>
      <c r="AE1096" s="13">
        <f t="shared" si="312"/>
        <v>0</v>
      </c>
      <c r="AF1096" s="13">
        <f t="shared" si="313"/>
        <v>1</v>
      </c>
      <c r="AG1096" s="7">
        <v>1650</v>
      </c>
      <c r="AH1096" s="8" t="s">
        <v>1714</v>
      </c>
      <c r="AI1096" s="13">
        <f t="shared" si="314"/>
        <v>1</v>
      </c>
      <c r="AJ1096" s="13">
        <f t="shared" si="315"/>
        <v>0</v>
      </c>
      <c r="AK1096" s="13">
        <f t="shared" si="316"/>
        <v>0</v>
      </c>
      <c r="AL1096" s="13">
        <f t="shared" si="317"/>
        <v>0</v>
      </c>
      <c r="AM1096" s="13">
        <v>0</v>
      </c>
      <c r="AN1096" s="9">
        <v>2</v>
      </c>
      <c r="AO1096" s="9">
        <v>2</v>
      </c>
      <c r="AP1096" s="10" t="s">
        <v>866</v>
      </c>
      <c r="AQ1096" s="13" t="s">
        <v>1707</v>
      </c>
      <c r="AR1096" s="13">
        <v>0</v>
      </c>
      <c r="AS1096" s="13">
        <f t="shared" si="318"/>
        <v>0</v>
      </c>
      <c r="AT1096" s="13">
        <f t="shared" si="319"/>
        <v>1</v>
      </c>
      <c r="AU1096" s="13">
        <f t="shared" si="323"/>
        <v>0</v>
      </c>
      <c r="AV1096" s="13">
        <f t="shared" si="320"/>
        <v>0</v>
      </c>
      <c r="AW1096" s="13">
        <f t="shared" si="321"/>
        <v>0</v>
      </c>
      <c r="AX1096" s="13">
        <v>0</v>
      </c>
      <c r="AY1096" s="13">
        <v>1</v>
      </c>
      <c r="AZ1096" s="13">
        <v>1250</v>
      </c>
      <c r="BA1096" s="13">
        <v>270.30385882060523</v>
      </c>
      <c r="BB1096" s="13">
        <v>210.02920524451625</v>
      </c>
      <c r="BC1096">
        <v>242.96277884794631</v>
      </c>
      <c r="BD1096" s="13">
        <v>11.574267713797388</v>
      </c>
      <c r="BE1096" s="13">
        <v>8.9833132825379849</v>
      </c>
      <c r="BF1096" s="13">
        <f t="shared" si="322"/>
        <v>2.5909544312594033</v>
      </c>
      <c r="BG1096" s="13">
        <v>10.408369692517823</v>
      </c>
    </row>
    <row r="1097" spans="1:59" x14ac:dyDescent="0.25">
      <c r="A1097" s="2" t="s">
        <v>57</v>
      </c>
      <c r="B1097" s="1" t="s">
        <v>57</v>
      </c>
      <c r="C1097" s="1" t="s">
        <v>728</v>
      </c>
      <c r="D1097" s="13" t="s">
        <v>1614</v>
      </c>
      <c r="E1097" s="11">
        <v>1882</v>
      </c>
      <c r="F1097" s="11">
        <v>362</v>
      </c>
      <c r="G1097" s="11">
        <f t="shared" si="306"/>
        <v>1</v>
      </c>
      <c r="H1097" s="11">
        <f t="shared" si="307"/>
        <v>1</v>
      </c>
      <c r="I1097" s="13">
        <v>1</v>
      </c>
      <c r="J1097" s="4">
        <v>3</v>
      </c>
      <c r="K1097" s="3">
        <v>6</v>
      </c>
      <c r="L1097" s="13">
        <v>0.5</v>
      </c>
      <c r="M1097" s="13" t="s">
        <v>885</v>
      </c>
      <c r="N1097" s="13">
        <v>1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1</v>
      </c>
      <c r="U1097" s="13">
        <v>0</v>
      </c>
      <c r="V1097" s="13">
        <v>0</v>
      </c>
      <c r="W1097" s="13">
        <v>0</v>
      </c>
      <c r="X1097" s="13">
        <v>0</v>
      </c>
      <c r="Y1097" s="13">
        <v>1</v>
      </c>
      <c r="Z1097" s="13" t="s">
        <v>1721</v>
      </c>
      <c r="AA1097" s="13">
        <f t="shared" si="308"/>
        <v>1</v>
      </c>
      <c r="AB1097" s="13">
        <f t="shared" si="309"/>
        <v>0</v>
      </c>
      <c r="AC1097" s="13">
        <f t="shared" si="310"/>
        <v>0</v>
      </c>
      <c r="AD1097" s="13">
        <f t="shared" si="311"/>
        <v>0</v>
      </c>
      <c r="AE1097" s="13">
        <f t="shared" si="312"/>
        <v>0</v>
      </c>
      <c r="AF1097" s="13">
        <f t="shared" si="313"/>
        <v>1</v>
      </c>
      <c r="AG1097" s="7">
        <v>2150</v>
      </c>
      <c r="AH1097" s="8" t="s">
        <v>1714</v>
      </c>
      <c r="AI1097" s="13">
        <f t="shared" si="314"/>
        <v>1</v>
      </c>
      <c r="AJ1097" s="13">
        <f t="shared" si="315"/>
        <v>0</v>
      </c>
      <c r="AK1097" s="13">
        <f t="shared" si="316"/>
        <v>0</v>
      </c>
      <c r="AL1097" s="13">
        <f t="shared" si="317"/>
        <v>0</v>
      </c>
      <c r="AM1097" s="13">
        <v>1</v>
      </c>
      <c r="AN1097" s="9">
        <v>2</v>
      </c>
      <c r="AO1097" s="9">
        <v>2</v>
      </c>
      <c r="AP1097" s="10" t="s">
        <v>866</v>
      </c>
      <c r="AQ1097" s="13" t="s">
        <v>1707</v>
      </c>
      <c r="AR1097" s="13">
        <v>0</v>
      </c>
      <c r="AS1097" s="13">
        <f t="shared" si="318"/>
        <v>0</v>
      </c>
      <c r="AT1097" s="13">
        <f t="shared" si="319"/>
        <v>1</v>
      </c>
      <c r="AU1097" s="13">
        <f t="shared" si="323"/>
        <v>0</v>
      </c>
      <c r="AV1097" s="13">
        <f t="shared" si="320"/>
        <v>0</v>
      </c>
      <c r="AW1097" s="13">
        <f t="shared" si="321"/>
        <v>0</v>
      </c>
      <c r="AX1097" s="13">
        <v>0</v>
      </c>
      <c r="AY1097" s="13">
        <v>1</v>
      </c>
      <c r="AZ1097" s="13">
        <v>3750</v>
      </c>
      <c r="BA1097" s="13">
        <v>288.32411607531225</v>
      </c>
      <c r="BB1097" s="13">
        <v>220.59280432486176</v>
      </c>
      <c r="BC1097">
        <v>257.87609519666938</v>
      </c>
      <c r="BD1097" s="13">
        <v>12.379519446184181</v>
      </c>
      <c r="BE1097" s="13">
        <v>9.4253604749787936</v>
      </c>
      <c r="BF1097" s="13">
        <f t="shared" si="322"/>
        <v>2.9541589712053877</v>
      </c>
      <c r="BG1097" s="13">
        <v>11.050149314967669</v>
      </c>
    </row>
    <row r="1098" spans="1:59" x14ac:dyDescent="0.25">
      <c r="A1098" s="2" t="s">
        <v>57</v>
      </c>
      <c r="B1098" s="1" t="s">
        <v>57</v>
      </c>
      <c r="C1098" s="1" t="s">
        <v>1765</v>
      </c>
      <c r="D1098" s="13" t="s">
        <v>1805</v>
      </c>
      <c r="E1098" s="11">
        <v>1912</v>
      </c>
      <c r="F1098" s="11">
        <v>362</v>
      </c>
      <c r="G1098" s="11">
        <f t="shared" si="306"/>
        <v>1</v>
      </c>
      <c r="H1098" s="11">
        <f t="shared" si="307"/>
        <v>1</v>
      </c>
      <c r="I1098" s="13">
        <v>1</v>
      </c>
      <c r="J1098" s="4">
        <v>3</v>
      </c>
      <c r="K1098" s="3">
        <v>6</v>
      </c>
      <c r="L1098" s="13">
        <v>0.5</v>
      </c>
      <c r="M1098" s="13" t="s">
        <v>885</v>
      </c>
      <c r="N1098" s="13">
        <v>1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1</v>
      </c>
      <c r="U1098" s="13">
        <v>0</v>
      </c>
      <c r="V1098" s="13">
        <v>0</v>
      </c>
      <c r="W1098" s="13">
        <v>0</v>
      </c>
      <c r="X1098" s="13">
        <v>0</v>
      </c>
      <c r="Y1098" s="13">
        <v>1</v>
      </c>
      <c r="Z1098" s="13" t="s">
        <v>1721</v>
      </c>
      <c r="AA1098" s="13">
        <f t="shared" si="308"/>
        <v>1</v>
      </c>
      <c r="AB1098" s="13">
        <f t="shared" si="309"/>
        <v>0</v>
      </c>
      <c r="AC1098" s="13">
        <f t="shared" si="310"/>
        <v>0</v>
      </c>
      <c r="AD1098" s="13">
        <f t="shared" si="311"/>
        <v>0</v>
      </c>
      <c r="AE1098" s="13">
        <f t="shared" si="312"/>
        <v>0</v>
      </c>
      <c r="AF1098" s="13">
        <f t="shared" si="313"/>
        <v>1</v>
      </c>
      <c r="AG1098" s="7">
        <v>2150</v>
      </c>
      <c r="AH1098" s="8" t="s">
        <v>1714</v>
      </c>
      <c r="AI1098" s="13">
        <f t="shared" si="314"/>
        <v>1</v>
      </c>
      <c r="AJ1098" s="13">
        <f t="shared" si="315"/>
        <v>0</v>
      </c>
      <c r="AK1098" s="13">
        <f t="shared" si="316"/>
        <v>0</v>
      </c>
      <c r="AL1098" s="13">
        <f t="shared" si="317"/>
        <v>0</v>
      </c>
      <c r="AM1098" s="13">
        <v>1</v>
      </c>
      <c r="AN1098" s="9">
        <v>2</v>
      </c>
      <c r="AO1098" s="9">
        <v>2</v>
      </c>
      <c r="AP1098" s="10" t="s">
        <v>866</v>
      </c>
      <c r="AQ1098" s="13" t="s">
        <v>1707</v>
      </c>
      <c r="AR1098" s="13">
        <v>0</v>
      </c>
      <c r="AS1098" s="13">
        <f t="shared" si="318"/>
        <v>0</v>
      </c>
      <c r="AT1098" s="13">
        <f t="shared" si="319"/>
        <v>1</v>
      </c>
      <c r="AU1098" s="13">
        <f t="shared" si="323"/>
        <v>0</v>
      </c>
      <c r="AV1098" s="13">
        <f t="shared" si="320"/>
        <v>0</v>
      </c>
      <c r="AW1098" s="13">
        <f t="shared" si="321"/>
        <v>0</v>
      </c>
      <c r="AX1098" s="13">
        <v>0</v>
      </c>
      <c r="AY1098" s="13">
        <v>1</v>
      </c>
      <c r="AZ1098" s="13">
        <v>3750</v>
      </c>
      <c r="BA1098" s="13">
        <v>290.80966880009942</v>
      </c>
      <c r="BB1098" s="13">
        <v>224.32113341204251</v>
      </c>
      <c r="BC1098">
        <v>260.98303610265333</v>
      </c>
      <c r="BD1098" s="13">
        <v>12.475844577870184</v>
      </c>
      <c r="BE1098" s="13">
        <v>9.6018885536963463</v>
      </c>
      <c r="BF1098" s="13">
        <f t="shared" si="322"/>
        <v>2.8739560241738378</v>
      </c>
      <c r="BG1098" s="13">
        <v>11.182589299863713</v>
      </c>
    </row>
    <row r="1099" spans="1:59" x14ac:dyDescent="0.25">
      <c r="A1099" s="2" t="s">
        <v>57</v>
      </c>
      <c r="B1099" s="1" t="s">
        <v>57</v>
      </c>
      <c r="C1099" s="1" t="s">
        <v>729</v>
      </c>
      <c r="D1099" s="13" t="s">
        <v>1615</v>
      </c>
      <c r="E1099" s="11">
        <v>1882</v>
      </c>
      <c r="F1099" s="11">
        <v>480</v>
      </c>
      <c r="G1099" s="11">
        <f t="shared" si="306"/>
        <v>1</v>
      </c>
      <c r="H1099" s="11">
        <f t="shared" si="307"/>
        <v>1</v>
      </c>
      <c r="I1099" s="13">
        <v>1</v>
      </c>
      <c r="J1099" s="4">
        <v>4</v>
      </c>
      <c r="K1099" s="3">
        <v>8</v>
      </c>
      <c r="L1099" s="13">
        <v>0.5</v>
      </c>
      <c r="M1099" s="13" t="s">
        <v>885</v>
      </c>
      <c r="N1099" s="13">
        <v>1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1</v>
      </c>
      <c r="U1099" s="13">
        <v>0</v>
      </c>
      <c r="V1099" s="13">
        <v>0</v>
      </c>
      <c r="W1099" s="13">
        <v>0</v>
      </c>
      <c r="X1099" s="13">
        <v>0</v>
      </c>
      <c r="Y1099" s="13">
        <v>1</v>
      </c>
      <c r="Z1099" s="13" t="s">
        <v>1721</v>
      </c>
      <c r="AA1099" s="13">
        <f t="shared" si="308"/>
        <v>1</v>
      </c>
      <c r="AB1099" s="13">
        <f t="shared" si="309"/>
        <v>0</v>
      </c>
      <c r="AC1099" s="13">
        <f t="shared" si="310"/>
        <v>0</v>
      </c>
      <c r="AD1099" s="13">
        <f t="shared" si="311"/>
        <v>0</v>
      </c>
      <c r="AE1099" s="13">
        <f t="shared" si="312"/>
        <v>0</v>
      </c>
      <c r="AF1099" s="13">
        <f t="shared" si="313"/>
        <v>1</v>
      </c>
      <c r="AG1099" s="7">
        <v>2500</v>
      </c>
      <c r="AH1099" s="8" t="s">
        <v>1714</v>
      </c>
      <c r="AI1099" s="13">
        <f t="shared" si="314"/>
        <v>1</v>
      </c>
      <c r="AJ1099" s="13">
        <f t="shared" si="315"/>
        <v>0</v>
      </c>
      <c r="AK1099" s="13">
        <f t="shared" si="316"/>
        <v>0</v>
      </c>
      <c r="AL1099" s="13">
        <f t="shared" si="317"/>
        <v>0</v>
      </c>
      <c r="AM1099" s="13">
        <v>1</v>
      </c>
      <c r="AN1099" s="9">
        <v>2</v>
      </c>
      <c r="AO1099" s="9">
        <v>2</v>
      </c>
      <c r="AP1099" s="10" t="s">
        <v>866</v>
      </c>
      <c r="AQ1099" s="13" t="s">
        <v>1707</v>
      </c>
      <c r="AR1099" s="13">
        <v>0</v>
      </c>
      <c r="AS1099" s="13">
        <f t="shared" si="318"/>
        <v>0</v>
      </c>
      <c r="AT1099" s="13">
        <f t="shared" si="319"/>
        <v>1</v>
      </c>
      <c r="AU1099" s="13">
        <f t="shared" si="323"/>
        <v>0</v>
      </c>
      <c r="AV1099" s="13">
        <f t="shared" si="320"/>
        <v>0</v>
      </c>
      <c r="AW1099" s="13">
        <f t="shared" si="321"/>
        <v>0</v>
      </c>
      <c r="AX1099" s="13">
        <v>0</v>
      </c>
      <c r="AY1099" s="13">
        <v>1</v>
      </c>
      <c r="AZ1099" s="13">
        <v>5500</v>
      </c>
      <c r="BA1099" s="13">
        <v>343.62766420182692</v>
      </c>
      <c r="BB1099" s="13">
        <v>252.28360156589824</v>
      </c>
      <c r="BC1099">
        <v>302.61604424283848</v>
      </c>
      <c r="BD1099" s="13">
        <v>14.743668095811184</v>
      </c>
      <c r="BE1099" s="13">
        <v>10.832842078438054</v>
      </c>
      <c r="BF1099" s="13">
        <f t="shared" si="322"/>
        <v>3.9108260173731306</v>
      </c>
      <c r="BG1099" s="13">
        <v>12.983803451828953</v>
      </c>
    </row>
    <row r="1100" spans="1:59" x14ac:dyDescent="0.25">
      <c r="A1100" s="2" t="s">
        <v>57</v>
      </c>
      <c r="B1100" s="1" t="s">
        <v>57</v>
      </c>
      <c r="C1100" s="1" t="s">
        <v>1766</v>
      </c>
      <c r="D1100" s="13" t="s">
        <v>1806</v>
      </c>
      <c r="E1100" s="11">
        <v>1933</v>
      </c>
      <c r="F1100" s="11">
        <v>480</v>
      </c>
      <c r="G1100" s="11">
        <f t="shared" si="306"/>
        <v>1</v>
      </c>
      <c r="H1100" s="11">
        <f t="shared" si="307"/>
        <v>1</v>
      </c>
      <c r="I1100" s="13">
        <v>1</v>
      </c>
      <c r="J1100" s="4">
        <v>4</v>
      </c>
      <c r="K1100" s="3">
        <v>8</v>
      </c>
      <c r="L1100" s="13">
        <v>0.5</v>
      </c>
      <c r="M1100" s="13" t="s">
        <v>885</v>
      </c>
      <c r="N1100" s="13">
        <v>1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1</v>
      </c>
      <c r="U1100" s="13">
        <v>0</v>
      </c>
      <c r="V1100" s="13">
        <v>0</v>
      </c>
      <c r="W1100" s="13">
        <v>0</v>
      </c>
      <c r="X1100" s="13">
        <v>0</v>
      </c>
      <c r="Y1100" s="13">
        <v>1</v>
      </c>
      <c r="Z1100" s="13" t="s">
        <v>1721</v>
      </c>
      <c r="AA1100" s="13">
        <f t="shared" si="308"/>
        <v>1</v>
      </c>
      <c r="AB1100" s="13">
        <f t="shared" si="309"/>
        <v>0</v>
      </c>
      <c r="AC1100" s="13">
        <f t="shared" si="310"/>
        <v>0</v>
      </c>
      <c r="AD1100" s="13">
        <f t="shared" si="311"/>
        <v>0</v>
      </c>
      <c r="AE1100" s="13">
        <f t="shared" si="312"/>
        <v>0</v>
      </c>
      <c r="AF1100" s="13">
        <f t="shared" si="313"/>
        <v>1</v>
      </c>
      <c r="AG1100" s="7">
        <v>2500</v>
      </c>
      <c r="AH1100" s="8" t="s">
        <v>1714</v>
      </c>
      <c r="AI1100" s="13">
        <f t="shared" si="314"/>
        <v>1</v>
      </c>
      <c r="AJ1100" s="13">
        <f t="shared" si="315"/>
        <v>0</v>
      </c>
      <c r="AK1100" s="13">
        <f t="shared" si="316"/>
        <v>0</v>
      </c>
      <c r="AL1100" s="13">
        <f t="shared" si="317"/>
        <v>0</v>
      </c>
      <c r="AM1100" s="13">
        <v>1</v>
      </c>
      <c r="AN1100" s="9">
        <v>2</v>
      </c>
      <c r="AO1100" s="9">
        <v>2</v>
      </c>
      <c r="AP1100" s="10" t="s">
        <v>866</v>
      </c>
      <c r="AQ1100" s="13" t="s">
        <v>1707</v>
      </c>
      <c r="AR1100" s="13">
        <v>0</v>
      </c>
      <c r="AS1100" s="13">
        <f t="shared" si="318"/>
        <v>0</v>
      </c>
      <c r="AT1100" s="13">
        <f t="shared" si="319"/>
        <v>1</v>
      </c>
      <c r="AU1100" s="13">
        <f t="shared" si="323"/>
        <v>0</v>
      </c>
      <c r="AV1100" s="13">
        <f t="shared" si="320"/>
        <v>0</v>
      </c>
      <c r="AW1100" s="13">
        <f t="shared" si="321"/>
        <v>0</v>
      </c>
      <c r="AX1100" s="13">
        <v>0</v>
      </c>
      <c r="AY1100" s="13">
        <v>1</v>
      </c>
      <c r="AZ1100" s="13">
        <v>5500</v>
      </c>
      <c r="BA1100" s="13">
        <v>336.17100602746535</v>
      </c>
      <c r="BB1100" s="13">
        <v>249.17666065991426</v>
      </c>
      <c r="BC1100">
        <v>297.02355061206737</v>
      </c>
      <c r="BD1100" s="13">
        <v>14.404273451932596</v>
      </c>
      <c r="BE1100" s="13">
        <v>10.7010569974902</v>
      </c>
      <c r="BF1100" s="13">
        <f t="shared" si="322"/>
        <v>3.703216454442396</v>
      </c>
      <c r="BG1100" s="13">
        <v>12.737849610270516</v>
      </c>
    </row>
    <row r="1101" spans="1:59" x14ac:dyDescent="0.25">
      <c r="A1101" s="2" t="s">
        <v>57</v>
      </c>
      <c r="B1101" s="1" t="s">
        <v>57</v>
      </c>
      <c r="C1101" s="1" t="s">
        <v>1767</v>
      </c>
      <c r="D1101" s="13" t="s">
        <v>1807</v>
      </c>
      <c r="E1101" s="11">
        <v>1953</v>
      </c>
      <c r="F1101" s="11">
        <v>510</v>
      </c>
      <c r="G1101" s="11">
        <f t="shared" si="306"/>
        <v>1</v>
      </c>
      <c r="H1101" s="11">
        <f t="shared" si="307"/>
        <v>1</v>
      </c>
      <c r="I1101" s="13">
        <v>1</v>
      </c>
      <c r="J1101" s="4">
        <v>4</v>
      </c>
      <c r="K1101" s="3">
        <v>8</v>
      </c>
      <c r="L1101" s="13">
        <v>0.5</v>
      </c>
      <c r="M1101" s="13" t="s">
        <v>885</v>
      </c>
      <c r="N1101" s="13">
        <v>1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1</v>
      </c>
      <c r="U1101" s="13">
        <v>0</v>
      </c>
      <c r="V1101" s="13">
        <v>0</v>
      </c>
      <c r="W1101" s="13">
        <v>0</v>
      </c>
      <c r="X1101" s="13">
        <v>0</v>
      </c>
      <c r="Y1101" s="13">
        <v>1</v>
      </c>
      <c r="Z1101" s="13" t="s">
        <v>1721</v>
      </c>
      <c r="AA1101" s="13">
        <f t="shared" si="308"/>
        <v>1</v>
      </c>
      <c r="AB1101" s="13">
        <f t="shared" si="309"/>
        <v>0</v>
      </c>
      <c r="AC1101" s="13">
        <f t="shared" si="310"/>
        <v>0</v>
      </c>
      <c r="AD1101" s="13">
        <f t="shared" si="311"/>
        <v>0</v>
      </c>
      <c r="AE1101" s="13">
        <f t="shared" si="312"/>
        <v>0</v>
      </c>
      <c r="AF1101" s="13">
        <f t="shared" si="313"/>
        <v>1</v>
      </c>
      <c r="AG1101" s="7">
        <v>2500</v>
      </c>
      <c r="AH1101" s="8" t="s">
        <v>1714</v>
      </c>
      <c r="AI1101" s="13">
        <f t="shared" si="314"/>
        <v>1</v>
      </c>
      <c r="AJ1101" s="13">
        <f t="shared" si="315"/>
        <v>0</v>
      </c>
      <c r="AK1101" s="13">
        <f t="shared" si="316"/>
        <v>0</v>
      </c>
      <c r="AL1101" s="13">
        <f t="shared" si="317"/>
        <v>0</v>
      </c>
      <c r="AM1101" s="13">
        <v>1</v>
      </c>
      <c r="AN1101" s="9">
        <v>2</v>
      </c>
      <c r="AO1101" s="9">
        <v>2</v>
      </c>
      <c r="AP1101" s="10" t="s">
        <v>866</v>
      </c>
      <c r="AQ1101" s="13" t="s">
        <v>1707</v>
      </c>
      <c r="AR1101" s="13">
        <v>0</v>
      </c>
      <c r="AS1101" s="13">
        <f t="shared" si="318"/>
        <v>0</v>
      </c>
      <c r="AT1101" s="13">
        <f t="shared" si="319"/>
        <v>1</v>
      </c>
      <c r="AU1101" s="13">
        <f t="shared" si="323"/>
        <v>0</v>
      </c>
      <c r="AV1101" s="13">
        <f t="shared" si="320"/>
        <v>0</v>
      </c>
      <c r="AW1101" s="13">
        <f t="shared" si="321"/>
        <v>0</v>
      </c>
      <c r="AX1101" s="13">
        <v>0</v>
      </c>
      <c r="AY1101" s="13">
        <v>1</v>
      </c>
      <c r="AZ1101" s="13">
        <v>5500</v>
      </c>
      <c r="BA1101" s="13">
        <v>351.08432237618842</v>
      </c>
      <c r="BB1101" s="13">
        <v>254.1477661094886</v>
      </c>
      <c r="BC1101">
        <v>307.58714969241288</v>
      </c>
      <c r="BD1101" s="13">
        <v>15.100702558571513</v>
      </c>
      <c r="BE1101" s="13">
        <v>10.900060397666888</v>
      </c>
      <c r="BF1101" s="13">
        <f t="shared" si="322"/>
        <v>4.2006421609046249</v>
      </c>
      <c r="BG1101" s="13">
        <v>13.210443203858048</v>
      </c>
    </row>
    <row r="1102" spans="1:59" x14ac:dyDescent="0.25">
      <c r="A1102" s="2" t="s">
        <v>57</v>
      </c>
      <c r="B1102" s="1" t="s">
        <v>57</v>
      </c>
      <c r="C1102" s="1" t="s">
        <v>730</v>
      </c>
      <c r="D1102" s="13" t="s">
        <v>1616</v>
      </c>
      <c r="E1102" s="11">
        <v>1560</v>
      </c>
      <c r="F1102" s="11">
        <v>155</v>
      </c>
      <c r="G1102" s="11">
        <f t="shared" si="306"/>
        <v>0</v>
      </c>
      <c r="H1102" s="11">
        <f t="shared" si="307"/>
        <v>1</v>
      </c>
      <c r="I1102" s="13">
        <v>1</v>
      </c>
      <c r="J1102" s="4">
        <v>2</v>
      </c>
      <c r="K1102" s="3">
        <v>4</v>
      </c>
      <c r="L1102" s="13">
        <v>0.5</v>
      </c>
      <c r="M1102" s="13" t="s">
        <v>882</v>
      </c>
      <c r="N1102" s="13">
        <v>1</v>
      </c>
      <c r="O1102" s="13">
        <v>0</v>
      </c>
      <c r="P1102" s="13">
        <v>1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1</v>
      </c>
      <c r="W1102" s="13">
        <v>0</v>
      </c>
      <c r="X1102" s="13">
        <v>0</v>
      </c>
      <c r="Y1102" s="13">
        <v>1</v>
      </c>
      <c r="Z1102" s="13" t="s">
        <v>1721</v>
      </c>
      <c r="AA1102" s="13">
        <f t="shared" si="308"/>
        <v>1</v>
      </c>
      <c r="AB1102" s="13">
        <f t="shared" si="309"/>
        <v>0</v>
      </c>
      <c r="AC1102" s="13">
        <f t="shared" si="310"/>
        <v>0</v>
      </c>
      <c r="AD1102" s="13">
        <f t="shared" si="311"/>
        <v>0</v>
      </c>
      <c r="AE1102" s="13">
        <f t="shared" si="312"/>
        <v>0</v>
      </c>
      <c r="AF1102" s="13">
        <f t="shared" si="313"/>
        <v>1</v>
      </c>
      <c r="AG1102" s="7">
        <v>1750</v>
      </c>
      <c r="AH1102" s="8" t="s">
        <v>1714</v>
      </c>
      <c r="AI1102" s="13">
        <f t="shared" si="314"/>
        <v>1</v>
      </c>
      <c r="AJ1102" s="13">
        <f t="shared" si="315"/>
        <v>0</v>
      </c>
      <c r="AK1102" s="13">
        <f t="shared" si="316"/>
        <v>0</v>
      </c>
      <c r="AL1102" s="13">
        <f t="shared" si="317"/>
        <v>0</v>
      </c>
      <c r="AM1102" s="13">
        <v>1</v>
      </c>
      <c r="AN1102" s="9">
        <v>2</v>
      </c>
      <c r="AO1102" s="9">
        <v>2</v>
      </c>
      <c r="AP1102" s="10" t="s">
        <v>866</v>
      </c>
      <c r="AQ1102" s="13" t="s">
        <v>1705</v>
      </c>
      <c r="AR1102" s="13">
        <v>0</v>
      </c>
      <c r="AS1102" s="13">
        <f t="shared" si="318"/>
        <v>0</v>
      </c>
      <c r="AT1102" s="13">
        <f t="shared" si="319"/>
        <v>0</v>
      </c>
      <c r="AU1102" s="13">
        <f t="shared" si="323"/>
        <v>0</v>
      </c>
      <c r="AV1102" s="13">
        <f t="shared" si="320"/>
        <v>0</v>
      </c>
      <c r="AW1102" s="13">
        <f t="shared" si="321"/>
        <v>1</v>
      </c>
      <c r="AX1102" s="13">
        <v>0</v>
      </c>
      <c r="AY1102" s="13">
        <v>1</v>
      </c>
      <c r="AZ1102" s="13">
        <v>1750</v>
      </c>
      <c r="BA1102" s="13">
        <v>234.26334431119122</v>
      </c>
      <c r="BB1102" s="13">
        <v>178.33840800347977</v>
      </c>
      <c r="BC1102">
        <v>209.40781706331947</v>
      </c>
      <c r="BD1102" s="13">
        <v>10.05800884867455</v>
      </c>
      <c r="BE1102" s="13">
        <v>7.6393670414661132</v>
      </c>
      <c r="BF1102" s="13">
        <f t="shared" si="322"/>
        <v>2.418641807208437</v>
      </c>
      <c r="BG1102" s="13">
        <v>8.9696105910093351</v>
      </c>
    </row>
    <row r="1103" spans="1:59" x14ac:dyDescent="0.25">
      <c r="A1103" s="2" t="s">
        <v>57</v>
      </c>
      <c r="B1103" s="1" t="s">
        <v>57</v>
      </c>
      <c r="C1103" s="1" t="s">
        <v>730</v>
      </c>
      <c r="D1103" s="13" t="s">
        <v>1616</v>
      </c>
      <c r="E1103" s="11">
        <v>1560</v>
      </c>
      <c r="F1103" s="11">
        <v>155</v>
      </c>
      <c r="G1103" s="11">
        <f t="shared" si="306"/>
        <v>0</v>
      </c>
      <c r="H1103" s="11">
        <f t="shared" si="307"/>
        <v>1</v>
      </c>
      <c r="I1103" s="13">
        <v>1</v>
      </c>
      <c r="J1103" s="4">
        <v>2</v>
      </c>
      <c r="K1103" s="3">
        <v>4</v>
      </c>
      <c r="L1103" s="13">
        <v>0.5</v>
      </c>
      <c r="M1103" s="13" t="s">
        <v>882</v>
      </c>
      <c r="N1103" s="13">
        <v>1</v>
      </c>
      <c r="O1103" s="13">
        <v>0</v>
      </c>
      <c r="P1103" s="13">
        <v>1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1</v>
      </c>
      <c r="W1103" s="13">
        <v>0</v>
      </c>
      <c r="X1103" s="13">
        <v>0</v>
      </c>
      <c r="Y1103" s="13">
        <v>1</v>
      </c>
      <c r="Z1103" s="13" t="s">
        <v>1721</v>
      </c>
      <c r="AA1103" s="13">
        <f t="shared" si="308"/>
        <v>1</v>
      </c>
      <c r="AB1103" s="13">
        <f t="shared" si="309"/>
        <v>0</v>
      </c>
      <c r="AC1103" s="13">
        <f t="shared" si="310"/>
        <v>0</v>
      </c>
      <c r="AD1103" s="13">
        <f t="shared" si="311"/>
        <v>0</v>
      </c>
      <c r="AE1103" s="13">
        <f t="shared" si="312"/>
        <v>0</v>
      </c>
      <c r="AF1103" s="13">
        <f t="shared" si="313"/>
        <v>1</v>
      </c>
      <c r="AG1103" s="7">
        <v>1750</v>
      </c>
      <c r="AH1103" s="8" t="s">
        <v>1714</v>
      </c>
      <c r="AI1103" s="13">
        <f t="shared" si="314"/>
        <v>1</v>
      </c>
      <c r="AJ1103" s="13">
        <f t="shared" si="315"/>
        <v>0</v>
      </c>
      <c r="AK1103" s="13">
        <f t="shared" si="316"/>
        <v>0</v>
      </c>
      <c r="AL1103" s="13">
        <f t="shared" si="317"/>
        <v>0</v>
      </c>
      <c r="AM1103" s="13">
        <v>1</v>
      </c>
      <c r="AN1103" s="9">
        <v>2</v>
      </c>
      <c r="AO1103" s="9">
        <v>2</v>
      </c>
      <c r="AP1103" s="10" t="s">
        <v>866</v>
      </c>
      <c r="AQ1103" s="13" t="s">
        <v>1707</v>
      </c>
      <c r="AR1103" s="13">
        <v>0</v>
      </c>
      <c r="AS1103" s="13">
        <f t="shared" si="318"/>
        <v>0</v>
      </c>
      <c r="AT1103" s="13">
        <f t="shared" si="319"/>
        <v>1</v>
      </c>
      <c r="AU1103" s="13">
        <f t="shared" si="323"/>
        <v>0</v>
      </c>
      <c r="AV1103" s="13">
        <f t="shared" si="320"/>
        <v>0</v>
      </c>
      <c r="AW1103" s="13">
        <f t="shared" si="321"/>
        <v>0</v>
      </c>
      <c r="AX1103" s="13">
        <v>0</v>
      </c>
      <c r="AY1103" s="13">
        <v>1</v>
      </c>
      <c r="AZ1103" s="13">
        <v>1750</v>
      </c>
      <c r="BA1103" s="13">
        <v>234.26334431119122</v>
      </c>
      <c r="BB1103" s="13">
        <v>178.33840800347977</v>
      </c>
      <c r="BC1103">
        <v>209.40781706331947</v>
      </c>
      <c r="BD1103" s="13">
        <v>10.05800884867455</v>
      </c>
      <c r="BE1103" s="13">
        <v>7.6393670414661132</v>
      </c>
      <c r="BF1103" s="13">
        <f t="shared" si="322"/>
        <v>2.418641807208437</v>
      </c>
      <c r="BG1103" s="13">
        <v>8.9696105910093351</v>
      </c>
    </row>
    <row r="1104" spans="1:59" x14ac:dyDescent="0.25">
      <c r="A1104" s="2" t="s">
        <v>57</v>
      </c>
      <c r="B1104" s="1" t="s">
        <v>57</v>
      </c>
      <c r="C1104" s="1" t="s">
        <v>731</v>
      </c>
      <c r="D1104" s="13" t="s">
        <v>1617</v>
      </c>
      <c r="E1104" s="11">
        <v>1825</v>
      </c>
      <c r="F1104" s="11">
        <v>180</v>
      </c>
      <c r="G1104" s="11">
        <f t="shared" si="306"/>
        <v>0</v>
      </c>
      <c r="H1104" s="11">
        <f t="shared" si="307"/>
        <v>1</v>
      </c>
      <c r="I1104" s="13">
        <v>1</v>
      </c>
      <c r="J1104" s="4">
        <v>2</v>
      </c>
      <c r="K1104" s="3">
        <v>4</v>
      </c>
      <c r="L1104" s="13">
        <v>0.5</v>
      </c>
      <c r="M1104" s="13" t="s">
        <v>885</v>
      </c>
      <c r="N1104" s="13">
        <v>1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1</v>
      </c>
      <c r="U1104" s="13">
        <v>0</v>
      </c>
      <c r="V1104" s="13">
        <v>0</v>
      </c>
      <c r="W1104" s="13">
        <v>0</v>
      </c>
      <c r="X1104" s="13">
        <v>0</v>
      </c>
      <c r="Y1104" s="13">
        <v>1</v>
      </c>
      <c r="Z1104" s="13" t="s">
        <v>1721</v>
      </c>
      <c r="AA1104" s="13">
        <f t="shared" si="308"/>
        <v>1</v>
      </c>
      <c r="AB1104" s="13">
        <f t="shared" si="309"/>
        <v>0</v>
      </c>
      <c r="AC1104" s="13">
        <f t="shared" si="310"/>
        <v>0</v>
      </c>
      <c r="AD1104" s="13">
        <f t="shared" si="311"/>
        <v>0</v>
      </c>
      <c r="AE1104" s="13">
        <f t="shared" si="312"/>
        <v>0</v>
      </c>
      <c r="AF1104" s="13">
        <f t="shared" si="313"/>
        <v>1</v>
      </c>
      <c r="AG1104" s="7">
        <v>1900</v>
      </c>
      <c r="AH1104" s="8" t="s">
        <v>1714</v>
      </c>
      <c r="AI1104" s="13">
        <f t="shared" si="314"/>
        <v>1</v>
      </c>
      <c r="AJ1104" s="13">
        <f t="shared" si="315"/>
        <v>0</v>
      </c>
      <c r="AK1104" s="13">
        <f t="shared" si="316"/>
        <v>0</v>
      </c>
      <c r="AL1104" s="13">
        <f t="shared" si="317"/>
        <v>0</v>
      </c>
      <c r="AM1104" s="13">
        <v>1</v>
      </c>
      <c r="AN1104" s="9">
        <v>2</v>
      </c>
      <c r="AO1104" s="9">
        <v>2</v>
      </c>
      <c r="AP1104" s="10" t="s">
        <v>866</v>
      </c>
      <c r="AQ1104" s="13" t="s">
        <v>1707</v>
      </c>
      <c r="AR1104" s="13">
        <v>0</v>
      </c>
      <c r="AS1104" s="13">
        <f t="shared" si="318"/>
        <v>0</v>
      </c>
      <c r="AT1104" s="13">
        <f t="shared" si="319"/>
        <v>1</v>
      </c>
      <c r="AU1104" s="13">
        <f t="shared" si="323"/>
        <v>0</v>
      </c>
      <c r="AV1104" s="13">
        <f t="shared" si="320"/>
        <v>0</v>
      </c>
      <c r="AW1104" s="13">
        <f t="shared" si="321"/>
        <v>0</v>
      </c>
      <c r="AX1104" s="13">
        <v>0</v>
      </c>
      <c r="AY1104" s="13">
        <v>1</v>
      </c>
      <c r="AZ1104" s="13">
        <v>2500</v>
      </c>
      <c r="BA1104" s="13">
        <v>256.01193065307899</v>
      </c>
      <c r="BB1104" s="13">
        <v>205.67948797613869</v>
      </c>
      <c r="BC1104">
        <v>233.64195612999441</v>
      </c>
      <c r="BD1104" s="13">
        <v>10.921113927890447</v>
      </c>
      <c r="BE1104" s="13">
        <v>8.7844974934114131</v>
      </c>
      <c r="BF1104" s="13">
        <f t="shared" si="322"/>
        <v>2.1366164344790342</v>
      </c>
      <c r="BG1104" s="13">
        <v>9.9596297268611025</v>
      </c>
    </row>
    <row r="1105" spans="1:59" x14ac:dyDescent="0.25">
      <c r="A1105" s="2" t="s">
        <v>57</v>
      </c>
      <c r="B1105" s="1" t="s">
        <v>57</v>
      </c>
      <c r="C1105" s="1" t="s">
        <v>1768</v>
      </c>
      <c r="D1105" s="13" t="s">
        <v>1808</v>
      </c>
      <c r="E1105" s="11">
        <v>1835</v>
      </c>
      <c r="F1105" s="11">
        <v>180</v>
      </c>
      <c r="G1105" s="11">
        <f t="shared" si="306"/>
        <v>0</v>
      </c>
      <c r="H1105" s="11">
        <f t="shared" si="307"/>
        <v>1</v>
      </c>
      <c r="I1105" s="13">
        <v>1</v>
      </c>
      <c r="J1105" s="4">
        <v>2</v>
      </c>
      <c r="K1105" s="3">
        <v>4</v>
      </c>
      <c r="L1105" s="13">
        <v>0.5</v>
      </c>
      <c r="M1105" s="13" t="s">
        <v>885</v>
      </c>
      <c r="N1105" s="13">
        <v>1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1</v>
      </c>
      <c r="U1105" s="13">
        <v>0</v>
      </c>
      <c r="V1105" s="13">
        <v>0</v>
      </c>
      <c r="W1105" s="13">
        <v>0</v>
      </c>
      <c r="X1105" s="13">
        <v>0</v>
      </c>
      <c r="Y1105" s="13">
        <v>1</v>
      </c>
      <c r="Z1105" s="13" t="s">
        <v>1721</v>
      </c>
      <c r="AA1105" s="13">
        <f t="shared" si="308"/>
        <v>1</v>
      </c>
      <c r="AB1105" s="13">
        <f t="shared" si="309"/>
        <v>0</v>
      </c>
      <c r="AC1105" s="13">
        <f t="shared" si="310"/>
        <v>0</v>
      </c>
      <c r="AD1105" s="13">
        <f t="shared" si="311"/>
        <v>0</v>
      </c>
      <c r="AE1105" s="13">
        <f t="shared" si="312"/>
        <v>0</v>
      </c>
      <c r="AF1105" s="13">
        <f t="shared" si="313"/>
        <v>1</v>
      </c>
      <c r="AG1105" s="7">
        <v>1950</v>
      </c>
      <c r="AH1105" s="8" t="s">
        <v>1714</v>
      </c>
      <c r="AI1105" s="13">
        <f t="shared" si="314"/>
        <v>1</v>
      </c>
      <c r="AJ1105" s="13">
        <f t="shared" si="315"/>
        <v>0</v>
      </c>
      <c r="AK1105" s="13">
        <f t="shared" si="316"/>
        <v>0</v>
      </c>
      <c r="AL1105" s="13">
        <f t="shared" si="317"/>
        <v>0</v>
      </c>
      <c r="AM1105" s="13">
        <v>1</v>
      </c>
      <c r="AN1105" s="9">
        <v>2</v>
      </c>
      <c r="AO1105" s="9">
        <v>2</v>
      </c>
      <c r="AP1105" s="10" t="s">
        <v>866</v>
      </c>
      <c r="AQ1105" s="13" t="s">
        <v>1707</v>
      </c>
      <c r="AR1105" s="13">
        <v>0</v>
      </c>
      <c r="AS1105" s="13">
        <f t="shared" si="318"/>
        <v>0</v>
      </c>
      <c r="AT1105" s="13">
        <f t="shared" si="319"/>
        <v>1</v>
      </c>
      <c r="AU1105" s="13">
        <f t="shared" si="323"/>
        <v>0</v>
      </c>
      <c r="AV1105" s="13">
        <f t="shared" si="320"/>
        <v>0</v>
      </c>
      <c r="AW1105" s="13">
        <f t="shared" si="321"/>
        <v>0</v>
      </c>
      <c r="AX1105" s="13">
        <v>0</v>
      </c>
      <c r="AY1105" s="13">
        <v>1</v>
      </c>
      <c r="AZ1105" s="13">
        <v>2750</v>
      </c>
      <c r="BA1105" s="13">
        <v>262.84720064624372</v>
      </c>
      <c r="BB1105" s="13">
        <v>208.16504070092589</v>
      </c>
      <c r="BC1105">
        <v>237.99167339837197</v>
      </c>
      <c r="BD1105" s="13">
        <v>11.220624410659566</v>
      </c>
      <c r="BE1105" s="13">
        <v>8.870164356871248</v>
      </c>
      <c r="BF1105" s="13">
        <f t="shared" si="322"/>
        <v>2.3504600537883178</v>
      </c>
      <c r="BG1105" s="13">
        <v>10.162915579290598</v>
      </c>
    </row>
    <row r="1106" spans="1:59" x14ac:dyDescent="0.25">
      <c r="A1106" s="2" t="s">
        <v>262</v>
      </c>
      <c r="B1106" s="1" t="s">
        <v>1067</v>
      </c>
      <c r="C1106" s="1" t="s">
        <v>732</v>
      </c>
      <c r="D1106" s="13" t="s">
        <v>1618</v>
      </c>
      <c r="E1106" s="11">
        <v>1651</v>
      </c>
      <c r="F1106" s="11">
        <v>120</v>
      </c>
      <c r="G1106" s="11">
        <f t="shared" si="306"/>
        <v>0</v>
      </c>
      <c r="H1106" s="11">
        <f t="shared" si="307"/>
        <v>1</v>
      </c>
      <c r="I1106" s="13">
        <v>1</v>
      </c>
      <c r="J1106" s="4">
        <v>1.5</v>
      </c>
      <c r="K1106" s="3">
        <v>4</v>
      </c>
      <c r="L1106" s="13">
        <v>0.375</v>
      </c>
      <c r="M1106" s="13" t="s">
        <v>887</v>
      </c>
      <c r="N1106" s="13">
        <v>1</v>
      </c>
      <c r="O1106" s="13">
        <v>0</v>
      </c>
      <c r="P1106" s="13">
        <v>0</v>
      </c>
      <c r="Q1106" s="13">
        <v>1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1</v>
      </c>
      <c r="X1106" s="13">
        <v>0</v>
      </c>
      <c r="Y1106" s="13">
        <v>1</v>
      </c>
      <c r="Z1106" s="13" t="s">
        <v>1721</v>
      </c>
      <c r="AA1106" s="13">
        <f t="shared" si="308"/>
        <v>1</v>
      </c>
      <c r="AB1106" s="13">
        <f t="shared" si="309"/>
        <v>0</v>
      </c>
      <c r="AC1106" s="13">
        <f t="shared" si="310"/>
        <v>0</v>
      </c>
      <c r="AD1106" s="13">
        <f t="shared" si="311"/>
        <v>0</v>
      </c>
      <c r="AE1106" s="13">
        <f t="shared" si="312"/>
        <v>0</v>
      </c>
      <c r="AF1106" s="13">
        <f t="shared" si="313"/>
        <v>1</v>
      </c>
      <c r="AG1106" s="7">
        <v>1550</v>
      </c>
      <c r="AH1106" s="8" t="s">
        <v>1714</v>
      </c>
      <c r="AI1106" s="13">
        <f t="shared" si="314"/>
        <v>1</v>
      </c>
      <c r="AJ1106" s="13">
        <f t="shared" si="315"/>
        <v>0</v>
      </c>
      <c r="AK1106" s="13">
        <f t="shared" si="316"/>
        <v>0</v>
      </c>
      <c r="AL1106" s="13">
        <f t="shared" si="317"/>
        <v>0</v>
      </c>
      <c r="AM1106" s="13">
        <v>0</v>
      </c>
      <c r="AN1106" s="9">
        <v>2</v>
      </c>
      <c r="AO1106" s="9">
        <v>2</v>
      </c>
      <c r="AP1106" s="10" t="s">
        <v>866</v>
      </c>
      <c r="AQ1106" s="13" t="s">
        <v>1707</v>
      </c>
      <c r="AR1106" s="13">
        <v>0</v>
      </c>
      <c r="AS1106" s="13">
        <f t="shared" si="318"/>
        <v>0</v>
      </c>
      <c r="AT1106" s="13">
        <f t="shared" si="319"/>
        <v>1</v>
      </c>
      <c r="AU1106" s="13">
        <f t="shared" si="323"/>
        <v>0</v>
      </c>
      <c r="AV1106" s="13">
        <f t="shared" si="320"/>
        <v>0</v>
      </c>
      <c r="AW1106" s="13">
        <f t="shared" si="321"/>
        <v>0</v>
      </c>
      <c r="AX1106" s="13">
        <v>0</v>
      </c>
      <c r="AY1106" s="13">
        <v>1</v>
      </c>
      <c r="AZ1106" s="13">
        <v>750</v>
      </c>
      <c r="BA1106" s="13">
        <v>223.69974523084571</v>
      </c>
      <c r="BB1106" s="13">
        <v>206.30087615733549</v>
      </c>
      <c r="BC1106">
        <v>215.62169887528739</v>
      </c>
      <c r="BD1106" s="13">
        <v>9.5796373376341268</v>
      </c>
      <c r="BE1106" s="13">
        <v>8.9153842752277352</v>
      </c>
      <c r="BF1106" s="13">
        <f t="shared" si="322"/>
        <v>0.66425306240639159</v>
      </c>
      <c r="BG1106" s="13">
        <v>9.2807319697184898</v>
      </c>
    </row>
    <row r="1107" spans="1:59" x14ac:dyDescent="0.25">
      <c r="A1107" s="2" t="s">
        <v>262</v>
      </c>
      <c r="B1107" s="1" t="s">
        <v>1067</v>
      </c>
      <c r="C1107" s="1" t="s">
        <v>733</v>
      </c>
      <c r="D1107" s="13" t="s">
        <v>1619</v>
      </c>
      <c r="E1107" s="11">
        <v>1491</v>
      </c>
      <c r="F1107" s="11">
        <v>152</v>
      </c>
      <c r="G1107" s="11">
        <f t="shared" si="306"/>
        <v>0</v>
      </c>
      <c r="H1107" s="11">
        <f t="shared" si="307"/>
        <v>0</v>
      </c>
      <c r="I1107" s="13">
        <v>1</v>
      </c>
      <c r="J1107" s="4">
        <v>1.5</v>
      </c>
      <c r="K1107" s="3">
        <v>4</v>
      </c>
      <c r="L1107" s="13">
        <v>0.375</v>
      </c>
      <c r="M1107" s="13" t="s">
        <v>887</v>
      </c>
      <c r="N1107" s="13">
        <v>1</v>
      </c>
      <c r="O1107" s="13">
        <v>0</v>
      </c>
      <c r="P1107" s="13">
        <v>0</v>
      </c>
      <c r="Q1107" s="13">
        <v>1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1</v>
      </c>
      <c r="X1107" s="13">
        <v>0</v>
      </c>
      <c r="Y1107" s="13">
        <v>1</v>
      </c>
      <c r="Z1107" s="13" t="s">
        <v>1721</v>
      </c>
      <c r="AA1107" s="13">
        <f t="shared" si="308"/>
        <v>1</v>
      </c>
      <c r="AB1107" s="13">
        <f t="shared" si="309"/>
        <v>0</v>
      </c>
      <c r="AC1107" s="13">
        <f t="shared" si="310"/>
        <v>0</v>
      </c>
      <c r="AD1107" s="13">
        <f t="shared" si="311"/>
        <v>0</v>
      </c>
      <c r="AE1107" s="13">
        <f t="shared" si="312"/>
        <v>0</v>
      </c>
      <c r="AF1107" s="13">
        <f t="shared" si="313"/>
        <v>1</v>
      </c>
      <c r="AG1107" s="7">
        <v>1450</v>
      </c>
      <c r="AH1107" s="8" t="s">
        <v>1714</v>
      </c>
      <c r="AI1107" s="13">
        <f t="shared" si="314"/>
        <v>1</v>
      </c>
      <c r="AJ1107" s="13">
        <f t="shared" si="315"/>
        <v>0</v>
      </c>
      <c r="AK1107" s="13">
        <f t="shared" si="316"/>
        <v>0</v>
      </c>
      <c r="AL1107" s="13">
        <f t="shared" si="317"/>
        <v>0</v>
      </c>
      <c r="AM1107" s="13">
        <v>0</v>
      </c>
      <c r="AN1107" s="9">
        <v>2</v>
      </c>
      <c r="AO1107" s="9">
        <v>2</v>
      </c>
      <c r="AP1107" s="10" t="s">
        <v>866</v>
      </c>
      <c r="AQ1107" s="13" t="s">
        <v>1707</v>
      </c>
      <c r="AR1107" s="13">
        <v>0</v>
      </c>
      <c r="AS1107" s="13">
        <f t="shared" si="318"/>
        <v>0</v>
      </c>
      <c r="AT1107" s="13">
        <f t="shared" si="319"/>
        <v>1</v>
      </c>
      <c r="AU1107" s="13">
        <f t="shared" si="323"/>
        <v>0</v>
      </c>
      <c r="AV1107" s="13">
        <f t="shared" si="320"/>
        <v>0</v>
      </c>
      <c r="AW1107" s="13">
        <f t="shared" si="321"/>
        <v>0</v>
      </c>
      <c r="AX1107" s="13">
        <v>0</v>
      </c>
      <c r="AY1107" s="13">
        <v>1</v>
      </c>
      <c r="AZ1107" s="13">
        <v>250</v>
      </c>
      <c r="BA1107" s="13">
        <v>219.35002796246815</v>
      </c>
      <c r="BB1107" s="13">
        <v>197.60144162058037</v>
      </c>
      <c r="BC1107">
        <v>209.40781706331947</v>
      </c>
      <c r="BD1107" s="13">
        <v>9.3944915959394226</v>
      </c>
      <c r="BE1107" s="13">
        <v>8.5036580574877192</v>
      </c>
      <c r="BF1107" s="13">
        <f t="shared" si="322"/>
        <v>0.89083353845170343</v>
      </c>
      <c r="BG1107" s="13">
        <v>8.9936178076866682</v>
      </c>
    </row>
    <row r="1108" spans="1:59" x14ac:dyDescent="0.25">
      <c r="A1108" s="2" t="s">
        <v>262</v>
      </c>
      <c r="B1108" s="1" t="s">
        <v>1067</v>
      </c>
      <c r="C1108" s="1" t="s">
        <v>734</v>
      </c>
      <c r="D1108" s="13" t="s">
        <v>1620</v>
      </c>
      <c r="E1108" s="11">
        <v>1582</v>
      </c>
      <c r="F1108" s="11">
        <v>224</v>
      </c>
      <c r="G1108" s="11">
        <f t="shared" si="306"/>
        <v>1</v>
      </c>
      <c r="H1108" s="11">
        <f t="shared" si="307"/>
        <v>1</v>
      </c>
      <c r="I1108" s="13">
        <v>1</v>
      </c>
      <c r="J1108" s="4">
        <v>2.4</v>
      </c>
      <c r="K1108" s="3">
        <v>4</v>
      </c>
      <c r="L1108" s="13">
        <v>0.6</v>
      </c>
      <c r="M1108" s="13" t="s">
        <v>887</v>
      </c>
      <c r="N1108" s="13">
        <v>1</v>
      </c>
      <c r="O1108" s="13">
        <v>0</v>
      </c>
      <c r="P1108" s="13">
        <v>0</v>
      </c>
      <c r="Q1108" s="13">
        <v>1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1</v>
      </c>
      <c r="X1108" s="13">
        <v>0</v>
      </c>
      <c r="Y1108" s="13">
        <v>1</v>
      </c>
      <c r="Z1108" s="13" t="s">
        <v>1723</v>
      </c>
      <c r="AA1108" s="13">
        <f t="shared" si="308"/>
        <v>0</v>
      </c>
      <c r="AB1108" s="13">
        <f t="shared" si="309"/>
        <v>0</v>
      </c>
      <c r="AC1108" s="13">
        <f t="shared" si="310"/>
        <v>1</v>
      </c>
      <c r="AD1108" s="13">
        <f t="shared" si="311"/>
        <v>0</v>
      </c>
      <c r="AE1108" s="13">
        <f t="shared" si="312"/>
        <v>0</v>
      </c>
      <c r="AF1108" s="13">
        <f t="shared" si="313"/>
        <v>0</v>
      </c>
      <c r="AG1108" s="7">
        <v>1450</v>
      </c>
      <c r="AH1108" s="8" t="s">
        <v>1715</v>
      </c>
      <c r="AI1108" s="13">
        <f t="shared" si="314"/>
        <v>0</v>
      </c>
      <c r="AJ1108" s="13">
        <f t="shared" si="315"/>
        <v>1</v>
      </c>
      <c r="AK1108" s="13">
        <f t="shared" si="316"/>
        <v>0</v>
      </c>
      <c r="AL1108" s="13">
        <f t="shared" si="317"/>
        <v>0</v>
      </c>
      <c r="AM1108" s="13">
        <v>0</v>
      </c>
      <c r="AN1108" s="9">
        <v>2</v>
      </c>
      <c r="AO1108" s="9">
        <v>2</v>
      </c>
      <c r="AP1108" s="10" t="s">
        <v>866</v>
      </c>
      <c r="AQ1108" s="13" t="s">
        <v>1707</v>
      </c>
      <c r="AR1108" s="13">
        <v>0</v>
      </c>
      <c r="AS1108" s="13">
        <f t="shared" si="318"/>
        <v>0</v>
      </c>
      <c r="AT1108" s="13">
        <f t="shared" si="319"/>
        <v>1</v>
      </c>
      <c r="AU1108" s="13">
        <f t="shared" si="323"/>
        <v>0</v>
      </c>
      <c r="AV1108" s="13">
        <f t="shared" si="320"/>
        <v>0</v>
      </c>
      <c r="AW1108" s="13">
        <f t="shared" si="321"/>
        <v>0</v>
      </c>
      <c r="AX1108" s="13">
        <v>0</v>
      </c>
      <c r="AY1108" s="13">
        <v>1</v>
      </c>
      <c r="AZ1108" s="13">
        <v>250</v>
      </c>
      <c r="BA1108" s="13">
        <v>230.53501522401044</v>
      </c>
      <c r="BB1108" s="13">
        <v>189.52339526502206</v>
      </c>
      <c r="BC1108">
        <v>211.89336978810664</v>
      </c>
      <c r="BD1108" s="13">
        <v>9.8599728923448815</v>
      </c>
      <c r="BE1108" s="13">
        <v>8.1282252862441542</v>
      </c>
      <c r="BF1108" s="13">
        <f t="shared" si="322"/>
        <v>1.7317476061007273</v>
      </c>
      <c r="BG1108" s="13">
        <v>9.0806975077244196</v>
      </c>
    </row>
    <row r="1109" spans="1:59" x14ac:dyDescent="0.25">
      <c r="A1109" s="2" t="s">
        <v>262</v>
      </c>
      <c r="B1109" s="1" t="s">
        <v>1067</v>
      </c>
      <c r="C1109" s="1" t="s">
        <v>734</v>
      </c>
      <c r="D1109" s="13" t="s">
        <v>1620</v>
      </c>
      <c r="E1109" s="11">
        <v>1582</v>
      </c>
      <c r="F1109" s="11">
        <v>224</v>
      </c>
      <c r="G1109" s="11">
        <f t="shared" si="306"/>
        <v>1</v>
      </c>
      <c r="H1109" s="11">
        <f t="shared" si="307"/>
        <v>1</v>
      </c>
      <c r="I1109" s="13">
        <v>1</v>
      </c>
      <c r="J1109" s="4">
        <v>3</v>
      </c>
      <c r="K1109" s="3">
        <v>6</v>
      </c>
      <c r="L1109" s="13">
        <v>0.5</v>
      </c>
      <c r="M1109" s="13" t="s">
        <v>883</v>
      </c>
      <c r="N1109" s="13">
        <v>1</v>
      </c>
      <c r="O1109" s="13">
        <v>0</v>
      </c>
      <c r="P1109" s="13">
        <v>0</v>
      </c>
      <c r="Q1109" s="13">
        <v>0</v>
      </c>
      <c r="R1109" s="13">
        <v>1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1</v>
      </c>
      <c r="Z1109" s="13" t="s">
        <v>1723</v>
      </c>
      <c r="AA1109" s="13">
        <f t="shared" si="308"/>
        <v>0</v>
      </c>
      <c r="AB1109" s="13">
        <f t="shared" si="309"/>
        <v>0</v>
      </c>
      <c r="AC1109" s="13">
        <f t="shared" si="310"/>
        <v>1</v>
      </c>
      <c r="AD1109" s="13">
        <f t="shared" si="311"/>
        <v>0</v>
      </c>
      <c r="AE1109" s="13">
        <f t="shared" si="312"/>
        <v>0</v>
      </c>
      <c r="AF1109" s="13">
        <f t="shared" si="313"/>
        <v>0</v>
      </c>
      <c r="AG1109" s="7">
        <v>2050</v>
      </c>
      <c r="AH1109" s="8" t="s">
        <v>1715</v>
      </c>
      <c r="AI1109" s="13">
        <f t="shared" si="314"/>
        <v>0</v>
      </c>
      <c r="AJ1109" s="13">
        <f t="shared" si="315"/>
        <v>1</v>
      </c>
      <c r="AK1109" s="13">
        <f t="shared" si="316"/>
        <v>0</v>
      </c>
      <c r="AL1109" s="13">
        <f t="shared" si="317"/>
        <v>0</v>
      </c>
      <c r="AM1109" s="13">
        <v>0</v>
      </c>
      <c r="AN1109" s="9">
        <v>2</v>
      </c>
      <c r="AO1109" s="9">
        <v>2</v>
      </c>
      <c r="AP1109" s="10" t="s">
        <v>866</v>
      </c>
      <c r="AQ1109" s="13" t="s">
        <v>1707</v>
      </c>
      <c r="AR1109" s="13">
        <v>0</v>
      </c>
      <c r="AS1109" s="13">
        <f t="shared" si="318"/>
        <v>0</v>
      </c>
      <c r="AT1109" s="13">
        <f t="shared" si="319"/>
        <v>1</v>
      </c>
      <c r="AU1109" s="13">
        <f t="shared" si="323"/>
        <v>0</v>
      </c>
      <c r="AV1109" s="13">
        <f t="shared" si="320"/>
        <v>0</v>
      </c>
      <c r="AW1109" s="13">
        <f t="shared" si="321"/>
        <v>0</v>
      </c>
      <c r="AX1109" s="13">
        <v>0</v>
      </c>
      <c r="AY1109" s="13">
        <v>0</v>
      </c>
      <c r="AZ1109" s="13">
        <v>3250</v>
      </c>
      <c r="BA1109" s="13">
        <v>273.41079972658923</v>
      </c>
      <c r="BB1109" s="13">
        <v>203.19393525135152</v>
      </c>
      <c r="BC1109">
        <v>249.79804884111104</v>
      </c>
      <c r="BD1109" s="13">
        <v>11.713115352757706</v>
      </c>
      <c r="BE1109" s="13">
        <v>8.7122320500379011</v>
      </c>
      <c r="BF1109" s="13">
        <f t="shared" si="322"/>
        <v>3.0008833027198047</v>
      </c>
      <c r="BG1109" s="13">
        <v>10.691571969696968</v>
      </c>
    </row>
    <row r="1110" spans="1:59" x14ac:dyDescent="0.25">
      <c r="A1110" s="2" t="s">
        <v>262</v>
      </c>
      <c r="B1110" s="1" t="s">
        <v>1067</v>
      </c>
      <c r="C1110" s="1" t="s">
        <v>735</v>
      </c>
      <c r="D1110" s="13" t="s">
        <v>1621</v>
      </c>
      <c r="E1110" s="11">
        <v>1410</v>
      </c>
      <c r="F1110" s="11">
        <v>148</v>
      </c>
      <c r="G1110" s="11">
        <f t="shared" si="306"/>
        <v>0</v>
      </c>
      <c r="H1110" s="11">
        <f t="shared" si="307"/>
        <v>0</v>
      </c>
      <c r="I1110" s="13">
        <v>1</v>
      </c>
      <c r="J1110" s="4">
        <v>2</v>
      </c>
      <c r="K1110" s="3">
        <v>4</v>
      </c>
      <c r="L1110" s="13">
        <v>0.5</v>
      </c>
      <c r="M1110" s="13" t="s">
        <v>887</v>
      </c>
      <c r="N1110" s="13">
        <v>1</v>
      </c>
      <c r="O1110" s="13">
        <v>0</v>
      </c>
      <c r="P1110" s="13">
        <v>0</v>
      </c>
      <c r="Q1110" s="13">
        <v>1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1</v>
      </c>
      <c r="X1110" s="13">
        <v>0</v>
      </c>
      <c r="Y1110" s="13">
        <v>1</v>
      </c>
      <c r="Z1110" s="13" t="s">
        <v>1723</v>
      </c>
      <c r="AA1110" s="13">
        <f t="shared" si="308"/>
        <v>0</v>
      </c>
      <c r="AB1110" s="13">
        <f t="shared" si="309"/>
        <v>0</v>
      </c>
      <c r="AC1110" s="13">
        <f t="shared" si="310"/>
        <v>1</v>
      </c>
      <c r="AD1110" s="13">
        <f t="shared" si="311"/>
        <v>0</v>
      </c>
      <c r="AE1110" s="13">
        <f t="shared" si="312"/>
        <v>0</v>
      </c>
      <c r="AF1110" s="13">
        <f t="shared" si="313"/>
        <v>0</v>
      </c>
      <c r="AG1110" s="7">
        <v>1450</v>
      </c>
      <c r="AH1110" s="8" t="s">
        <v>1715</v>
      </c>
      <c r="AI1110" s="13">
        <f t="shared" si="314"/>
        <v>0</v>
      </c>
      <c r="AJ1110" s="13">
        <f t="shared" si="315"/>
        <v>1</v>
      </c>
      <c r="AK1110" s="13">
        <f t="shared" si="316"/>
        <v>0</v>
      </c>
      <c r="AL1110" s="13">
        <f t="shared" si="317"/>
        <v>0</v>
      </c>
      <c r="AM1110" s="13">
        <v>0</v>
      </c>
      <c r="AN1110" s="9">
        <v>2</v>
      </c>
      <c r="AO1110" s="9">
        <v>2</v>
      </c>
      <c r="AP1110" s="10" t="s">
        <v>866</v>
      </c>
      <c r="AQ1110" s="13" t="s">
        <v>1707</v>
      </c>
      <c r="AR1110" s="13">
        <v>0</v>
      </c>
      <c r="AS1110" s="13">
        <f t="shared" si="318"/>
        <v>0</v>
      </c>
      <c r="AT1110" s="13">
        <f t="shared" si="319"/>
        <v>1</v>
      </c>
      <c r="AU1110" s="13">
        <f t="shared" si="323"/>
        <v>0</v>
      </c>
      <c r="AV1110" s="13">
        <f t="shared" si="320"/>
        <v>0</v>
      </c>
      <c r="AW1110" s="13">
        <f t="shared" si="321"/>
        <v>0</v>
      </c>
      <c r="AX1110" s="13">
        <v>0</v>
      </c>
      <c r="AY1110" s="13">
        <v>1</v>
      </c>
      <c r="AZ1110" s="13">
        <v>250</v>
      </c>
      <c r="BA1110" s="13">
        <v>233.64195612999441</v>
      </c>
      <c r="BB1110" s="13">
        <v>189.52339526502206</v>
      </c>
      <c r="BC1110">
        <v>213.75753433169703</v>
      </c>
      <c r="BD1110" s="13">
        <v>10.041649056448042</v>
      </c>
      <c r="BE1110" s="13">
        <v>8.148217110656919</v>
      </c>
      <c r="BF1110" s="13">
        <f t="shared" si="322"/>
        <v>1.8934319457911233</v>
      </c>
      <c r="BG1110" s="13">
        <v>9.1896132293054418</v>
      </c>
    </row>
    <row r="1111" spans="1:59" x14ac:dyDescent="0.25">
      <c r="A1111" s="2" t="s">
        <v>262</v>
      </c>
      <c r="B1111" s="1" t="s">
        <v>1067</v>
      </c>
      <c r="C1111" s="1" t="s">
        <v>735</v>
      </c>
      <c r="D1111" s="13" t="s">
        <v>1621</v>
      </c>
      <c r="E1111" s="11">
        <v>1410</v>
      </c>
      <c r="F1111" s="11">
        <v>168</v>
      </c>
      <c r="G1111" s="11">
        <f t="shared" si="306"/>
        <v>0</v>
      </c>
      <c r="H1111" s="11">
        <f t="shared" si="307"/>
        <v>0</v>
      </c>
      <c r="I1111" s="13">
        <v>1</v>
      </c>
      <c r="J1111" s="4">
        <v>2.4</v>
      </c>
      <c r="K1111" s="3">
        <v>4</v>
      </c>
      <c r="L1111" s="13">
        <v>0.6</v>
      </c>
      <c r="M1111" s="13" t="s">
        <v>887</v>
      </c>
      <c r="N1111" s="13">
        <v>1</v>
      </c>
      <c r="O1111" s="13">
        <v>0</v>
      </c>
      <c r="P1111" s="13">
        <v>0</v>
      </c>
      <c r="Q1111" s="13">
        <v>1</v>
      </c>
      <c r="R1111" s="13">
        <v>0</v>
      </c>
      <c r="S1111" s="13">
        <v>0</v>
      </c>
      <c r="T1111" s="13">
        <v>0</v>
      </c>
      <c r="U1111" s="13">
        <v>0</v>
      </c>
      <c r="V1111" s="13">
        <v>0</v>
      </c>
      <c r="W1111" s="13">
        <v>1</v>
      </c>
      <c r="X1111" s="13">
        <v>0</v>
      </c>
      <c r="Y1111" s="13">
        <v>1</v>
      </c>
      <c r="Z1111" s="13" t="s">
        <v>1723</v>
      </c>
      <c r="AA1111" s="13">
        <f t="shared" si="308"/>
        <v>0</v>
      </c>
      <c r="AB1111" s="13">
        <f t="shared" si="309"/>
        <v>0</v>
      </c>
      <c r="AC1111" s="13">
        <f t="shared" si="310"/>
        <v>1</v>
      </c>
      <c r="AD1111" s="13">
        <f t="shared" si="311"/>
        <v>0</v>
      </c>
      <c r="AE1111" s="13">
        <f t="shared" si="312"/>
        <v>0</v>
      </c>
      <c r="AF1111" s="13">
        <f t="shared" si="313"/>
        <v>0</v>
      </c>
      <c r="AG1111" s="7">
        <v>1550</v>
      </c>
      <c r="AH1111" s="8" t="s">
        <v>1715</v>
      </c>
      <c r="AI1111" s="13">
        <f t="shared" si="314"/>
        <v>0</v>
      </c>
      <c r="AJ1111" s="13">
        <f t="shared" si="315"/>
        <v>1</v>
      </c>
      <c r="AK1111" s="13">
        <f t="shared" si="316"/>
        <v>0</v>
      </c>
      <c r="AL1111" s="13">
        <f t="shared" si="317"/>
        <v>0</v>
      </c>
      <c r="AM1111" s="13">
        <v>0</v>
      </c>
      <c r="AN1111" s="9">
        <v>2</v>
      </c>
      <c r="AO1111" s="9">
        <v>2</v>
      </c>
      <c r="AP1111" s="10" t="s">
        <v>866</v>
      </c>
      <c r="AQ1111" s="13" t="s">
        <v>1707</v>
      </c>
      <c r="AR1111" s="13">
        <v>0</v>
      </c>
      <c r="AS1111" s="13">
        <f t="shared" si="318"/>
        <v>0</v>
      </c>
      <c r="AT1111" s="13">
        <f t="shared" si="319"/>
        <v>1</v>
      </c>
      <c r="AU1111" s="13">
        <f t="shared" si="323"/>
        <v>0</v>
      </c>
      <c r="AV1111" s="13">
        <f t="shared" si="320"/>
        <v>0</v>
      </c>
      <c r="AW1111" s="13">
        <f t="shared" si="321"/>
        <v>0</v>
      </c>
      <c r="AX1111" s="13">
        <v>0</v>
      </c>
      <c r="AY1111" s="13">
        <v>1</v>
      </c>
      <c r="AZ1111" s="13">
        <v>750</v>
      </c>
      <c r="BA1111" s="13">
        <v>238.61306157956875</v>
      </c>
      <c r="BB1111" s="13">
        <v>195.73727707699001</v>
      </c>
      <c r="BC1111">
        <v>219.35002796246815</v>
      </c>
      <c r="BD1111" s="13">
        <v>10.222543105571345</v>
      </c>
      <c r="BE1111" s="13">
        <v>8.4005208333333314</v>
      </c>
      <c r="BF1111" s="13">
        <f t="shared" si="322"/>
        <v>1.8220222722380139</v>
      </c>
      <c r="BG1111" s="13">
        <v>9.3265100449378799</v>
      </c>
    </row>
    <row r="1112" spans="1:59" x14ac:dyDescent="0.25">
      <c r="A1112" s="2" t="s">
        <v>63</v>
      </c>
      <c r="B1112" s="1" t="s">
        <v>64</v>
      </c>
      <c r="C1112" s="1" t="s">
        <v>736</v>
      </c>
      <c r="D1112" s="13" t="s">
        <v>1032</v>
      </c>
      <c r="E1112" s="11">
        <v>2031</v>
      </c>
      <c r="F1112" s="11">
        <v>187</v>
      </c>
      <c r="G1112" s="11">
        <f t="shared" si="306"/>
        <v>0</v>
      </c>
      <c r="H1112" s="11">
        <f t="shared" si="307"/>
        <v>1</v>
      </c>
      <c r="I1112" s="13">
        <v>1</v>
      </c>
      <c r="J1112" s="4">
        <v>3.5</v>
      </c>
      <c r="K1112" s="3">
        <v>6</v>
      </c>
      <c r="L1112" s="13">
        <v>0.58333333333333337</v>
      </c>
      <c r="M1112" s="13" t="s">
        <v>886</v>
      </c>
      <c r="N1112" s="13">
        <v>1</v>
      </c>
      <c r="O1112" s="13">
        <v>0</v>
      </c>
      <c r="P1112" s="13">
        <v>0</v>
      </c>
      <c r="Q1112" s="13">
        <v>1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1</v>
      </c>
      <c r="Y1112" s="13">
        <v>1</v>
      </c>
      <c r="Z1112" s="13" t="s">
        <v>1723</v>
      </c>
      <c r="AA1112" s="13">
        <f t="shared" si="308"/>
        <v>0</v>
      </c>
      <c r="AB1112" s="13">
        <f t="shared" si="309"/>
        <v>0</v>
      </c>
      <c r="AC1112" s="13">
        <f t="shared" si="310"/>
        <v>1</v>
      </c>
      <c r="AD1112" s="13">
        <f t="shared" si="311"/>
        <v>0</v>
      </c>
      <c r="AE1112" s="13">
        <f t="shared" si="312"/>
        <v>0</v>
      </c>
      <c r="AF1112" s="13">
        <f t="shared" si="313"/>
        <v>0</v>
      </c>
      <c r="AG1112" s="7">
        <v>1750</v>
      </c>
      <c r="AH1112" s="8" t="s">
        <v>1714</v>
      </c>
      <c r="AI1112" s="13">
        <f t="shared" si="314"/>
        <v>1</v>
      </c>
      <c r="AJ1112" s="13">
        <f t="shared" si="315"/>
        <v>0</v>
      </c>
      <c r="AK1112" s="13">
        <f t="shared" si="316"/>
        <v>0</v>
      </c>
      <c r="AL1112" s="13">
        <f t="shared" si="317"/>
        <v>0</v>
      </c>
      <c r="AM1112" s="13">
        <v>0</v>
      </c>
      <c r="AN1112" s="9">
        <v>2</v>
      </c>
      <c r="AO1112" s="9">
        <v>2</v>
      </c>
      <c r="AP1112" s="10" t="s">
        <v>866</v>
      </c>
      <c r="AQ1112" s="13" t="s">
        <v>1707</v>
      </c>
      <c r="AR1112" s="13">
        <v>0</v>
      </c>
      <c r="AS1112" s="13">
        <f t="shared" si="318"/>
        <v>0</v>
      </c>
      <c r="AT1112" s="13">
        <f t="shared" si="319"/>
        <v>1</v>
      </c>
      <c r="AU1112" s="13">
        <f t="shared" si="323"/>
        <v>0</v>
      </c>
      <c r="AV1112" s="13">
        <f t="shared" si="320"/>
        <v>0</v>
      </c>
      <c r="AW1112" s="13">
        <f t="shared" si="321"/>
        <v>0</v>
      </c>
      <c r="AX1112" s="13">
        <v>0</v>
      </c>
      <c r="AY1112" s="13">
        <v>1</v>
      </c>
      <c r="AZ1112" s="13">
        <v>1750</v>
      </c>
      <c r="BA1112" s="13">
        <v>283.97439880693469</v>
      </c>
      <c r="BB1112" s="13">
        <v>210.02920524451625</v>
      </c>
      <c r="BC1112">
        <v>251.04082520350462</v>
      </c>
      <c r="BD1112" s="13">
        <v>12.099889056932483</v>
      </c>
      <c r="BE1112" s="13">
        <v>8.9137287670990606</v>
      </c>
      <c r="BF1112" s="13">
        <f t="shared" si="322"/>
        <v>3.1861602898334223</v>
      </c>
      <c r="BG1112" s="13">
        <v>10.66611873181423</v>
      </c>
    </row>
    <row r="1113" spans="1:59" x14ac:dyDescent="0.25">
      <c r="A1113" s="2" t="s">
        <v>63</v>
      </c>
      <c r="B1113" s="1" t="s">
        <v>64</v>
      </c>
      <c r="C1113" s="1" t="s">
        <v>737</v>
      </c>
      <c r="D1113" s="13" t="s">
        <v>1033</v>
      </c>
      <c r="E1113" s="11">
        <v>2054</v>
      </c>
      <c r="F1113" s="11">
        <v>265</v>
      </c>
      <c r="G1113" s="11">
        <f t="shared" si="306"/>
        <v>1</v>
      </c>
      <c r="H1113" s="11">
        <f t="shared" si="307"/>
        <v>1</v>
      </c>
      <c r="I1113" s="13">
        <v>1</v>
      </c>
      <c r="J1113" s="4">
        <v>3.5</v>
      </c>
      <c r="K1113" s="3">
        <v>6</v>
      </c>
      <c r="L1113" s="13">
        <v>0.58333333333333337</v>
      </c>
      <c r="M1113" s="13" t="s">
        <v>886</v>
      </c>
      <c r="N1113" s="13">
        <v>1</v>
      </c>
      <c r="O1113" s="13">
        <v>0</v>
      </c>
      <c r="P1113" s="13">
        <v>0</v>
      </c>
      <c r="Q1113" s="13">
        <v>1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1</v>
      </c>
      <c r="Y1113" s="13">
        <v>1</v>
      </c>
      <c r="Z1113" s="13" t="s">
        <v>1723</v>
      </c>
      <c r="AA1113" s="13">
        <f t="shared" si="308"/>
        <v>0</v>
      </c>
      <c r="AB1113" s="13">
        <f t="shared" si="309"/>
        <v>0</v>
      </c>
      <c r="AC1113" s="13">
        <f t="shared" si="310"/>
        <v>1</v>
      </c>
      <c r="AD1113" s="13">
        <f t="shared" si="311"/>
        <v>0</v>
      </c>
      <c r="AE1113" s="13">
        <f t="shared" si="312"/>
        <v>0</v>
      </c>
      <c r="AF1113" s="13">
        <f t="shared" si="313"/>
        <v>0</v>
      </c>
      <c r="AG1113" s="7">
        <v>1800</v>
      </c>
      <c r="AH1113" s="8" t="s">
        <v>1714</v>
      </c>
      <c r="AI1113" s="13">
        <f t="shared" si="314"/>
        <v>1</v>
      </c>
      <c r="AJ1113" s="13">
        <f t="shared" si="315"/>
        <v>0</v>
      </c>
      <c r="AK1113" s="13">
        <f t="shared" si="316"/>
        <v>0</v>
      </c>
      <c r="AL1113" s="13">
        <f t="shared" si="317"/>
        <v>0</v>
      </c>
      <c r="AM1113" s="13">
        <v>0</v>
      </c>
      <c r="AN1113" s="9">
        <v>2</v>
      </c>
      <c r="AO1113" s="9">
        <v>2</v>
      </c>
      <c r="AP1113" s="10" t="s">
        <v>866</v>
      </c>
      <c r="AQ1113" s="13" t="s">
        <v>1707</v>
      </c>
      <c r="AR1113" s="13">
        <v>0</v>
      </c>
      <c r="AS1113" s="13">
        <f t="shared" si="318"/>
        <v>0</v>
      </c>
      <c r="AT1113" s="13">
        <f t="shared" si="319"/>
        <v>1</v>
      </c>
      <c r="AU1113" s="13">
        <f t="shared" si="323"/>
        <v>0</v>
      </c>
      <c r="AV1113" s="13">
        <f t="shared" si="320"/>
        <v>0</v>
      </c>
      <c r="AW1113" s="13">
        <f t="shared" si="321"/>
        <v>0</v>
      </c>
      <c r="AX1113" s="13">
        <v>0</v>
      </c>
      <c r="AY1113" s="13">
        <v>1</v>
      </c>
      <c r="AZ1113" s="13">
        <v>2000</v>
      </c>
      <c r="BA1113" s="13">
        <v>283.97439880693469</v>
      </c>
      <c r="BB1113" s="13">
        <v>216.2430870564842</v>
      </c>
      <c r="BC1113">
        <v>263.4685888274405</v>
      </c>
      <c r="BD1113" s="13">
        <v>12.099889056932483</v>
      </c>
      <c r="BE1113" s="13">
        <v>9.1850558150190285</v>
      </c>
      <c r="BF1113" s="13">
        <f t="shared" si="322"/>
        <v>2.9148332419134544</v>
      </c>
      <c r="BG1113" s="13">
        <v>11.200694444444443</v>
      </c>
    </row>
    <row r="1114" spans="1:59" x14ac:dyDescent="0.25">
      <c r="A1114" s="2" t="s">
        <v>63</v>
      </c>
      <c r="B1114" s="1" t="s">
        <v>64</v>
      </c>
      <c r="C1114" s="1" t="s">
        <v>738</v>
      </c>
      <c r="D1114" s="13" t="s">
        <v>1034</v>
      </c>
      <c r="E1114" s="11">
        <v>1621</v>
      </c>
      <c r="F1114" s="11">
        <v>119</v>
      </c>
      <c r="G1114" s="11">
        <f t="shared" si="306"/>
        <v>0</v>
      </c>
      <c r="H1114" s="11">
        <f t="shared" si="307"/>
        <v>1</v>
      </c>
      <c r="I1114" s="13">
        <v>1</v>
      </c>
      <c r="J1114" s="4">
        <v>2.5</v>
      </c>
      <c r="K1114" s="3">
        <v>4</v>
      </c>
      <c r="L1114" s="13">
        <v>0.625</v>
      </c>
      <c r="M1114" s="13" t="s">
        <v>886</v>
      </c>
      <c r="N1114" s="13">
        <v>1</v>
      </c>
      <c r="O1114" s="13">
        <v>0</v>
      </c>
      <c r="P1114" s="13">
        <v>0</v>
      </c>
      <c r="Q1114" s="13">
        <v>1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1</v>
      </c>
      <c r="Y1114" s="13">
        <v>1</v>
      </c>
      <c r="Z1114" s="13" t="s">
        <v>1723</v>
      </c>
      <c r="AA1114" s="13">
        <f t="shared" si="308"/>
        <v>0</v>
      </c>
      <c r="AB1114" s="13">
        <f t="shared" si="309"/>
        <v>0</v>
      </c>
      <c r="AC1114" s="13">
        <f t="shared" si="310"/>
        <v>1</v>
      </c>
      <c r="AD1114" s="13">
        <f t="shared" si="311"/>
        <v>0</v>
      </c>
      <c r="AE1114" s="13">
        <f t="shared" si="312"/>
        <v>0</v>
      </c>
      <c r="AF1114" s="13">
        <f t="shared" si="313"/>
        <v>0</v>
      </c>
      <c r="AG1114" s="7">
        <v>1400</v>
      </c>
      <c r="AH1114" s="8" t="s">
        <v>1715</v>
      </c>
      <c r="AI1114" s="13">
        <f t="shared" si="314"/>
        <v>0</v>
      </c>
      <c r="AJ1114" s="13">
        <f t="shared" si="315"/>
        <v>1</v>
      </c>
      <c r="AK1114" s="13">
        <f t="shared" si="316"/>
        <v>0</v>
      </c>
      <c r="AL1114" s="13">
        <f t="shared" si="317"/>
        <v>0</v>
      </c>
      <c r="AM1114" s="13">
        <v>0</v>
      </c>
      <c r="AN1114" s="9">
        <v>2</v>
      </c>
      <c r="AO1114" s="9">
        <v>2</v>
      </c>
      <c r="AP1114" s="10" t="s">
        <v>866</v>
      </c>
      <c r="AQ1114" s="13" t="s">
        <v>1703</v>
      </c>
      <c r="AR1114" s="13">
        <v>0</v>
      </c>
      <c r="AS1114" s="13">
        <f t="shared" si="318"/>
        <v>1</v>
      </c>
      <c r="AT1114" s="13">
        <f t="shared" si="319"/>
        <v>0</v>
      </c>
      <c r="AU1114" s="13">
        <f t="shared" si="323"/>
        <v>0</v>
      </c>
      <c r="AV1114" s="13">
        <f t="shared" si="320"/>
        <v>0</v>
      </c>
      <c r="AW1114" s="13">
        <f t="shared" si="321"/>
        <v>0</v>
      </c>
      <c r="AX1114" s="13">
        <v>0</v>
      </c>
      <c r="AY1114" s="13">
        <v>1</v>
      </c>
      <c r="AZ1114" s="13"/>
      <c r="BA1114" s="13">
        <v>222.45696886845212</v>
      </c>
      <c r="BB1114" s="13">
        <v>175.8528552786926</v>
      </c>
      <c r="BC1114">
        <v>201.32977070776116</v>
      </c>
      <c r="BD1114" s="13">
        <v>9.4643472674330482</v>
      </c>
      <c r="BE1114" s="13">
        <v>7.4663474408501118</v>
      </c>
      <c r="BF1114" s="13">
        <f t="shared" si="322"/>
        <v>1.9979998265829364</v>
      </c>
      <c r="BG1114" s="13">
        <v>8.5652489242515255</v>
      </c>
    </row>
    <row r="1115" spans="1:59" x14ac:dyDescent="0.25">
      <c r="A1115" s="2" t="s">
        <v>63</v>
      </c>
      <c r="B1115" s="1" t="s">
        <v>64</v>
      </c>
      <c r="C1115" s="1" t="s">
        <v>739</v>
      </c>
      <c r="D1115" s="13" t="s">
        <v>1622</v>
      </c>
      <c r="E1115" s="11">
        <v>1715</v>
      </c>
      <c r="F1115" s="11">
        <v>105</v>
      </c>
      <c r="G1115" s="11">
        <f t="shared" si="306"/>
        <v>0</v>
      </c>
      <c r="H1115" s="11">
        <f t="shared" si="307"/>
        <v>1</v>
      </c>
      <c r="I1115" s="13">
        <v>1</v>
      </c>
      <c r="J1115" s="4">
        <v>2</v>
      </c>
      <c r="K1115" s="3">
        <v>4</v>
      </c>
      <c r="L1115" s="13">
        <v>0.5</v>
      </c>
      <c r="M1115" s="13" t="s">
        <v>887</v>
      </c>
      <c r="N1115" s="13">
        <v>1</v>
      </c>
      <c r="O1115" s="13">
        <v>0</v>
      </c>
      <c r="P1115" s="13">
        <v>0</v>
      </c>
      <c r="Q1115" s="13">
        <v>1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1</v>
      </c>
      <c r="X1115" s="13">
        <v>0</v>
      </c>
      <c r="Y1115" s="13">
        <v>1</v>
      </c>
      <c r="Z1115" s="13" t="s">
        <v>1723</v>
      </c>
      <c r="AA1115" s="13">
        <f t="shared" si="308"/>
        <v>0</v>
      </c>
      <c r="AB1115" s="13">
        <f t="shared" si="309"/>
        <v>0</v>
      </c>
      <c r="AC1115" s="13">
        <f t="shared" si="310"/>
        <v>1</v>
      </c>
      <c r="AD1115" s="13">
        <f t="shared" si="311"/>
        <v>0</v>
      </c>
      <c r="AE1115" s="13">
        <f t="shared" si="312"/>
        <v>0</v>
      </c>
      <c r="AF1115" s="13">
        <f t="shared" si="313"/>
        <v>0</v>
      </c>
      <c r="AG1115" s="7">
        <v>1150</v>
      </c>
      <c r="AH1115" s="8" t="s">
        <v>1714</v>
      </c>
      <c r="AI1115" s="13">
        <f t="shared" si="314"/>
        <v>1</v>
      </c>
      <c r="AJ1115" s="13">
        <f t="shared" si="315"/>
        <v>0</v>
      </c>
      <c r="AK1115" s="13">
        <f t="shared" si="316"/>
        <v>0</v>
      </c>
      <c r="AL1115" s="13">
        <f t="shared" si="317"/>
        <v>0</v>
      </c>
      <c r="AM1115" s="13">
        <v>1</v>
      </c>
      <c r="AN1115" s="9">
        <v>2</v>
      </c>
      <c r="AO1115" s="9">
        <v>2</v>
      </c>
      <c r="AP1115" s="10" t="s">
        <v>866</v>
      </c>
      <c r="AQ1115" s="13" t="s">
        <v>1703</v>
      </c>
      <c r="AR1115" s="13">
        <v>0</v>
      </c>
      <c r="AS1115" s="13">
        <f t="shared" si="318"/>
        <v>1</v>
      </c>
      <c r="AT1115" s="13">
        <f t="shared" si="319"/>
        <v>0</v>
      </c>
      <c r="AU1115" s="13">
        <f t="shared" si="323"/>
        <v>0</v>
      </c>
      <c r="AV1115" s="13">
        <f t="shared" si="320"/>
        <v>0</v>
      </c>
      <c r="AW1115" s="13">
        <f t="shared" si="321"/>
        <v>0</v>
      </c>
      <c r="AX1115" s="13">
        <v>0</v>
      </c>
      <c r="AY1115" s="13">
        <v>1</v>
      </c>
      <c r="AZ1115" s="13"/>
      <c r="BA1115" s="13">
        <v>178.33840800347977</v>
      </c>
      <c r="BB1115" s="13">
        <v>163.42509165475673</v>
      </c>
      <c r="BC1115">
        <v>171.50313801031504</v>
      </c>
      <c r="BD1115" s="13">
        <v>7.5875672043010747</v>
      </c>
      <c r="BE1115" s="13">
        <v>6.9393020808748318</v>
      </c>
      <c r="BF1115" s="13">
        <f t="shared" si="322"/>
        <v>0.64826512342624287</v>
      </c>
      <c r="BG1115" s="13">
        <v>7.2092446495927671</v>
      </c>
    </row>
    <row r="1116" spans="1:59" x14ac:dyDescent="0.25">
      <c r="A1116" s="2" t="s">
        <v>67</v>
      </c>
      <c r="B1116" s="1" t="s">
        <v>67</v>
      </c>
      <c r="C1116" s="1" t="s">
        <v>740</v>
      </c>
      <c r="D1116" s="13" t="s">
        <v>1623</v>
      </c>
      <c r="E1116" s="11">
        <v>1863</v>
      </c>
      <c r="F1116" s="11">
        <v>246</v>
      </c>
      <c r="G1116" s="11">
        <f t="shared" si="306"/>
        <v>1</v>
      </c>
      <c r="H1116" s="11">
        <f t="shared" si="307"/>
        <v>1</v>
      </c>
      <c r="I1116" s="13">
        <v>1</v>
      </c>
      <c r="J1116" s="4">
        <v>2</v>
      </c>
      <c r="K1116" s="3">
        <v>4</v>
      </c>
      <c r="L1116" s="13">
        <v>0.5</v>
      </c>
      <c r="M1116" s="13" t="s">
        <v>881</v>
      </c>
      <c r="N1116" s="13">
        <v>1</v>
      </c>
      <c r="O1116" s="13">
        <v>0</v>
      </c>
      <c r="P1116" s="13">
        <v>1</v>
      </c>
      <c r="Q1116" s="13">
        <v>0</v>
      </c>
      <c r="R1116" s="13">
        <v>0</v>
      </c>
      <c r="S1116" s="13">
        <v>0</v>
      </c>
      <c r="T1116" s="13">
        <v>0</v>
      </c>
      <c r="U1116" s="13">
        <v>1</v>
      </c>
      <c r="V1116" s="13">
        <v>0</v>
      </c>
      <c r="W1116" s="13">
        <v>0</v>
      </c>
      <c r="X1116" s="13">
        <v>0</v>
      </c>
      <c r="Y1116" s="13">
        <v>1</v>
      </c>
      <c r="Z1116" s="13" t="s">
        <v>1721</v>
      </c>
      <c r="AA1116" s="13">
        <f t="shared" si="308"/>
        <v>1</v>
      </c>
      <c r="AB1116" s="13">
        <f t="shared" si="309"/>
        <v>0</v>
      </c>
      <c r="AC1116" s="13">
        <f t="shared" si="310"/>
        <v>0</v>
      </c>
      <c r="AD1116" s="13">
        <f t="shared" si="311"/>
        <v>0</v>
      </c>
      <c r="AE1116" s="13">
        <f t="shared" si="312"/>
        <v>0</v>
      </c>
      <c r="AF1116" s="13">
        <f t="shared" si="313"/>
        <v>1</v>
      </c>
      <c r="AG1116" s="7">
        <v>2150</v>
      </c>
      <c r="AH1116" s="8" t="s">
        <v>1714</v>
      </c>
      <c r="AI1116" s="13">
        <f t="shared" si="314"/>
        <v>1</v>
      </c>
      <c r="AJ1116" s="13">
        <f t="shared" si="315"/>
        <v>0</v>
      </c>
      <c r="AK1116" s="13">
        <f t="shared" si="316"/>
        <v>0</v>
      </c>
      <c r="AL1116" s="13">
        <f t="shared" si="317"/>
        <v>0</v>
      </c>
      <c r="AM1116" s="13">
        <v>1</v>
      </c>
      <c r="AN1116" s="9">
        <v>2</v>
      </c>
      <c r="AO1116" s="9">
        <v>2</v>
      </c>
      <c r="AP1116" s="10" t="s">
        <v>866</v>
      </c>
      <c r="AQ1116" s="13" t="s">
        <v>1703</v>
      </c>
      <c r="AR1116" s="13">
        <v>0</v>
      </c>
      <c r="AS1116" s="13">
        <f t="shared" si="318"/>
        <v>1</v>
      </c>
      <c r="AT1116" s="13">
        <f t="shared" si="319"/>
        <v>0</v>
      </c>
      <c r="AU1116" s="13">
        <f t="shared" si="323"/>
        <v>0</v>
      </c>
      <c r="AV1116" s="13">
        <f t="shared" si="320"/>
        <v>0</v>
      </c>
      <c r="AW1116" s="13">
        <f t="shared" si="321"/>
        <v>0</v>
      </c>
      <c r="AX1116" s="13">
        <v>0</v>
      </c>
      <c r="AY1116" s="13">
        <v>1</v>
      </c>
      <c r="AZ1116" s="13">
        <v>3750</v>
      </c>
      <c r="BA1116" s="13">
        <v>285.2171751693283</v>
      </c>
      <c r="BB1116" s="13">
        <v>239.23444976076556</v>
      </c>
      <c r="BC1116">
        <v>264.71136518983411</v>
      </c>
      <c r="BD1116" s="13">
        <v>12.196320762706737</v>
      </c>
      <c r="BE1116" s="13">
        <v>10.226721014492753</v>
      </c>
      <c r="BF1116" s="13">
        <f t="shared" si="322"/>
        <v>1.9695997482139838</v>
      </c>
      <c r="BG1116" s="13">
        <v>11.100420644621364</v>
      </c>
    </row>
    <row r="1117" spans="1:59" x14ac:dyDescent="0.25">
      <c r="A1117" s="2" t="s">
        <v>67</v>
      </c>
      <c r="B1117" s="1" t="s">
        <v>67</v>
      </c>
      <c r="C1117" s="1" t="s">
        <v>741</v>
      </c>
      <c r="D1117" s="13" t="s">
        <v>1624</v>
      </c>
      <c r="E1117" s="11">
        <v>1863</v>
      </c>
      <c r="F1117" s="11">
        <v>246</v>
      </c>
      <c r="G1117" s="11">
        <f t="shared" si="306"/>
        <v>1</v>
      </c>
      <c r="H1117" s="11">
        <f t="shared" si="307"/>
        <v>1</v>
      </c>
      <c r="I1117" s="13">
        <v>1</v>
      </c>
      <c r="J1117" s="4">
        <v>3</v>
      </c>
      <c r="K1117" s="3">
        <v>6</v>
      </c>
      <c r="L1117" s="13">
        <v>0.5</v>
      </c>
      <c r="M1117" s="13" t="s">
        <v>881</v>
      </c>
      <c r="N1117" s="13">
        <v>1</v>
      </c>
      <c r="O1117" s="13">
        <v>0</v>
      </c>
      <c r="P1117" s="13">
        <v>1</v>
      </c>
      <c r="Q1117" s="13">
        <v>0</v>
      </c>
      <c r="R1117" s="13">
        <v>0</v>
      </c>
      <c r="S1117" s="13">
        <v>0</v>
      </c>
      <c r="T1117" s="13">
        <v>0</v>
      </c>
      <c r="U1117" s="13">
        <v>1</v>
      </c>
      <c r="V1117" s="13">
        <v>0</v>
      </c>
      <c r="W1117" s="13">
        <v>0</v>
      </c>
      <c r="X1117" s="13">
        <v>0</v>
      </c>
      <c r="Y1117" s="13">
        <v>1</v>
      </c>
      <c r="Z1117" s="13" t="s">
        <v>1721</v>
      </c>
      <c r="AA1117" s="13">
        <f t="shared" si="308"/>
        <v>1</v>
      </c>
      <c r="AB1117" s="13">
        <f t="shared" si="309"/>
        <v>0</v>
      </c>
      <c r="AC1117" s="13">
        <f t="shared" si="310"/>
        <v>0</v>
      </c>
      <c r="AD1117" s="13">
        <f t="shared" si="311"/>
        <v>0</v>
      </c>
      <c r="AE1117" s="13">
        <f t="shared" si="312"/>
        <v>0</v>
      </c>
      <c r="AF1117" s="13">
        <f t="shared" si="313"/>
        <v>1</v>
      </c>
      <c r="AG1117" s="7">
        <v>2250</v>
      </c>
      <c r="AH1117" s="8" t="s">
        <v>1714</v>
      </c>
      <c r="AI1117" s="13">
        <f t="shared" si="314"/>
        <v>1</v>
      </c>
      <c r="AJ1117" s="13">
        <f t="shared" si="315"/>
        <v>0</v>
      </c>
      <c r="AK1117" s="13">
        <f t="shared" si="316"/>
        <v>0</v>
      </c>
      <c r="AL1117" s="13">
        <f t="shared" si="317"/>
        <v>0</v>
      </c>
      <c r="AM1117" s="13">
        <v>1</v>
      </c>
      <c r="AN1117" s="9">
        <v>2</v>
      </c>
      <c r="AO1117" s="9">
        <v>2</v>
      </c>
      <c r="AP1117" s="10" t="s">
        <v>866</v>
      </c>
      <c r="AQ1117" s="13" t="s">
        <v>1703</v>
      </c>
      <c r="AR1117" s="13">
        <v>0</v>
      </c>
      <c r="AS1117" s="13">
        <f t="shared" si="318"/>
        <v>1</v>
      </c>
      <c r="AT1117" s="13">
        <f t="shared" si="319"/>
        <v>0</v>
      </c>
      <c r="AU1117" s="13">
        <f t="shared" si="323"/>
        <v>0</v>
      </c>
      <c r="AV1117" s="13">
        <f t="shared" si="320"/>
        <v>0</v>
      </c>
      <c r="AW1117" s="13">
        <f t="shared" si="321"/>
        <v>0</v>
      </c>
      <c r="AX1117" s="13">
        <v>0</v>
      </c>
      <c r="AY1117" s="13">
        <v>1</v>
      </c>
      <c r="AZ1117" s="13">
        <v>4250</v>
      </c>
      <c r="BA1117" s="13">
        <v>300.13049151805131</v>
      </c>
      <c r="BB1117" s="13">
        <v>237.37028521717517</v>
      </c>
      <c r="BC1117">
        <v>272.16802336419562</v>
      </c>
      <c r="BD1117" s="13">
        <v>12.923878205128204</v>
      </c>
      <c r="BE1117" s="13">
        <v>10.182449494949493</v>
      </c>
      <c r="BF1117" s="13">
        <f t="shared" si="322"/>
        <v>2.7414287101787114</v>
      </c>
      <c r="BG1117" s="13">
        <v>11.702218076285238</v>
      </c>
    </row>
    <row r="1118" spans="1:59" x14ac:dyDescent="0.25">
      <c r="A1118" s="2" t="s">
        <v>111</v>
      </c>
      <c r="B1118" s="1" t="s">
        <v>111</v>
      </c>
      <c r="C1118" s="1" t="s">
        <v>742</v>
      </c>
      <c r="D1118" s="13" t="s">
        <v>1625</v>
      </c>
      <c r="E1118" s="11">
        <v>1444</v>
      </c>
      <c r="F1118" s="11">
        <v>153</v>
      </c>
      <c r="G1118" s="11">
        <f t="shared" si="306"/>
        <v>0</v>
      </c>
      <c r="H1118" s="11">
        <f t="shared" si="307"/>
        <v>0</v>
      </c>
      <c r="I1118" s="13">
        <v>1</v>
      </c>
      <c r="J1118" s="4">
        <v>2</v>
      </c>
      <c r="K1118" s="3">
        <v>4</v>
      </c>
      <c r="L1118" s="13">
        <v>0.5</v>
      </c>
      <c r="M1118" s="13" t="s">
        <v>887</v>
      </c>
      <c r="N1118" s="13">
        <v>1</v>
      </c>
      <c r="O1118" s="13">
        <v>0</v>
      </c>
      <c r="P1118" s="13">
        <v>0</v>
      </c>
      <c r="Q1118" s="13">
        <v>1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1</v>
      </c>
      <c r="X1118" s="13">
        <v>0</v>
      </c>
      <c r="Y1118" s="13">
        <v>1</v>
      </c>
      <c r="Z1118" s="13" t="s">
        <v>1723</v>
      </c>
      <c r="AA1118" s="13">
        <f t="shared" si="308"/>
        <v>0</v>
      </c>
      <c r="AB1118" s="13">
        <f t="shared" si="309"/>
        <v>0</v>
      </c>
      <c r="AC1118" s="13">
        <f t="shared" si="310"/>
        <v>1</v>
      </c>
      <c r="AD1118" s="13">
        <f t="shared" si="311"/>
        <v>0</v>
      </c>
      <c r="AE1118" s="13">
        <f t="shared" si="312"/>
        <v>0</v>
      </c>
      <c r="AF1118" s="13">
        <f t="shared" si="313"/>
        <v>0</v>
      </c>
      <c r="AG1118" s="7">
        <v>1300</v>
      </c>
      <c r="AH1118" s="8" t="s">
        <v>1714</v>
      </c>
      <c r="AI1118" s="13">
        <f t="shared" si="314"/>
        <v>1</v>
      </c>
      <c r="AJ1118" s="13">
        <f t="shared" si="315"/>
        <v>0</v>
      </c>
      <c r="AK1118" s="13">
        <f t="shared" si="316"/>
        <v>0</v>
      </c>
      <c r="AL1118" s="13">
        <f t="shared" si="317"/>
        <v>0</v>
      </c>
      <c r="AM1118" s="13">
        <v>0</v>
      </c>
      <c r="AN1118" s="9">
        <v>2</v>
      </c>
      <c r="AO1118" s="9">
        <v>2</v>
      </c>
      <c r="AP1118" s="10" t="s">
        <v>866</v>
      </c>
      <c r="AQ1118" s="13" t="s">
        <v>1703</v>
      </c>
      <c r="AR1118" s="13">
        <v>0</v>
      </c>
      <c r="AS1118" s="13">
        <f t="shared" si="318"/>
        <v>1</v>
      </c>
      <c r="AT1118" s="13">
        <f t="shared" si="319"/>
        <v>0</v>
      </c>
      <c r="AU1118" s="13">
        <f t="shared" si="323"/>
        <v>0</v>
      </c>
      <c r="AV1118" s="13">
        <f t="shared" si="320"/>
        <v>0</v>
      </c>
      <c r="AW1118" s="13">
        <f t="shared" si="321"/>
        <v>0</v>
      </c>
      <c r="AX1118" s="13">
        <v>0</v>
      </c>
      <c r="AY1118" s="13">
        <v>1</v>
      </c>
      <c r="AZ1118" s="13"/>
      <c r="BA1118" s="13">
        <v>204.4367116137451</v>
      </c>
      <c r="BB1118" s="13">
        <v>165.9106443795439</v>
      </c>
      <c r="BC1118">
        <v>187.03784254023489</v>
      </c>
      <c r="BD1118" s="13">
        <v>8.8000098520078751</v>
      </c>
      <c r="BE1118" s="13">
        <v>7.1436037529940322</v>
      </c>
      <c r="BF1118" s="13">
        <f t="shared" si="322"/>
        <v>1.6564060990138429</v>
      </c>
      <c r="BG1118" s="13">
        <v>8.0546319252298879</v>
      </c>
    </row>
    <row r="1119" spans="1:59" x14ac:dyDescent="0.25">
      <c r="A1119" s="2" t="s">
        <v>111</v>
      </c>
      <c r="B1119" s="1" t="s">
        <v>111</v>
      </c>
      <c r="C1119" s="1" t="s">
        <v>742</v>
      </c>
      <c r="D1119" s="13" t="s">
        <v>1625</v>
      </c>
      <c r="E1119" s="11">
        <v>1444</v>
      </c>
      <c r="F1119" s="11">
        <v>153</v>
      </c>
      <c r="G1119" s="11">
        <f t="shared" si="306"/>
        <v>0</v>
      </c>
      <c r="H1119" s="11">
        <f t="shared" si="307"/>
        <v>0</v>
      </c>
      <c r="I1119" s="13">
        <v>1</v>
      </c>
      <c r="J1119" s="4">
        <v>2</v>
      </c>
      <c r="K1119" s="3">
        <v>4</v>
      </c>
      <c r="L1119" s="13">
        <v>0.5</v>
      </c>
      <c r="M1119" s="13" t="s">
        <v>884</v>
      </c>
      <c r="N1119" s="13">
        <v>0</v>
      </c>
      <c r="O1119" s="13">
        <v>1</v>
      </c>
      <c r="P1119" s="13">
        <v>0</v>
      </c>
      <c r="Q1119" s="13">
        <v>0</v>
      </c>
      <c r="R1119" s="13">
        <v>0</v>
      </c>
      <c r="S1119" s="13">
        <v>1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1</v>
      </c>
      <c r="Z1119" s="13" t="s">
        <v>1723</v>
      </c>
      <c r="AA1119" s="13">
        <f t="shared" si="308"/>
        <v>0</v>
      </c>
      <c r="AB1119" s="13">
        <f t="shared" si="309"/>
        <v>0</v>
      </c>
      <c r="AC1119" s="13">
        <f t="shared" si="310"/>
        <v>1</v>
      </c>
      <c r="AD1119" s="13">
        <f t="shared" si="311"/>
        <v>0</v>
      </c>
      <c r="AE1119" s="13">
        <f t="shared" si="312"/>
        <v>0</v>
      </c>
      <c r="AF1119" s="13">
        <f t="shared" si="313"/>
        <v>0</v>
      </c>
      <c r="AG1119" s="7">
        <v>1550</v>
      </c>
      <c r="AH1119" s="8" t="s">
        <v>1714</v>
      </c>
      <c r="AI1119" s="13">
        <f t="shared" si="314"/>
        <v>1</v>
      </c>
      <c r="AJ1119" s="13">
        <f t="shared" si="315"/>
        <v>0</v>
      </c>
      <c r="AK1119" s="13">
        <f t="shared" si="316"/>
        <v>0</v>
      </c>
      <c r="AL1119" s="13">
        <f t="shared" si="317"/>
        <v>0</v>
      </c>
      <c r="AM1119" s="13">
        <v>0</v>
      </c>
      <c r="AN1119" s="9">
        <v>2</v>
      </c>
      <c r="AO1119" s="9">
        <v>2</v>
      </c>
      <c r="AP1119" s="10" t="s">
        <v>866</v>
      </c>
      <c r="AQ1119" s="13" t="s">
        <v>1703</v>
      </c>
      <c r="AR1119" s="13">
        <v>0</v>
      </c>
      <c r="AS1119" s="13">
        <f t="shared" si="318"/>
        <v>1</v>
      </c>
      <c r="AT1119" s="13">
        <f t="shared" si="319"/>
        <v>0</v>
      </c>
      <c r="AU1119" s="13">
        <f t="shared" si="323"/>
        <v>0</v>
      </c>
      <c r="AV1119" s="13">
        <f t="shared" si="320"/>
        <v>0</v>
      </c>
      <c r="AW1119" s="13">
        <f t="shared" si="321"/>
        <v>0</v>
      </c>
      <c r="AX1119" s="13">
        <v>0</v>
      </c>
      <c r="AY1119" s="13">
        <v>1</v>
      </c>
      <c r="AZ1119" s="13">
        <v>750</v>
      </c>
      <c r="BA1119" s="13">
        <v>242.34139066674953</v>
      </c>
      <c r="BB1119" s="13">
        <v>190.76617162741564</v>
      </c>
      <c r="BC1119">
        <v>219.35002796246815</v>
      </c>
      <c r="BD1119" s="13">
        <v>10.37165360001646</v>
      </c>
      <c r="BE1119" s="13">
        <v>8.158957415565343</v>
      </c>
      <c r="BF1119" s="13">
        <f t="shared" si="322"/>
        <v>2.2126961844511168</v>
      </c>
      <c r="BG1119" s="13">
        <v>9.3759550098988846</v>
      </c>
    </row>
    <row r="1120" spans="1:59" x14ac:dyDescent="0.25">
      <c r="A1120" s="2" t="s">
        <v>111</v>
      </c>
      <c r="B1120" s="1" t="s">
        <v>111</v>
      </c>
      <c r="C1120" s="1" t="s">
        <v>743</v>
      </c>
      <c r="D1120" s="13" t="s">
        <v>1626</v>
      </c>
      <c r="E1120" s="11">
        <v>1591</v>
      </c>
      <c r="F1120" s="11">
        <v>175</v>
      </c>
      <c r="G1120" s="11">
        <f t="shared" si="306"/>
        <v>0</v>
      </c>
      <c r="H1120" s="11">
        <f t="shared" si="307"/>
        <v>1</v>
      </c>
      <c r="I1120" s="13">
        <v>1</v>
      </c>
      <c r="J1120" s="4">
        <v>2.5</v>
      </c>
      <c r="K1120" s="3">
        <v>4</v>
      </c>
      <c r="L1120" s="13">
        <v>0.625</v>
      </c>
      <c r="M1120" s="13" t="s">
        <v>887</v>
      </c>
      <c r="N1120" s="13">
        <v>1</v>
      </c>
      <c r="O1120" s="13">
        <v>0</v>
      </c>
      <c r="P1120" s="13">
        <v>0</v>
      </c>
      <c r="Q1120" s="13">
        <v>1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1</v>
      </c>
      <c r="X1120" s="13">
        <v>0</v>
      </c>
      <c r="Y1120" s="13">
        <v>1</v>
      </c>
      <c r="Z1120" s="13" t="s">
        <v>1723</v>
      </c>
      <c r="AA1120" s="13">
        <f t="shared" si="308"/>
        <v>0</v>
      </c>
      <c r="AB1120" s="13">
        <f t="shared" si="309"/>
        <v>0</v>
      </c>
      <c r="AC1120" s="13">
        <f t="shared" si="310"/>
        <v>1</v>
      </c>
      <c r="AD1120" s="13">
        <f t="shared" si="311"/>
        <v>0</v>
      </c>
      <c r="AE1120" s="13">
        <f t="shared" si="312"/>
        <v>0</v>
      </c>
      <c r="AF1120" s="13">
        <f t="shared" si="313"/>
        <v>0</v>
      </c>
      <c r="AG1120" s="7">
        <v>1300</v>
      </c>
      <c r="AH1120" s="8" t="s">
        <v>1714</v>
      </c>
      <c r="AI1120" s="13">
        <f t="shared" si="314"/>
        <v>1</v>
      </c>
      <c r="AJ1120" s="13">
        <f t="shared" si="315"/>
        <v>0</v>
      </c>
      <c r="AK1120" s="13">
        <f t="shared" si="316"/>
        <v>0</v>
      </c>
      <c r="AL1120" s="13">
        <f t="shared" si="317"/>
        <v>0</v>
      </c>
      <c r="AM1120" s="13">
        <v>1</v>
      </c>
      <c r="AN1120" s="9">
        <v>2</v>
      </c>
      <c r="AO1120" s="9">
        <v>2</v>
      </c>
      <c r="AP1120" s="10" t="s">
        <v>866</v>
      </c>
      <c r="AQ1120" s="13" t="s">
        <v>1703</v>
      </c>
      <c r="AR1120" s="13">
        <v>0</v>
      </c>
      <c r="AS1120" s="13">
        <f t="shared" si="318"/>
        <v>1</v>
      </c>
      <c r="AT1120" s="13">
        <f t="shared" si="319"/>
        <v>0</v>
      </c>
      <c r="AU1120" s="13">
        <f t="shared" si="323"/>
        <v>0</v>
      </c>
      <c r="AV1120" s="13">
        <f t="shared" si="320"/>
        <v>0</v>
      </c>
      <c r="AW1120" s="13">
        <f t="shared" si="321"/>
        <v>0</v>
      </c>
      <c r="AX1120" s="13">
        <v>0</v>
      </c>
      <c r="AY1120" s="13">
        <v>1</v>
      </c>
      <c r="AZ1120" s="13"/>
      <c r="BA1120" s="13">
        <v>211.27198160690983</v>
      </c>
      <c r="BB1120" s="13">
        <v>169.01758528552787</v>
      </c>
      <c r="BC1120">
        <v>192.63033617100604</v>
      </c>
      <c r="BD1120" s="13">
        <v>9.0174427371660197</v>
      </c>
      <c r="BE1120" s="13">
        <v>7.2069915535537366</v>
      </c>
      <c r="BF1120" s="13">
        <f t="shared" si="322"/>
        <v>1.8104511836122832</v>
      </c>
      <c r="BG1120" s="13">
        <v>8.2027467500839855</v>
      </c>
    </row>
    <row r="1121" spans="1:59" x14ac:dyDescent="0.25">
      <c r="A1121" s="2" t="s">
        <v>111</v>
      </c>
      <c r="B1121" s="1" t="s">
        <v>111</v>
      </c>
      <c r="C1121" s="1" t="s">
        <v>744</v>
      </c>
      <c r="D1121" s="13" t="s">
        <v>1627</v>
      </c>
      <c r="E1121" s="11">
        <v>1421</v>
      </c>
      <c r="F1121" s="11">
        <v>175</v>
      </c>
      <c r="G1121" s="11">
        <f t="shared" si="306"/>
        <v>0</v>
      </c>
      <c r="H1121" s="11">
        <f t="shared" si="307"/>
        <v>0</v>
      </c>
      <c r="I1121" s="13">
        <v>1</v>
      </c>
      <c r="J1121" s="4">
        <v>2.5</v>
      </c>
      <c r="K1121" s="3">
        <v>4</v>
      </c>
      <c r="L1121" s="13">
        <v>0.625</v>
      </c>
      <c r="M1121" s="13" t="s">
        <v>887</v>
      </c>
      <c r="N1121" s="13">
        <v>1</v>
      </c>
      <c r="O1121" s="13">
        <v>0</v>
      </c>
      <c r="P1121" s="13">
        <v>0</v>
      </c>
      <c r="Q1121" s="13">
        <v>1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1</v>
      </c>
      <c r="X1121" s="13">
        <v>0</v>
      </c>
      <c r="Y1121" s="13">
        <v>1</v>
      </c>
      <c r="Z1121" s="13" t="s">
        <v>1723</v>
      </c>
      <c r="AA1121" s="13">
        <f t="shared" si="308"/>
        <v>0</v>
      </c>
      <c r="AB1121" s="13">
        <f t="shared" si="309"/>
        <v>0</v>
      </c>
      <c r="AC1121" s="13">
        <f t="shared" si="310"/>
        <v>1</v>
      </c>
      <c r="AD1121" s="13">
        <f t="shared" si="311"/>
        <v>0</v>
      </c>
      <c r="AE1121" s="13">
        <f t="shared" si="312"/>
        <v>0</v>
      </c>
      <c r="AF1121" s="13">
        <f t="shared" si="313"/>
        <v>0</v>
      </c>
      <c r="AG1121" s="7">
        <v>1350</v>
      </c>
      <c r="AH1121" s="8" t="s">
        <v>1715</v>
      </c>
      <c r="AI1121" s="13">
        <f t="shared" si="314"/>
        <v>0</v>
      </c>
      <c r="AJ1121" s="13">
        <f t="shared" si="315"/>
        <v>1</v>
      </c>
      <c r="AK1121" s="13">
        <f t="shared" si="316"/>
        <v>0</v>
      </c>
      <c r="AL1121" s="13">
        <f t="shared" si="317"/>
        <v>0</v>
      </c>
      <c r="AM1121" s="13">
        <v>0</v>
      </c>
      <c r="AN1121" s="9">
        <v>2</v>
      </c>
      <c r="AO1121" s="9">
        <v>2</v>
      </c>
      <c r="AP1121" s="10" t="s">
        <v>866</v>
      </c>
      <c r="AQ1121" s="13" t="s">
        <v>1703</v>
      </c>
      <c r="AR1121" s="13">
        <v>0</v>
      </c>
      <c r="AS1121" s="13">
        <f t="shared" si="318"/>
        <v>1</v>
      </c>
      <c r="AT1121" s="13">
        <f t="shared" si="319"/>
        <v>0</v>
      </c>
      <c r="AU1121" s="13">
        <f t="shared" si="323"/>
        <v>0</v>
      </c>
      <c r="AV1121" s="13">
        <f t="shared" si="320"/>
        <v>0</v>
      </c>
      <c r="AW1121" s="13">
        <f t="shared" si="321"/>
        <v>0</v>
      </c>
      <c r="AX1121" s="13">
        <v>0</v>
      </c>
      <c r="AY1121" s="13">
        <v>1</v>
      </c>
      <c r="AZ1121" s="13"/>
      <c r="BA1121" s="13">
        <v>221.21419250605854</v>
      </c>
      <c r="BB1121" s="13">
        <v>171.50313801031504</v>
      </c>
      <c r="BC1121">
        <v>198.84421798297396</v>
      </c>
      <c r="BD1121" s="13">
        <v>9.4269470261402528</v>
      </c>
      <c r="BE1121" s="13">
        <v>7.3088410156338997</v>
      </c>
      <c r="BF1121" s="13">
        <f t="shared" si="322"/>
        <v>2.1181060105063532</v>
      </c>
      <c r="BG1121" s="13">
        <v>8.473788843296262</v>
      </c>
    </row>
    <row r="1122" spans="1:59" x14ac:dyDescent="0.25">
      <c r="A1122" s="2" t="s">
        <v>111</v>
      </c>
      <c r="B1122" s="1" t="s">
        <v>111</v>
      </c>
      <c r="C1122" s="1" t="s">
        <v>744</v>
      </c>
      <c r="D1122" s="13" t="s">
        <v>1627</v>
      </c>
      <c r="E1122" s="11">
        <v>1421</v>
      </c>
      <c r="F1122" s="11">
        <v>175</v>
      </c>
      <c r="G1122" s="11">
        <f t="shared" si="306"/>
        <v>0</v>
      </c>
      <c r="H1122" s="11">
        <f t="shared" si="307"/>
        <v>0</v>
      </c>
      <c r="I1122" s="13">
        <v>1</v>
      </c>
      <c r="J1122" s="4">
        <v>3.6</v>
      </c>
      <c r="K1122" s="3">
        <v>6</v>
      </c>
      <c r="L1122" s="13">
        <v>0.6</v>
      </c>
      <c r="M1122" s="13" t="s">
        <v>887</v>
      </c>
      <c r="N1122" s="13">
        <v>1</v>
      </c>
      <c r="O1122" s="13">
        <v>0</v>
      </c>
      <c r="P1122" s="13">
        <v>0</v>
      </c>
      <c r="Q1122" s="13">
        <v>1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1</v>
      </c>
      <c r="X1122" s="13">
        <v>0</v>
      </c>
      <c r="Y1122" s="13">
        <v>1</v>
      </c>
      <c r="Z1122" s="13" t="s">
        <v>1723</v>
      </c>
      <c r="AA1122" s="13">
        <f t="shared" si="308"/>
        <v>0</v>
      </c>
      <c r="AB1122" s="13">
        <f t="shared" si="309"/>
        <v>0</v>
      </c>
      <c r="AC1122" s="13">
        <f t="shared" si="310"/>
        <v>1</v>
      </c>
      <c r="AD1122" s="13">
        <f t="shared" si="311"/>
        <v>0</v>
      </c>
      <c r="AE1122" s="13">
        <f t="shared" si="312"/>
        <v>0</v>
      </c>
      <c r="AF1122" s="13">
        <f t="shared" si="313"/>
        <v>0</v>
      </c>
      <c r="AG1122" s="7">
        <v>1750</v>
      </c>
      <c r="AH1122" s="8" t="s">
        <v>1715</v>
      </c>
      <c r="AI1122" s="13">
        <f t="shared" si="314"/>
        <v>0</v>
      </c>
      <c r="AJ1122" s="13">
        <f t="shared" si="315"/>
        <v>1</v>
      </c>
      <c r="AK1122" s="13">
        <f t="shared" si="316"/>
        <v>0</v>
      </c>
      <c r="AL1122" s="13">
        <f t="shared" si="317"/>
        <v>0</v>
      </c>
      <c r="AM1122" s="13">
        <v>0</v>
      </c>
      <c r="AN1122" s="9">
        <v>2</v>
      </c>
      <c r="AO1122" s="9">
        <v>2</v>
      </c>
      <c r="AP1122" s="10" t="s">
        <v>866</v>
      </c>
      <c r="AQ1122" s="13" t="s">
        <v>1703</v>
      </c>
      <c r="AR1122" s="13">
        <v>0</v>
      </c>
      <c r="AS1122" s="13">
        <f t="shared" si="318"/>
        <v>1</v>
      </c>
      <c r="AT1122" s="13">
        <f t="shared" si="319"/>
        <v>0</v>
      </c>
      <c r="AU1122" s="13">
        <f t="shared" si="323"/>
        <v>0</v>
      </c>
      <c r="AV1122" s="13">
        <f t="shared" si="320"/>
        <v>0</v>
      </c>
      <c r="AW1122" s="13">
        <f t="shared" si="321"/>
        <v>0</v>
      </c>
      <c r="AX1122" s="13">
        <v>0</v>
      </c>
      <c r="AY1122" s="13">
        <v>1</v>
      </c>
      <c r="AZ1122" s="13">
        <v>1750</v>
      </c>
      <c r="BA1122" s="13">
        <v>281.48884608214752</v>
      </c>
      <c r="BB1122" s="13">
        <v>205.05809979494191</v>
      </c>
      <c r="BC1122">
        <v>247.31249611632387</v>
      </c>
      <c r="BD1122" s="13">
        <v>12.0097513611399</v>
      </c>
      <c r="BE1122" s="13">
        <v>8.7423140917712612</v>
      </c>
      <c r="BF1122" s="13">
        <f t="shared" si="322"/>
        <v>3.2674372693686387</v>
      </c>
      <c r="BG1122" s="13">
        <v>10.539421054832657</v>
      </c>
    </row>
    <row r="1123" spans="1:59" x14ac:dyDescent="0.25">
      <c r="A1123" s="2" t="s">
        <v>113</v>
      </c>
      <c r="B1123" s="1" t="s">
        <v>114</v>
      </c>
      <c r="C1123" s="1" t="s">
        <v>745</v>
      </c>
      <c r="D1123" s="13" t="s">
        <v>1035</v>
      </c>
      <c r="E1123" s="11">
        <v>1638</v>
      </c>
      <c r="F1123" s="11">
        <v>131</v>
      </c>
      <c r="G1123" s="11">
        <f t="shared" si="306"/>
        <v>0</v>
      </c>
      <c r="H1123" s="11">
        <f t="shared" si="307"/>
        <v>1</v>
      </c>
      <c r="I1123" s="13">
        <v>1</v>
      </c>
      <c r="J1123" s="4">
        <v>2.5</v>
      </c>
      <c r="K1123" s="3">
        <v>4</v>
      </c>
      <c r="L1123" s="13">
        <v>0.625</v>
      </c>
      <c r="M1123" s="13" t="s">
        <v>883</v>
      </c>
      <c r="N1123" s="13">
        <v>1</v>
      </c>
      <c r="O1123" s="13">
        <v>0</v>
      </c>
      <c r="P1123" s="13">
        <v>0</v>
      </c>
      <c r="Q1123" s="13">
        <v>0</v>
      </c>
      <c r="R1123" s="13">
        <v>1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1</v>
      </c>
      <c r="Z1123" s="13" t="s">
        <v>1723</v>
      </c>
      <c r="AA1123" s="13">
        <f t="shared" si="308"/>
        <v>0</v>
      </c>
      <c r="AB1123" s="13">
        <f t="shared" si="309"/>
        <v>0</v>
      </c>
      <c r="AC1123" s="13">
        <f t="shared" si="310"/>
        <v>1</v>
      </c>
      <c r="AD1123" s="13">
        <f t="shared" si="311"/>
        <v>0</v>
      </c>
      <c r="AE1123" s="13">
        <f t="shared" si="312"/>
        <v>0</v>
      </c>
      <c r="AF1123" s="13">
        <f t="shared" si="313"/>
        <v>0</v>
      </c>
      <c r="AG1123" s="7">
        <v>1350</v>
      </c>
      <c r="AH1123" s="8" t="s">
        <v>1716</v>
      </c>
      <c r="AI1123" s="13">
        <f t="shared" si="314"/>
        <v>0</v>
      </c>
      <c r="AJ1123" s="13">
        <f t="shared" si="315"/>
        <v>0</v>
      </c>
      <c r="AK1123" s="13">
        <f t="shared" si="316"/>
        <v>1</v>
      </c>
      <c r="AL1123" s="13">
        <f t="shared" si="317"/>
        <v>0</v>
      </c>
      <c r="AM1123" s="13">
        <v>0</v>
      </c>
      <c r="AN1123" s="9">
        <v>2</v>
      </c>
      <c r="AO1123" s="9">
        <v>2</v>
      </c>
      <c r="AP1123" s="10" t="s">
        <v>866</v>
      </c>
      <c r="AQ1123" s="13" t="s">
        <v>1703</v>
      </c>
      <c r="AR1123" s="13">
        <v>0</v>
      </c>
      <c r="AS1123" s="13">
        <f t="shared" si="318"/>
        <v>1</v>
      </c>
      <c r="AT1123" s="13">
        <f t="shared" si="319"/>
        <v>0</v>
      </c>
      <c r="AU1123" s="13">
        <f t="shared" si="323"/>
        <v>0</v>
      </c>
      <c r="AV1123" s="13">
        <f t="shared" si="320"/>
        <v>0</v>
      </c>
      <c r="AW1123" s="13">
        <f t="shared" si="321"/>
        <v>0</v>
      </c>
      <c r="AX1123" s="13">
        <v>0</v>
      </c>
      <c r="AY1123" s="13">
        <v>1</v>
      </c>
      <c r="AZ1123" s="13"/>
      <c r="BA1123" s="13">
        <v>220.59280432486176</v>
      </c>
      <c r="BB1123" s="13">
        <v>166.5320325607407</v>
      </c>
      <c r="BC1123">
        <v>196.9800534393836</v>
      </c>
      <c r="BD1123" s="13">
        <v>9.4085833333333326</v>
      </c>
      <c r="BE1123" s="13">
        <v>7.0941785297784206</v>
      </c>
      <c r="BF1123" s="13">
        <f t="shared" si="322"/>
        <v>2.3144048035549121</v>
      </c>
      <c r="BG1123" s="13">
        <v>8.4005208333333314</v>
      </c>
    </row>
    <row r="1124" spans="1:59" x14ac:dyDescent="0.25">
      <c r="A1124" s="2" t="s">
        <v>113</v>
      </c>
      <c r="B1124" s="1" t="s">
        <v>114</v>
      </c>
      <c r="C1124" s="1" t="s">
        <v>745</v>
      </c>
      <c r="D1124" s="13" t="s">
        <v>1035</v>
      </c>
      <c r="E1124" s="11">
        <v>1638</v>
      </c>
      <c r="F1124" s="11">
        <v>131</v>
      </c>
      <c r="G1124" s="11">
        <f t="shared" si="306"/>
        <v>0</v>
      </c>
      <c r="H1124" s="11">
        <f t="shared" si="307"/>
        <v>1</v>
      </c>
      <c r="I1124" s="13">
        <v>1</v>
      </c>
      <c r="J1124" s="4">
        <v>2.5</v>
      </c>
      <c r="K1124" s="3">
        <v>4</v>
      </c>
      <c r="L1124" s="13">
        <v>0.625</v>
      </c>
      <c r="M1124" s="13" t="s">
        <v>883</v>
      </c>
      <c r="N1124" s="13">
        <v>1</v>
      </c>
      <c r="O1124" s="13">
        <v>0</v>
      </c>
      <c r="P1124" s="13">
        <v>0</v>
      </c>
      <c r="Q1124" s="13">
        <v>0</v>
      </c>
      <c r="R1124" s="13">
        <v>1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1</v>
      </c>
      <c r="Z1124" s="13" t="s">
        <v>1723</v>
      </c>
      <c r="AA1124" s="13">
        <f t="shared" si="308"/>
        <v>0</v>
      </c>
      <c r="AB1124" s="13">
        <f t="shared" si="309"/>
        <v>0</v>
      </c>
      <c r="AC1124" s="13">
        <f t="shared" si="310"/>
        <v>1</v>
      </c>
      <c r="AD1124" s="13">
        <f t="shared" si="311"/>
        <v>0</v>
      </c>
      <c r="AE1124" s="13">
        <f t="shared" si="312"/>
        <v>0</v>
      </c>
      <c r="AF1124" s="13">
        <f t="shared" si="313"/>
        <v>0</v>
      </c>
      <c r="AG1124" s="7">
        <v>1300</v>
      </c>
      <c r="AH1124" s="8" t="s">
        <v>1716</v>
      </c>
      <c r="AI1124" s="13">
        <f t="shared" si="314"/>
        <v>0</v>
      </c>
      <c r="AJ1124" s="13">
        <f t="shared" si="315"/>
        <v>0</v>
      </c>
      <c r="AK1124" s="13">
        <f t="shared" si="316"/>
        <v>1</v>
      </c>
      <c r="AL1124" s="13">
        <f t="shared" si="317"/>
        <v>0</v>
      </c>
      <c r="AM1124" s="13">
        <v>1</v>
      </c>
      <c r="AN1124" s="9">
        <v>2</v>
      </c>
      <c r="AO1124" s="9">
        <v>2</v>
      </c>
      <c r="AP1124" s="10" t="s">
        <v>866</v>
      </c>
      <c r="AQ1124" s="13" t="s">
        <v>1703</v>
      </c>
      <c r="AR1124" s="13">
        <v>0</v>
      </c>
      <c r="AS1124" s="13">
        <f t="shared" si="318"/>
        <v>1</v>
      </c>
      <c r="AT1124" s="13">
        <f t="shared" si="319"/>
        <v>0</v>
      </c>
      <c r="AU1124" s="13">
        <f t="shared" si="323"/>
        <v>0</v>
      </c>
      <c r="AV1124" s="13">
        <f t="shared" si="320"/>
        <v>0</v>
      </c>
      <c r="AW1124" s="13">
        <f t="shared" si="321"/>
        <v>0</v>
      </c>
      <c r="AX1124" s="13">
        <v>0</v>
      </c>
      <c r="AY1124" s="13">
        <v>1</v>
      </c>
      <c r="AZ1124" s="13"/>
      <c r="BA1124" s="13">
        <v>202.57254707015474</v>
      </c>
      <c r="BB1124" s="13">
        <v>161.56092711116636</v>
      </c>
      <c r="BC1124">
        <v>183.93090163425092</v>
      </c>
      <c r="BD1124" s="13">
        <v>8.7116512345679009</v>
      </c>
      <c r="BE1124" s="13">
        <v>6.9267343983901428</v>
      </c>
      <c r="BF1124" s="13">
        <f t="shared" si="322"/>
        <v>1.7849168361777581</v>
      </c>
      <c r="BG1124" s="13">
        <v>7.7580439639211738</v>
      </c>
    </row>
    <row r="1125" spans="1:59" x14ac:dyDescent="0.25">
      <c r="A1125" s="2" t="s">
        <v>113</v>
      </c>
      <c r="B1125" s="1" t="s">
        <v>114</v>
      </c>
      <c r="C1125" s="1" t="s">
        <v>746</v>
      </c>
      <c r="D1125" s="13" t="s">
        <v>1036</v>
      </c>
      <c r="E1125" s="11">
        <v>1706</v>
      </c>
      <c r="F1125" s="11">
        <v>210</v>
      </c>
      <c r="G1125" s="11">
        <f t="shared" si="306"/>
        <v>1</v>
      </c>
      <c r="H1125" s="11">
        <f t="shared" si="307"/>
        <v>1</v>
      </c>
      <c r="I1125" s="13">
        <v>1</v>
      </c>
      <c r="J1125" s="4">
        <v>2.5</v>
      </c>
      <c r="K1125" s="3">
        <v>4</v>
      </c>
      <c r="L1125" s="13">
        <v>0.625</v>
      </c>
      <c r="M1125" s="13" t="s">
        <v>887</v>
      </c>
      <c r="N1125" s="13">
        <v>1</v>
      </c>
      <c r="O1125" s="13">
        <v>0</v>
      </c>
      <c r="P1125" s="13">
        <v>0</v>
      </c>
      <c r="Q1125" s="13">
        <v>1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1</v>
      </c>
      <c r="X1125" s="13">
        <v>0</v>
      </c>
      <c r="Y1125" s="13">
        <v>1</v>
      </c>
      <c r="Z1125" s="13" t="s">
        <v>1723</v>
      </c>
      <c r="AA1125" s="13">
        <f t="shared" si="308"/>
        <v>0</v>
      </c>
      <c r="AB1125" s="13">
        <f t="shared" si="309"/>
        <v>0</v>
      </c>
      <c r="AC1125" s="13">
        <f t="shared" si="310"/>
        <v>1</v>
      </c>
      <c r="AD1125" s="13">
        <f t="shared" si="311"/>
        <v>0</v>
      </c>
      <c r="AE1125" s="13">
        <f t="shared" si="312"/>
        <v>0</v>
      </c>
      <c r="AF1125" s="13">
        <f t="shared" si="313"/>
        <v>0</v>
      </c>
      <c r="AG1125" s="7">
        <v>950</v>
      </c>
      <c r="AH1125" s="8" t="s">
        <v>1716</v>
      </c>
      <c r="AI1125" s="13">
        <f t="shared" si="314"/>
        <v>0</v>
      </c>
      <c r="AJ1125" s="13">
        <f t="shared" si="315"/>
        <v>0</v>
      </c>
      <c r="AK1125" s="13">
        <f t="shared" si="316"/>
        <v>1</v>
      </c>
      <c r="AL1125" s="13">
        <f t="shared" si="317"/>
        <v>0</v>
      </c>
      <c r="AM1125" s="13">
        <v>1</v>
      </c>
      <c r="AN1125" s="9">
        <v>2</v>
      </c>
      <c r="AO1125" s="9">
        <v>2</v>
      </c>
      <c r="AP1125" s="10" t="s">
        <v>866</v>
      </c>
      <c r="AQ1125" s="13" t="s">
        <v>1703</v>
      </c>
      <c r="AR1125" s="13">
        <v>0</v>
      </c>
      <c r="AS1125" s="13">
        <f t="shared" si="318"/>
        <v>1</v>
      </c>
      <c r="AT1125" s="13">
        <f t="shared" si="319"/>
        <v>0</v>
      </c>
      <c r="AU1125" s="13">
        <f t="shared" si="323"/>
        <v>0</v>
      </c>
      <c r="AV1125" s="13">
        <f t="shared" si="320"/>
        <v>0</v>
      </c>
      <c r="AW1125" s="13">
        <f t="shared" si="321"/>
        <v>0</v>
      </c>
      <c r="AX1125" s="13">
        <v>0</v>
      </c>
      <c r="AY1125" s="13">
        <v>1</v>
      </c>
      <c r="AZ1125" s="13"/>
      <c r="BA1125" s="13">
        <v>132.97707077611383</v>
      </c>
      <c r="BB1125" s="13">
        <v>144.78344621885293</v>
      </c>
      <c r="BC1125">
        <v>138.56956440688498</v>
      </c>
      <c r="BD1125" s="13">
        <v>5.7369410569105694</v>
      </c>
      <c r="BE1125" s="13">
        <v>6.1553389631653364</v>
      </c>
      <c r="BF1125" s="13">
        <f t="shared" si="322"/>
        <v>-0.41839790625476692</v>
      </c>
      <c r="BG1125" s="13">
        <v>5.8535261658628519</v>
      </c>
    </row>
    <row r="1126" spans="1:59" x14ac:dyDescent="0.25">
      <c r="A1126" s="2" t="s">
        <v>11</v>
      </c>
      <c r="B1126" s="1" t="s">
        <v>185</v>
      </c>
      <c r="C1126" s="1" t="s">
        <v>747</v>
      </c>
      <c r="D1126" s="13" t="s">
        <v>1628</v>
      </c>
      <c r="E1126" s="11">
        <v>1681</v>
      </c>
      <c r="F1126" s="11">
        <v>127</v>
      </c>
      <c r="G1126" s="11">
        <f t="shared" si="306"/>
        <v>0</v>
      </c>
      <c r="H1126" s="11">
        <f t="shared" si="307"/>
        <v>1</v>
      </c>
      <c r="I1126" s="13">
        <v>1</v>
      </c>
      <c r="J1126" s="4">
        <v>2</v>
      </c>
      <c r="K1126" s="3">
        <v>4</v>
      </c>
      <c r="L1126" s="13">
        <v>0.5</v>
      </c>
      <c r="M1126" s="13" t="s">
        <v>883</v>
      </c>
      <c r="N1126" s="13">
        <v>1</v>
      </c>
      <c r="O1126" s="13">
        <v>0</v>
      </c>
      <c r="P1126" s="13">
        <v>0</v>
      </c>
      <c r="Q1126" s="13">
        <v>0</v>
      </c>
      <c r="R1126" s="13">
        <v>1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1</v>
      </c>
      <c r="Z1126" s="13" t="s">
        <v>1721</v>
      </c>
      <c r="AA1126" s="13">
        <f t="shared" si="308"/>
        <v>1</v>
      </c>
      <c r="AB1126" s="13">
        <f t="shared" si="309"/>
        <v>0</v>
      </c>
      <c r="AC1126" s="13">
        <f t="shared" si="310"/>
        <v>0</v>
      </c>
      <c r="AD1126" s="13">
        <f t="shared" si="311"/>
        <v>0</v>
      </c>
      <c r="AE1126" s="13">
        <f t="shared" si="312"/>
        <v>0</v>
      </c>
      <c r="AF1126" s="13">
        <f t="shared" si="313"/>
        <v>1</v>
      </c>
      <c r="AG1126" s="7">
        <v>1600</v>
      </c>
      <c r="AH1126" s="8" t="s">
        <v>1714</v>
      </c>
      <c r="AI1126" s="13">
        <f t="shared" si="314"/>
        <v>1</v>
      </c>
      <c r="AJ1126" s="13">
        <f t="shared" si="315"/>
        <v>0</v>
      </c>
      <c r="AK1126" s="13">
        <f t="shared" si="316"/>
        <v>0</v>
      </c>
      <c r="AL1126" s="13">
        <f t="shared" si="317"/>
        <v>0</v>
      </c>
      <c r="AM1126" s="13">
        <v>1</v>
      </c>
      <c r="AN1126" s="9">
        <v>2</v>
      </c>
      <c r="AO1126" s="9">
        <v>2</v>
      </c>
      <c r="AP1126" s="10" t="s">
        <v>866</v>
      </c>
      <c r="AQ1126" s="13" t="s">
        <v>1703</v>
      </c>
      <c r="AR1126" s="13">
        <v>0</v>
      </c>
      <c r="AS1126" s="13">
        <f t="shared" si="318"/>
        <v>1</v>
      </c>
      <c r="AT1126" s="13">
        <f t="shared" si="319"/>
        <v>0</v>
      </c>
      <c r="AU1126" s="13">
        <f t="shared" si="323"/>
        <v>0</v>
      </c>
      <c r="AV1126" s="13">
        <f t="shared" si="320"/>
        <v>0</v>
      </c>
      <c r="AW1126" s="13">
        <f t="shared" si="321"/>
        <v>0</v>
      </c>
      <c r="AX1126" s="13">
        <v>0</v>
      </c>
      <c r="AY1126" s="13">
        <v>1</v>
      </c>
      <c r="AZ1126" s="13">
        <v>1000</v>
      </c>
      <c r="BA1126" s="13">
        <v>260.36164792145655</v>
      </c>
      <c r="BB1126" s="13">
        <v>188.90200708382528</v>
      </c>
      <c r="BC1126">
        <v>228.04946249922327</v>
      </c>
      <c r="BD1126" s="13">
        <v>11.144071945559149</v>
      </c>
      <c r="BE1126" s="13">
        <v>8.0877279546858567</v>
      </c>
      <c r="BF1126" s="13">
        <f t="shared" si="322"/>
        <v>3.0563439908732928</v>
      </c>
      <c r="BG1126" s="13">
        <v>9.7687371339892479</v>
      </c>
    </row>
    <row r="1127" spans="1:59" x14ac:dyDescent="0.25">
      <c r="A1127" s="2" t="s">
        <v>283</v>
      </c>
      <c r="B1127" s="1" t="s">
        <v>283</v>
      </c>
      <c r="C1127" s="1" t="s">
        <v>748</v>
      </c>
      <c r="D1127" s="13" t="s">
        <v>1629</v>
      </c>
      <c r="E1127" s="11">
        <v>1756</v>
      </c>
      <c r="F1127" s="11">
        <v>143</v>
      </c>
      <c r="G1127" s="11">
        <f t="shared" si="306"/>
        <v>0</v>
      </c>
      <c r="H1127" s="11">
        <f t="shared" si="307"/>
        <v>1</v>
      </c>
      <c r="I1127" s="13">
        <v>1</v>
      </c>
      <c r="J1127" s="4">
        <v>2</v>
      </c>
      <c r="K1127" s="3">
        <v>4</v>
      </c>
      <c r="L1127" s="13">
        <v>0.5</v>
      </c>
      <c r="M1127" s="13" t="s">
        <v>883</v>
      </c>
      <c r="N1127" s="13">
        <v>1</v>
      </c>
      <c r="O1127" s="13">
        <v>0</v>
      </c>
      <c r="P1127" s="13">
        <v>0</v>
      </c>
      <c r="Q1127" s="13">
        <v>0</v>
      </c>
      <c r="R1127" s="13">
        <v>1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1</v>
      </c>
      <c r="Z1127" s="13" t="s">
        <v>1721</v>
      </c>
      <c r="AA1127" s="13">
        <f t="shared" si="308"/>
        <v>1</v>
      </c>
      <c r="AB1127" s="13">
        <f t="shared" si="309"/>
        <v>0</v>
      </c>
      <c r="AC1127" s="13">
        <f t="shared" si="310"/>
        <v>0</v>
      </c>
      <c r="AD1127" s="13">
        <f t="shared" si="311"/>
        <v>0</v>
      </c>
      <c r="AE1127" s="13">
        <f t="shared" si="312"/>
        <v>0</v>
      </c>
      <c r="AF1127" s="13">
        <f t="shared" si="313"/>
        <v>1</v>
      </c>
      <c r="AG1127" s="7">
        <v>1750</v>
      </c>
      <c r="AH1127" s="8" t="s">
        <v>1714</v>
      </c>
      <c r="AI1127" s="13">
        <f t="shared" si="314"/>
        <v>1</v>
      </c>
      <c r="AJ1127" s="13">
        <f t="shared" si="315"/>
        <v>0</v>
      </c>
      <c r="AK1127" s="13">
        <f t="shared" si="316"/>
        <v>0</v>
      </c>
      <c r="AL1127" s="13">
        <f t="shared" si="317"/>
        <v>0</v>
      </c>
      <c r="AM1127" s="13">
        <v>1</v>
      </c>
      <c r="AN1127" s="9">
        <v>2</v>
      </c>
      <c r="AO1127" s="9">
        <v>2</v>
      </c>
      <c r="AP1127" s="10" t="s">
        <v>866</v>
      </c>
      <c r="AQ1127" s="13" t="s">
        <v>1703</v>
      </c>
      <c r="AR1127" s="13">
        <v>0</v>
      </c>
      <c r="AS1127" s="13">
        <f t="shared" si="318"/>
        <v>1</v>
      </c>
      <c r="AT1127" s="13">
        <f t="shared" si="319"/>
        <v>0</v>
      </c>
      <c r="AU1127" s="13">
        <f t="shared" si="323"/>
        <v>0</v>
      </c>
      <c r="AV1127" s="13">
        <f t="shared" si="320"/>
        <v>0</v>
      </c>
      <c r="AW1127" s="13">
        <f t="shared" si="321"/>
        <v>0</v>
      </c>
      <c r="AX1127" s="13">
        <v>0</v>
      </c>
      <c r="AY1127" s="13">
        <v>1</v>
      </c>
      <c r="AZ1127" s="13">
        <v>1750</v>
      </c>
      <c r="BA1127" s="13">
        <v>240.47722612315914</v>
      </c>
      <c r="BB1127" s="13">
        <v>175.23146709749582</v>
      </c>
      <c r="BC1127">
        <v>211.27198160690983</v>
      </c>
      <c r="BD1127" s="13">
        <v>10.2753277824375</v>
      </c>
      <c r="BE1127" s="13">
        <v>7.5019003423274002</v>
      </c>
      <c r="BF1127" s="13">
        <f t="shared" si="322"/>
        <v>2.7734274401101002</v>
      </c>
      <c r="BG1127" s="13">
        <v>9.0272713898270389</v>
      </c>
    </row>
    <row r="1128" spans="1:59" x14ac:dyDescent="0.25">
      <c r="A1128" s="2" t="s">
        <v>283</v>
      </c>
      <c r="B1128" s="1" t="s">
        <v>283</v>
      </c>
      <c r="C1128" s="1" t="s">
        <v>749</v>
      </c>
      <c r="D1128" s="13" t="s">
        <v>1630</v>
      </c>
      <c r="E1128" s="11">
        <v>1928</v>
      </c>
      <c r="F1128" s="11">
        <v>186</v>
      </c>
      <c r="G1128" s="11">
        <f t="shared" si="306"/>
        <v>0</v>
      </c>
      <c r="H1128" s="11">
        <f t="shared" si="307"/>
        <v>1</v>
      </c>
      <c r="I1128" s="13">
        <v>1</v>
      </c>
      <c r="J1128" s="4">
        <v>2</v>
      </c>
      <c r="K1128" s="3">
        <v>4</v>
      </c>
      <c r="L1128" s="13">
        <v>0.5</v>
      </c>
      <c r="M1128" s="13" t="s">
        <v>883</v>
      </c>
      <c r="N1128" s="13">
        <v>1</v>
      </c>
      <c r="O1128" s="13">
        <v>0</v>
      </c>
      <c r="P1128" s="13">
        <v>0</v>
      </c>
      <c r="Q1128" s="13">
        <v>0</v>
      </c>
      <c r="R1128" s="13">
        <v>1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1</v>
      </c>
      <c r="Z1128" s="13" t="s">
        <v>1725</v>
      </c>
      <c r="AA1128" s="13">
        <f t="shared" si="308"/>
        <v>0</v>
      </c>
      <c r="AB1128" s="13">
        <f t="shared" si="309"/>
        <v>0</v>
      </c>
      <c r="AC1128" s="13">
        <f t="shared" si="310"/>
        <v>0</v>
      </c>
      <c r="AD1128" s="13">
        <f t="shared" si="311"/>
        <v>0</v>
      </c>
      <c r="AE1128" s="13">
        <f t="shared" si="312"/>
        <v>1</v>
      </c>
      <c r="AF1128" s="13">
        <f t="shared" si="313"/>
        <v>1</v>
      </c>
      <c r="AG1128" s="7">
        <v>2050</v>
      </c>
      <c r="AH1128" s="8" t="s">
        <v>1714</v>
      </c>
      <c r="AI1128" s="13">
        <f t="shared" si="314"/>
        <v>1</v>
      </c>
      <c r="AJ1128" s="13">
        <f t="shared" si="315"/>
        <v>0</v>
      </c>
      <c r="AK1128" s="13">
        <f t="shared" si="316"/>
        <v>0</v>
      </c>
      <c r="AL1128" s="13">
        <f t="shared" si="317"/>
        <v>0</v>
      </c>
      <c r="AM1128" s="13">
        <v>1</v>
      </c>
      <c r="AN1128" s="9">
        <v>2</v>
      </c>
      <c r="AO1128" s="9">
        <v>2</v>
      </c>
      <c r="AP1128" s="10" t="s">
        <v>866</v>
      </c>
      <c r="AQ1128" s="13" t="s">
        <v>1703</v>
      </c>
      <c r="AR1128" s="13">
        <v>0</v>
      </c>
      <c r="AS1128" s="13">
        <f t="shared" si="318"/>
        <v>1</v>
      </c>
      <c r="AT1128" s="13">
        <f t="shared" si="319"/>
        <v>0</v>
      </c>
      <c r="AU1128" s="13">
        <f t="shared" si="323"/>
        <v>0</v>
      </c>
      <c r="AV1128" s="13">
        <f t="shared" si="320"/>
        <v>0</v>
      </c>
      <c r="AW1128" s="13">
        <f t="shared" si="321"/>
        <v>0</v>
      </c>
      <c r="AX1128" s="13">
        <v>0</v>
      </c>
      <c r="AY1128" s="13">
        <v>1</v>
      </c>
      <c r="AZ1128" s="13">
        <v>3250</v>
      </c>
      <c r="BA1128" s="13">
        <v>282.1102342633443</v>
      </c>
      <c r="BB1128" s="13">
        <v>201.32977070776116</v>
      </c>
      <c r="BC1128">
        <v>245.44833157273348</v>
      </c>
      <c r="BD1128" s="13">
        <v>12.099889056932483</v>
      </c>
      <c r="BE1128" s="13">
        <v>8.6184127763467551</v>
      </c>
      <c r="BF1128" s="13">
        <f t="shared" si="322"/>
        <v>3.4814762805857278</v>
      </c>
      <c r="BG1128" s="13">
        <v>10.533238247494854</v>
      </c>
    </row>
    <row r="1129" spans="1:59" x14ac:dyDescent="0.25">
      <c r="A1129" s="2" t="s">
        <v>283</v>
      </c>
      <c r="B1129" s="1" t="s">
        <v>283</v>
      </c>
      <c r="C1129" s="1" t="s">
        <v>749</v>
      </c>
      <c r="D1129" s="13" t="s">
        <v>1630</v>
      </c>
      <c r="E1129" s="11">
        <v>1928</v>
      </c>
      <c r="F1129" s="11">
        <v>186</v>
      </c>
      <c r="G1129" s="11">
        <f t="shared" si="306"/>
        <v>0</v>
      </c>
      <c r="H1129" s="11">
        <f t="shared" si="307"/>
        <v>1</v>
      </c>
      <c r="I1129" s="13">
        <v>1</v>
      </c>
      <c r="J1129" s="4">
        <v>2</v>
      </c>
      <c r="K1129" s="3">
        <v>4</v>
      </c>
      <c r="L1129" s="13">
        <v>0.5</v>
      </c>
      <c r="M1129" s="13" t="s">
        <v>883</v>
      </c>
      <c r="N1129" s="13">
        <v>1</v>
      </c>
      <c r="O1129" s="13">
        <v>0</v>
      </c>
      <c r="P1129" s="13">
        <v>0</v>
      </c>
      <c r="Q1129" s="13">
        <v>0</v>
      </c>
      <c r="R1129" s="13">
        <v>1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1</v>
      </c>
      <c r="Z1129" s="13" t="s">
        <v>1721</v>
      </c>
      <c r="AA1129" s="13">
        <f t="shared" si="308"/>
        <v>1</v>
      </c>
      <c r="AB1129" s="13">
        <f t="shared" si="309"/>
        <v>0</v>
      </c>
      <c r="AC1129" s="13">
        <f t="shared" si="310"/>
        <v>0</v>
      </c>
      <c r="AD1129" s="13">
        <f t="shared" si="311"/>
        <v>0</v>
      </c>
      <c r="AE1129" s="13">
        <f t="shared" si="312"/>
        <v>0</v>
      </c>
      <c r="AF1129" s="13">
        <f t="shared" si="313"/>
        <v>1</v>
      </c>
      <c r="AG1129" s="7">
        <v>1950</v>
      </c>
      <c r="AH1129" s="8" t="s">
        <v>1714</v>
      </c>
      <c r="AI1129" s="13">
        <f t="shared" si="314"/>
        <v>1</v>
      </c>
      <c r="AJ1129" s="13">
        <f t="shared" si="315"/>
        <v>0</v>
      </c>
      <c r="AK1129" s="13">
        <f t="shared" si="316"/>
        <v>0</v>
      </c>
      <c r="AL1129" s="13">
        <f t="shared" si="317"/>
        <v>0</v>
      </c>
      <c r="AM1129" s="13">
        <v>1</v>
      </c>
      <c r="AN1129" s="9">
        <v>2</v>
      </c>
      <c r="AO1129" s="9">
        <v>2</v>
      </c>
      <c r="AP1129" s="10" t="s">
        <v>866</v>
      </c>
      <c r="AQ1129" s="13" t="s">
        <v>1703</v>
      </c>
      <c r="AR1129" s="13">
        <v>0</v>
      </c>
      <c r="AS1129" s="13">
        <f t="shared" si="318"/>
        <v>1</v>
      </c>
      <c r="AT1129" s="13">
        <f t="shared" si="319"/>
        <v>0</v>
      </c>
      <c r="AU1129" s="13">
        <f t="shared" si="323"/>
        <v>0</v>
      </c>
      <c r="AV1129" s="13">
        <f t="shared" si="320"/>
        <v>0</v>
      </c>
      <c r="AW1129" s="13">
        <f t="shared" si="321"/>
        <v>0</v>
      </c>
      <c r="AX1129" s="13">
        <v>0</v>
      </c>
      <c r="AY1129" s="13">
        <v>1</v>
      </c>
      <c r="AZ1129" s="13">
        <v>2750</v>
      </c>
      <c r="BA1129" s="13">
        <v>274.03218790778601</v>
      </c>
      <c r="BB1129" s="13">
        <v>205.05809979494191</v>
      </c>
      <c r="BC1129">
        <v>242.96277884794631</v>
      </c>
      <c r="BD1129" s="13">
        <v>11.663166776580567</v>
      </c>
      <c r="BE1129" s="13">
        <v>8.7213739514545221</v>
      </c>
      <c r="BF1129" s="13">
        <f t="shared" si="322"/>
        <v>2.9417928251260452</v>
      </c>
      <c r="BG1129" s="13">
        <v>10.339375250922368</v>
      </c>
    </row>
    <row r="1130" spans="1:59" x14ac:dyDescent="0.25">
      <c r="A1130" s="2" t="s">
        <v>14</v>
      </c>
      <c r="B1130" s="1" t="s">
        <v>14</v>
      </c>
      <c r="C1130" s="1" t="s">
        <v>750</v>
      </c>
      <c r="D1130" s="13" t="s">
        <v>1631</v>
      </c>
      <c r="E1130" s="11">
        <v>2087</v>
      </c>
      <c r="F1130" s="11">
        <v>224</v>
      </c>
      <c r="G1130" s="11">
        <f t="shared" si="306"/>
        <v>1</v>
      </c>
      <c r="H1130" s="11">
        <f t="shared" si="307"/>
        <v>1</v>
      </c>
      <c r="I1130" s="13">
        <v>1</v>
      </c>
      <c r="J1130" s="4">
        <v>3</v>
      </c>
      <c r="K1130" s="3">
        <v>6</v>
      </c>
      <c r="L1130" s="13">
        <v>0.5</v>
      </c>
      <c r="M1130" s="13" t="s">
        <v>883</v>
      </c>
      <c r="N1130" s="13">
        <v>1</v>
      </c>
      <c r="O1130" s="13">
        <v>0</v>
      </c>
      <c r="P1130" s="13">
        <v>0</v>
      </c>
      <c r="Q1130" s="13">
        <v>0</v>
      </c>
      <c r="R1130" s="13">
        <v>1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1</v>
      </c>
      <c r="Z1130" s="13" t="s">
        <v>1721</v>
      </c>
      <c r="AA1130" s="13">
        <f t="shared" si="308"/>
        <v>1</v>
      </c>
      <c r="AB1130" s="13">
        <f t="shared" si="309"/>
        <v>0</v>
      </c>
      <c r="AC1130" s="13">
        <f t="shared" si="310"/>
        <v>0</v>
      </c>
      <c r="AD1130" s="13">
        <f t="shared" si="311"/>
        <v>0</v>
      </c>
      <c r="AE1130" s="13">
        <f t="shared" si="312"/>
        <v>0</v>
      </c>
      <c r="AF1130" s="13">
        <f t="shared" si="313"/>
        <v>1</v>
      </c>
      <c r="AG1130" s="7">
        <v>2250</v>
      </c>
      <c r="AH1130" s="8" t="s">
        <v>1714</v>
      </c>
      <c r="AI1130" s="13">
        <f t="shared" si="314"/>
        <v>1</v>
      </c>
      <c r="AJ1130" s="13">
        <f t="shared" si="315"/>
        <v>0</v>
      </c>
      <c r="AK1130" s="13">
        <f t="shared" si="316"/>
        <v>0</v>
      </c>
      <c r="AL1130" s="13">
        <f t="shared" si="317"/>
        <v>0</v>
      </c>
      <c r="AM1130" s="13">
        <v>1</v>
      </c>
      <c r="AN1130" s="9">
        <v>2</v>
      </c>
      <c r="AO1130" s="9">
        <v>2</v>
      </c>
      <c r="AP1130" s="10" t="s">
        <v>867</v>
      </c>
      <c r="AQ1130" s="13" t="s">
        <v>1704</v>
      </c>
      <c r="AR1130" s="13">
        <v>1</v>
      </c>
      <c r="AS1130" s="13">
        <f t="shared" si="318"/>
        <v>0</v>
      </c>
      <c r="AT1130" s="13">
        <f t="shared" si="319"/>
        <v>0</v>
      </c>
      <c r="AU1130" s="13">
        <f t="shared" si="323"/>
        <v>1</v>
      </c>
      <c r="AV1130" s="13">
        <f t="shared" si="320"/>
        <v>0</v>
      </c>
      <c r="AW1130" s="13">
        <f t="shared" si="321"/>
        <v>0</v>
      </c>
      <c r="AX1130" s="13">
        <v>0</v>
      </c>
      <c r="AY1130" s="13">
        <v>1</v>
      </c>
      <c r="AZ1130" s="13">
        <v>4250</v>
      </c>
      <c r="BA1130" s="13">
        <v>302.61604424283848</v>
      </c>
      <c r="BB1130" s="13">
        <v>228.04946249922327</v>
      </c>
      <c r="BC1130">
        <v>269.06108245821167</v>
      </c>
      <c r="BD1130" s="13">
        <v>12.948993560770797</v>
      </c>
      <c r="BE1130" s="13">
        <v>9.759009859363351</v>
      </c>
      <c r="BF1130" s="13">
        <f t="shared" si="322"/>
        <v>3.1899837014074457</v>
      </c>
      <c r="BG1130" s="13">
        <v>11.513533600268891</v>
      </c>
    </row>
    <row r="1131" spans="1:59" x14ac:dyDescent="0.25">
      <c r="A1131" s="2" t="s">
        <v>18</v>
      </c>
      <c r="B1131" s="1" t="s">
        <v>149</v>
      </c>
      <c r="C1131" s="1" t="s">
        <v>751</v>
      </c>
      <c r="D1131" s="13" t="s">
        <v>1632</v>
      </c>
      <c r="E1131" s="11">
        <v>2118</v>
      </c>
      <c r="F1131" s="11">
        <v>223</v>
      </c>
      <c r="G1131" s="11">
        <f t="shared" si="306"/>
        <v>1</v>
      </c>
      <c r="H1131" s="11">
        <f t="shared" si="307"/>
        <v>1</v>
      </c>
      <c r="I1131" s="13">
        <v>1</v>
      </c>
      <c r="J1131" s="4">
        <v>3.6</v>
      </c>
      <c r="K1131" s="3">
        <v>6</v>
      </c>
      <c r="L1131" s="13">
        <v>0.6</v>
      </c>
      <c r="M1131" s="13" t="s">
        <v>885</v>
      </c>
      <c r="N1131" s="13">
        <v>1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1</v>
      </c>
      <c r="U1131" s="13">
        <v>0</v>
      </c>
      <c r="V1131" s="13">
        <v>0</v>
      </c>
      <c r="W1131" s="13">
        <v>0</v>
      </c>
      <c r="X1131" s="13">
        <v>0</v>
      </c>
      <c r="Y1131" s="13">
        <v>1</v>
      </c>
      <c r="Z1131" s="13" t="s">
        <v>1723</v>
      </c>
      <c r="AA1131" s="13">
        <f t="shared" si="308"/>
        <v>0</v>
      </c>
      <c r="AB1131" s="13">
        <f t="shared" si="309"/>
        <v>0</v>
      </c>
      <c r="AC1131" s="13">
        <f t="shared" si="310"/>
        <v>1</v>
      </c>
      <c r="AD1131" s="13">
        <f t="shared" si="311"/>
        <v>0</v>
      </c>
      <c r="AE1131" s="13">
        <f t="shared" si="312"/>
        <v>0</v>
      </c>
      <c r="AF1131" s="13">
        <f t="shared" si="313"/>
        <v>0</v>
      </c>
      <c r="AG1131" s="7">
        <v>1800</v>
      </c>
      <c r="AH1131" s="8" t="s">
        <v>1714</v>
      </c>
      <c r="AI1131" s="13">
        <f t="shared" si="314"/>
        <v>1</v>
      </c>
      <c r="AJ1131" s="13">
        <f t="shared" si="315"/>
        <v>0</v>
      </c>
      <c r="AK1131" s="13">
        <f t="shared" si="316"/>
        <v>0</v>
      </c>
      <c r="AL1131" s="13">
        <f t="shared" si="317"/>
        <v>0</v>
      </c>
      <c r="AM1131" s="13">
        <v>1</v>
      </c>
      <c r="AN1131" s="9">
        <v>2</v>
      </c>
      <c r="AO1131" s="9">
        <v>2</v>
      </c>
      <c r="AP1131" s="10" t="s">
        <v>867</v>
      </c>
      <c r="AQ1131" s="13" t="s">
        <v>1706</v>
      </c>
      <c r="AR1131" s="13">
        <v>1</v>
      </c>
      <c r="AS1131" s="13">
        <f t="shared" si="318"/>
        <v>0</v>
      </c>
      <c r="AT1131" s="13">
        <f t="shared" si="319"/>
        <v>0</v>
      </c>
      <c r="AU1131" s="13">
        <f t="shared" si="323"/>
        <v>0</v>
      </c>
      <c r="AV1131" s="13">
        <f t="shared" si="320"/>
        <v>1</v>
      </c>
      <c r="AW1131" s="13">
        <f t="shared" si="321"/>
        <v>0</v>
      </c>
      <c r="AX1131" s="13">
        <v>0</v>
      </c>
      <c r="AY1131" s="13">
        <v>1</v>
      </c>
      <c r="AZ1131" s="13">
        <v>2000</v>
      </c>
      <c r="BA1131" s="13">
        <v>305.72298514882249</v>
      </c>
      <c r="BB1131" s="13">
        <v>212.51475796930342</v>
      </c>
      <c r="BC1131">
        <v>260.98303610265333</v>
      </c>
      <c r="BD1131" s="13">
        <v>13.036262246140259</v>
      </c>
      <c r="BE1131" s="13">
        <v>9.0467147435897424</v>
      </c>
      <c r="BF1131" s="13">
        <f t="shared" si="322"/>
        <v>3.9895475025505167</v>
      </c>
      <c r="BG1131" s="13">
        <v>11.113480086432819</v>
      </c>
    </row>
    <row r="1132" spans="1:59" x14ac:dyDescent="0.25">
      <c r="A1132" s="2" t="s">
        <v>18</v>
      </c>
      <c r="B1132" s="1" t="s">
        <v>214</v>
      </c>
      <c r="C1132" s="1" t="s">
        <v>752</v>
      </c>
      <c r="D1132" s="13" t="s">
        <v>1633</v>
      </c>
      <c r="E1132" s="11">
        <v>2709</v>
      </c>
      <c r="F1132" s="11">
        <v>313</v>
      </c>
      <c r="G1132" s="11">
        <f t="shared" si="306"/>
        <v>1</v>
      </c>
      <c r="H1132" s="11">
        <f t="shared" si="307"/>
        <v>1</v>
      </c>
      <c r="I1132" s="13">
        <v>1</v>
      </c>
      <c r="J1132" s="4">
        <v>6.2</v>
      </c>
      <c r="K1132" s="3">
        <v>8</v>
      </c>
      <c r="L1132" s="13">
        <v>0.77500000000000002</v>
      </c>
      <c r="M1132" s="13" t="s">
        <v>885</v>
      </c>
      <c r="N1132" s="13">
        <v>1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1</v>
      </c>
      <c r="U1132" s="13">
        <v>0</v>
      </c>
      <c r="V1132" s="13">
        <v>0</v>
      </c>
      <c r="W1132" s="13">
        <v>0</v>
      </c>
      <c r="X1132" s="13">
        <v>0</v>
      </c>
      <c r="Y1132" s="13">
        <v>1</v>
      </c>
      <c r="Z1132" s="13" t="s">
        <v>1723</v>
      </c>
      <c r="AA1132" s="13">
        <f t="shared" si="308"/>
        <v>0</v>
      </c>
      <c r="AB1132" s="13">
        <f t="shared" si="309"/>
        <v>0</v>
      </c>
      <c r="AC1132" s="13">
        <f t="shared" si="310"/>
        <v>1</v>
      </c>
      <c r="AD1132" s="13">
        <f t="shared" si="311"/>
        <v>0</v>
      </c>
      <c r="AE1132" s="13">
        <f t="shared" si="312"/>
        <v>0</v>
      </c>
      <c r="AF1132" s="13">
        <f t="shared" si="313"/>
        <v>0</v>
      </c>
      <c r="AG1132" s="7">
        <v>2650</v>
      </c>
      <c r="AH1132" s="8" t="s">
        <v>1714</v>
      </c>
      <c r="AI1132" s="13">
        <f t="shared" si="314"/>
        <v>1</v>
      </c>
      <c r="AJ1132" s="13">
        <f t="shared" si="315"/>
        <v>0</v>
      </c>
      <c r="AK1132" s="13">
        <f t="shared" si="316"/>
        <v>0</v>
      </c>
      <c r="AL1132" s="13">
        <f t="shared" si="317"/>
        <v>0</v>
      </c>
      <c r="AM1132" s="13">
        <v>0</v>
      </c>
      <c r="AN1132" s="9">
        <v>1</v>
      </c>
      <c r="AO1132" s="9">
        <v>1</v>
      </c>
      <c r="AP1132" s="10" t="s">
        <v>867</v>
      </c>
      <c r="AQ1132" s="13" t="s">
        <v>1704</v>
      </c>
      <c r="AR1132" s="13">
        <v>1</v>
      </c>
      <c r="AS1132" s="13">
        <f t="shared" si="318"/>
        <v>0</v>
      </c>
      <c r="AT1132" s="13">
        <f t="shared" si="319"/>
        <v>0</v>
      </c>
      <c r="AU1132" s="13">
        <f t="shared" si="323"/>
        <v>1</v>
      </c>
      <c r="AV1132" s="13">
        <f t="shared" si="320"/>
        <v>0</v>
      </c>
      <c r="AW1132" s="13">
        <f t="shared" si="321"/>
        <v>0</v>
      </c>
      <c r="AX1132" s="13">
        <v>1</v>
      </c>
      <c r="AY1132" s="13">
        <v>1</v>
      </c>
      <c r="AZ1132" s="13">
        <v>6250</v>
      </c>
      <c r="BA1132" s="13">
        <v>384.01789597961846</v>
      </c>
      <c r="BB1132" s="13">
        <v>244.2055552103399</v>
      </c>
      <c r="BC1132">
        <v>321.25768967874234</v>
      </c>
      <c r="BD1132" s="13">
        <v>16.378819108365999</v>
      </c>
      <c r="BE1132" s="13">
        <v>10.416758929573138</v>
      </c>
      <c r="BF1132" s="13">
        <f t="shared" si="322"/>
        <v>5.9620601787928607</v>
      </c>
      <c r="BG1132" s="13">
        <v>13.695889935037837</v>
      </c>
    </row>
    <row r="1133" spans="1:59" x14ac:dyDescent="0.25">
      <c r="A1133" s="2" t="s">
        <v>18</v>
      </c>
      <c r="B1133" s="1" t="s">
        <v>19</v>
      </c>
      <c r="C1133" s="1" t="s">
        <v>753</v>
      </c>
      <c r="D1133" s="13" t="s">
        <v>1634</v>
      </c>
      <c r="E1133" s="11">
        <v>2045</v>
      </c>
      <c r="F1133" s="11">
        <v>355</v>
      </c>
      <c r="G1133" s="11">
        <f t="shared" si="306"/>
        <v>1</v>
      </c>
      <c r="H1133" s="11">
        <f t="shared" si="307"/>
        <v>1</v>
      </c>
      <c r="I1133" s="13">
        <v>1</v>
      </c>
      <c r="J1133" s="4">
        <v>5.3</v>
      </c>
      <c r="K1133" s="3">
        <v>8</v>
      </c>
      <c r="L1133" s="13">
        <v>0.66249999999999998</v>
      </c>
      <c r="M1133" s="13" t="s">
        <v>885</v>
      </c>
      <c r="N1133" s="13">
        <v>1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1</v>
      </c>
      <c r="U1133" s="13">
        <v>0</v>
      </c>
      <c r="V1133" s="13">
        <v>0</v>
      </c>
      <c r="W1133" s="13">
        <v>0</v>
      </c>
      <c r="X1133" s="13">
        <v>0</v>
      </c>
      <c r="Y1133" s="13">
        <v>1</v>
      </c>
      <c r="Z1133" s="13" t="s">
        <v>1723</v>
      </c>
      <c r="AA1133" s="13">
        <f t="shared" si="308"/>
        <v>0</v>
      </c>
      <c r="AB1133" s="13">
        <f t="shared" si="309"/>
        <v>0</v>
      </c>
      <c r="AC1133" s="13">
        <f t="shared" si="310"/>
        <v>1</v>
      </c>
      <c r="AD1133" s="13">
        <f t="shared" si="311"/>
        <v>0</v>
      </c>
      <c r="AE1133" s="13">
        <f t="shared" si="312"/>
        <v>0</v>
      </c>
      <c r="AF1133" s="13">
        <f t="shared" si="313"/>
        <v>0</v>
      </c>
      <c r="AG1133" s="7">
        <v>2100</v>
      </c>
      <c r="AH1133" s="8" t="s">
        <v>1714</v>
      </c>
      <c r="AI1133" s="13">
        <f t="shared" si="314"/>
        <v>1</v>
      </c>
      <c r="AJ1133" s="13">
        <f t="shared" si="315"/>
        <v>0</v>
      </c>
      <c r="AK1133" s="13">
        <f t="shared" si="316"/>
        <v>0</v>
      </c>
      <c r="AL1133" s="13">
        <f t="shared" si="317"/>
        <v>0</v>
      </c>
      <c r="AM1133" s="13">
        <v>0</v>
      </c>
      <c r="AN1133" s="9">
        <v>1</v>
      </c>
      <c r="AO1133" s="9">
        <v>1</v>
      </c>
      <c r="AP1133" s="10" t="s">
        <v>867</v>
      </c>
      <c r="AQ1133" s="13" t="s">
        <v>1704</v>
      </c>
      <c r="AR1133" s="13">
        <v>1</v>
      </c>
      <c r="AS1133" s="13">
        <f t="shared" si="318"/>
        <v>0</v>
      </c>
      <c r="AT1133" s="13">
        <f t="shared" si="319"/>
        <v>0</v>
      </c>
      <c r="AU1133" s="13">
        <f t="shared" si="323"/>
        <v>1</v>
      </c>
      <c r="AV1133" s="13">
        <f t="shared" si="320"/>
        <v>0</v>
      </c>
      <c r="AW1133" s="13">
        <f t="shared" si="321"/>
        <v>0</v>
      </c>
      <c r="AX1133" s="13">
        <v>1</v>
      </c>
      <c r="AY1133" s="13">
        <v>1</v>
      </c>
      <c r="AZ1133" s="13">
        <v>3500</v>
      </c>
      <c r="BA1133" s="13">
        <v>368.48319144969867</v>
      </c>
      <c r="BB1133" s="13">
        <v>246.69110793512709</v>
      </c>
      <c r="BC1133">
        <v>313.80103150438077</v>
      </c>
      <c r="BD1133" s="13">
        <v>15.712082144869061</v>
      </c>
      <c r="BE1133" s="13">
        <v>10.509706279666558</v>
      </c>
      <c r="BF1133" s="13">
        <f t="shared" si="322"/>
        <v>5.2023758652025034</v>
      </c>
      <c r="BG1133" s="13">
        <v>13.370998518215339</v>
      </c>
    </row>
    <row r="1134" spans="1:59" x14ac:dyDescent="0.25">
      <c r="A1134" s="2" t="s">
        <v>18</v>
      </c>
      <c r="B1134" s="1" t="s">
        <v>19</v>
      </c>
      <c r="C1134" s="1" t="s">
        <v>753</v>
      </c>
      <c r="D1134" s="13" t="s">
        <v>1634</v>
      </c>
      <c r="E1134" s="11">
        <v>2045</v>
      </c>
      <c r="F1134" s="11">
        <v>355</v>
      </c>
      <c r="G1134" s="11">
        <f t="shared" si="306"/>
        <v>1</v>
      </c>
      <c r="H1134" s="11">
        <f t="shared" si="307"/>
        <v>1</v>
      </c>
      <c r="I1134" s="13">
        <v>1</v>
      </c>
      <c r="J1134" s="4">
        <v>5.3</v>
      </c>
      <c r="K1134" s="3">
        <v>8</v>
      </c>
      <c r="L1134" s="13">
        <v>0.66249999999999998</v>
      </c>
      <c r="M1134" s="13" t="s">
        <v>885</v>
      </c>
      <c r="N1134" s="13">
        <v>1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1</v>
      </c>
      <c r="U1134" s="13">
        <v>0</v>
      </c>
      <c r="V1134" s="13">
        <v>0</v>
      </c>
      <c r="W1134" s="13">
        <v>0</v>
      </c>
      <c r="X1134" s="13">
        <v>0</v>
      </c>
      <c r="Y1134" s="13">
        <v>1</v>
      </c>
      <c r="Z1134" s="13" t="s">
        <v>1723</v>
      </c>
      <c r="AA1134" s="13">
        <f t="shared" si="308"/>
        <v>0</v>
      </c>
      <c r="AB1134" s="13">
        <f t="shared" si="309"/>
        <v>0</v>
      </c>
      <c r="AC1134" s="13">
        <f t="shared" si="310"/>
        <v>1</v>
      </c>
      <c r="AD1134" s="13">
        <f t="shared" si="311"/>
        <v>0</v>
      </c>
      <c r="AE1134" s="13">
        <f t="shared" si="312"/>
        <v>0</v>
      </c>
      <c r="AF1134" s="13">
        <f t="shared" si="313"/>
        <v>0</v>
      </c>
      <c r="AG1134" s="7">
        <v>2100</v>
      </c>
      <c r="AH1134" s="8" t="s">
        <v>1714</v>
      </c>
      <c r="AI1134" s="13">
        <f t="shared" si="314"/>
        <v>1</v>
      </c>
      <c r="AJ1134" s="13">
        <f t="shared" si="315"/>
        <v>0</v>
      </c>
      <c r="AK1134" s="13">
        <f t="shared" si="316"/>
        <v>0</v>
      </c>
      <c r="AL1134" s="13">
        <f t="shared" si="317"/>
        <v>0</v>
      </c>
      <c r="AM1134" s="13">
        <v>0</v>
      </c>
      <c r="AN1134" s="9">
        <v>1</v>
      </c>
      <c r="AO1134" s="9">
        <v>1</v>
      </c>
      <c r="AP1134" s="10" t="s">
        <v>867</v>
      </c>
      <c r="AQ1134" s="13" t="s">
        <v>1704</v>
      </c>
      <c r="AR1134" s="13">
        <v>1</v>
      </c>
      <c r="AS1134" s="13">
        <f t="shared" si="318"/>
        <v>0</v>
      </c>
      <c r="AT1134" s="13">
        <f t="shared" si="319"/>
        <v>0</v>
      </c>
      <c r="AU1134" s="13">
        <f t="shared" si="323"/>
        <v>1</v>
      </c>
      <c r="AV1134" s="13">
        <f t="shared" si="320"/>
        <v>0</v>
      </c>
      <c r="AW1134" s="13">
        <f t="shared" si="321"/>
        <v>0</v>
      </c>
      <c r="AX1134" s="13">
        <v>1</v>
      </c>
      <c r="AY1134" s="13">
        <v>1</v>
      </c>
      <c r="AZ1134" s="13">
        <v>3500</v>
      </c>
      <c r="BA1134" s="13">
        <v>368.48319144969867</v>
      </c>
      <c r="BB1134" s="13">
        <v>246.69110793512709</v>
      </c>
      <c r="BC1134">
        <v>313.80103150438077</v>
      </c>
      <c r="BD1134" s="13">
        <v>15.712082144869061</v>
      </c>
      <c r="BE1134" s="13">
        <v>10.509706279666558</v>
      </c>
      <c r="BF1134" s="13">
        <f t="shared" si="322"/>
        <v>5.2023758652025034</v>
      </c>
      <c r="BG1134" s="13">
        <v>13.370998518215339</v>
      </c>
    </row>
    <row r="1135" spans="1:59" x14ac:dyDescent="0.25">
      <c r="A1135" s="2" t="s">
        <v>18</v>
      </c>
      <c r="B1135" s="1" t="s">
        <v>19</v>
      </c>
      <c r="C1135" s="1" t="s">
        <v>753</v>
      </c>
      <c r="D1135" s="13" t="s">
        <v>1634</v>
      </c>
      <c r="E1135" s="11">
        <v>2045</v>
      </c>
      <c r="F1135" s="11">
        <v>355</v>
      </c>
      <c r="G1135" s="11">
        <f t="shared" si="306"/>
        <v>1</v>
      </c>
      <c r="H1135" s="11">
        <f t="shared" si="307"/>
        <v>1</v>
      </c>
      <c r="I1135" s="13">
        <v>1</v>
      </c>
      <c r="J1135" s="4">
        <v>6.2</v>
      </c>
      <c r="K1135" s="3">
        <v>8</v>
      </c>
      <c r="L1135" s="13">
        <v>0.77500000000000002</v>
      </c>
      <c r="M1135" s="13" t="s">
        <v>885</v>
      </c>
      <c r="N1135" s="13">
        <v>1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1</v>
      </c>
      <c r="U1135" s="13">
        <v>0</v>
      </c>
      <c r="V1135" s="13">
        <v>0</v>
      </c>
      <c r="W1135" s="13">
        <v>0</v>
      </c>
      <c r="X1135" s="13">
        <v>0</v>
      </c>
      <c r="Y1135" s="13">
        <v>1</v>
      </c>
      <c r="Z1135" s="13" t="s">
        <v>1723</v>
      </c>
      <c r="AA1135" s="13">
        <f t="shared" si="308"/>
        <v>0</v>
      </c>
      <c r="AB1135" s="13">
        <f t="shared" si="309"/>
        <v>0</v>
      </c>
      <c r="AC1135" s="13">
        <f t="shared" si="310"/>
        <v>1</v>
      </c>
      <c r="AD1135" s="13">
        <f t="shared" si="311"/>
        <v>0</v>
      </c>
      <c r="AE1135" s="13">
        <f t="shared" si="312"/>
        <v>0</v>
      </c>
      <c r="AF1135" s="13">
        <f t="shared" si="313"/>
        <v>0</v>
      </c>
      <c r="AG1135" s="7">
        <v>2650</v>
      </c>
      <c r="AH1135" s="8" t="s">
        <v>1714</v>
      </c>
      <c r="AI1135" s="13">
        <f t="shared" si="314"/>
        <v>1</v>
      </c>
      <c r="AJ1135" s="13">
        <f t="shared" si="315"/>
        <v>0</v>
      </c>
      <c r="AK1135" s="13">
        <f t="shared" si="316"/>
        <v>0</v>
      </c>
      <c r="AL1135" s="13">
        <f t="shared" si="317"/>
        <v>0</v>
      </c>
      <c r="AM1135" s="13">
        <v>0</v>
      </c>
      <c r="AN1135" s="9">
        <v>1</v>
      </c>
      <c r="AO1135" s="9">
        <v>1</v>
      </c>
      <c r="AP1135" s="10" t="s">
        <v>867</v>
      </c>
      <c r="AQ1135" s="13" t="s">
        <v>1704</v>
      </c>
      <c r="AR1135" s="13">
        <v>1</v>
      </c>
      <c r="AS1135" s="13">
        <f t="shared" si="318"/>
        <v>0</v>
      </c>
      <c r="AT1135" s="13">
        <f t="shared" si="319"/>
        <v>0</v>
      </c>
      <c r="AU1135" s="13">
        <f t="shared" si="323"/>
        <v>1</v>
      </c>
      <c r="AV1135" s="13">
        <f t="shared" si="320"/>
        <v>0</v>
      </c>
      <c r="AW1135" s="13">
        <f t="shared" si="321"/>
        <v>0</v>
      </c>
      <c r="AX1135" s="13">
        <v>1</v>
      </c>
      <c r="AY1135" s="13">
        <v>1</v>
      </c>
      <c r="AZ1135" s="13">
        <v>6250</v>
      </c>
      <c r="BA1135" s="13">
        <v>384.01789597961846</v>
      </c>
      <c r="BB1135" s="13">
        <v>244.2055552103399</v>
      </c>
      <c r="BC1135">
        <v>321.25768967874234</v>
      </c>
      <c r="BD1135" s="13">
        <v>16.378819108365999</v>
      </c>
      <c r="BE1135" s="13">
        <v>10.416758929573138</v>
      </c>
      <c r="BF1135" s="13">
        <f t="shared" si="322"/>
        <v>5.9620601787928607</v>
      </c>
      <c r="BG1135" s="13">
        <v>13.695889935037837</v>
      </c>
    </row>
    <row r="1136" spans="1:59" x14ac:dyDescent="0.25">
      <c r="A1136" s="2" t="s">
        <v>18</v>
      </c>
      <c r="B1136" s="1" t="s">
        <v>19</v>
      </c>
      <c r="C1136" s="1" t="s">
        <v>754</v>
      </c>
      <c r="D1136" s="13" t="s">
        <v>1635</v>
      </c>
      <c r="E1136" s="11">
        <v>2000</v>
      </c>
      <c r="F1136" s="11">
        <v>355</v>
      </c>
      <c r="G1136" s="11">
        <f t="shared" si="306"/>
        <v>1</v>
      </c>
      <c r="H1136" s="11">
        <f t="shared" si="307"/>
        <v>1</v>
      </c>
      <c r="I1136" s="13">
        <v>1</v>
      </c>
      <c r="J1136" s="4">
        <v>5.3</v>
      </c>
      <c r="K1136" s="3">
        <v>8</v>
      </c>
      <c r="L1136" s="13">
        <v>0.66249999999999998</v>
      </c>
      <c r="M1136" s="13" t="s">
        <v>885</v>
      </c>
      <c r="N1136" s="13">
        <v>1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1</v>
      </c>
      <c r="U1136" s="13">
        <v>0</v>
      </c>
      <c r="V1136" s="13">
        <v>0</v>
      </c>
      <c r="W1136" s="13">
        <v>0</v>
      </c>
      <c r="X1136" s="13">
        <v>0</v>
      </c>
      <c r="Y1136" s="13">
        <v>1</v>
      </c>
      <c r="Z1136" s="13" t="s">
        <v>1723</v>
      </c>
      <c r="AA1136" s="13">
        <f t="shared" si="308"/>
        <v>0</v>
      </c>
      <c r="AB1136" s="13">
        <f t="shared" si="309"/>
        <v>0</v>
      </c>
      <c r="AC1136" s="13">
        <f t="shared" si="310"/>
        <v>1</v>
      </c>
      <c r="AD1136" s="13">
        <f t="shared" si="311"/>
        <v>0</v>
      </c>
      <c r="AE1136" s="13">
        <f t="shared" si="312"/>
        <v>0</v>
      </c>
      <c r="AF1136" s="13">
        <f t="shared" si="313"/>
        <v>0</v>
      </c>
      <c r="AG1136" s="7">
        <v>2100</v>
      </c>
      <c r="AH1136" s="8" t="s">
        <v>1714</v>
      </c>
      <c r="AI1136" s="13">
        <f t="shared" si="314"/>
        <v>1</v>
      </c>
      <c r="AJ1136" s="13">
        <f t="shared" si="315"/>
        <v>0</v>
      </c>
      <c r="AK1136" s="13">
        <f t="shared" si="316"/>
        <v>0</v>
      </c>
      <c r="AL1136" s="13">
        <f t="shared" si="317"/>
        <v>0</v>
      </c>
      <c r="AM1136" s="13">
        <v>0</v>
      </c>
      <c r="AN1136" s="9">
        <v>1</v>
      </c>
      <c r="AO1136" s="9">
        <v>1</v>
      </c>
      <c r="AP1136" s="10" t="s">
        <v>867</v>
      </c>
      <c r="AQ1136" s="13" t="s">
        <v>1704</v>
      </c>
      <c r="AR1136" s="13">
        <v>1</v>
      </c>
      <c r="AS1136" s="13">
        <f t="shared" si="318"/>
        <v>0</v>
      </c>
      <c r="AT1136" s="13">
        <f t="shared" si="319"/>
        <v>0</v>
      </c>
      <c r="AU1136" s="13">
        <f t="shared" si="323"/>
        <v>1</v>
      </c>
      <c r="AV1136" s="13">
        <f t="shared" si="320"/>
        <v>0</v>
      </c>
      <c r="AW1136" s="13">
        <f t="shared" si="321"/>
        <v>0</v>
      </c>
      <c r="AX1136" s="13">
        <v>1</v>
      </c>
      <c r="AY1136" s="13">
        <v>1</v>
      </c>
      <c r="AZ1136" s="13">
        <v>3500</v>
      </c>
      <c r="BA1136" s="13">
        <v>368.48319144969867</v>
      </c>
      <c r="BB1136" s="13">
        <v>246.69110793512709</v>
      </c>
      <c r="BC1136">
        <v>313.80103150438077</v>
      </c>
      <c r="BD1136" s="13">
        <v>15.712082144869061</v>
      </c>
      <c r="BE1136" s="13">
        <v>10.509706279666558</v>
      </c>
      <c r="BF1136" s="13">
        <f t="shared" si="322"/>
        <v>5.2023758652025034</v>
      </c>
      <c r="BG1136" s="13">
        <v>13.370998518215339</v>
      </c>
    </row>
    <row r="1137" spans="1:59" x14ac:dyDescent="0.25">
      <c r="A1137" s="2" t="s">
        <v>18</v>
      </c>
      <c r="B1137" s="1" t="s">
        <v>19</v>
      </c>
      <c r="C1137" s="1" t="s">
        <v>754</v>
      </c>
      <c r="D1137" s="13" t="s">
        <v>1635</v>
      </c>
      <c r="E1137" s="11">
        <v>2000</v>
      </c>
      <c r="F1137" s="11">
        <v>355</v>
      </c>
      <c r="G1137" s="11">
        <f t="shared" si="306"/>
        <v>1</v>
      </c>
      <c r="H1137" s="11">
        <f t="shared" si="307"/>
        <v>1</v>
      </c>
      <c r="I1137" s="13">
        <v>1</v>
      </c>
      <c r="J1137" s="4">
        <v>5.3</v>
      </c>
      <c r="K1137" s="3">
        <v>8</v>
      </c>
      <c r="L1137" s="13">
        <v>0.66249999999999998</v>
      </c>
      <c r="M1137" s="13" t="s">
        <v>885</v>
      </c>
      <c r="N1137" s="13">
        <v>1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1</v>
      </c>
      <c r="U1137" s="13">
        <v>0</v>
      </c>
      <c r="V1137" s="13">
        <v>0</v>
      </c>
      <c r="W1137" s="13">
        <v>0</v>
      </c>
      <c r="X1137" s="13">
        <v>0</v>
      </c>
      <c r="Y1137" s="13">
        <v>1</v>
      </c>
      <c r="Z1137" s="13" t="s">
        <v>1723</v>
      </c>
      <c r="AA1137" s="13">
        <f t="shared" si="308"/>
        <v>0</v>
      </c>
      <c r="AB1137" s="13">
        <f t="shared" si="309"/>
        <v>0</v>
      </c>
      <c r="AC1137" s="13">
        <f t="shared" si="310"/>
        <v>1</v>
      </c>
      <c r="AD1137" s="13">
        <f t="shared" si="311"/>
        <v>0</v>
      </c>
      <c r="AE1137" s="13">
        <f t="shared" si="312"/>
        <v>0</v>
      </c>
      <c r="AF1137" s="13">
        <f t="shared" si="313"/>
        <v>0</v>
      </c>
      <c r="AG1137" s="7">
        <v>2100</v>
      </c>
      <c r="AH1137" s="8" t="s">
        <v>1714</v>
      </c>
      <c r="AI1137" s="13">
        <f t="shared" si="314"/>
        <v>1</v>
      </c>
      <c r="AJ1137" s="13">
        <f t="shared" si="315"/>
        <v>0</v>
      </c>
      <c r="AK1137" s="13">
        <f t="shared" si="316"/>
        <v>0</v>
      </c>
      <c r="AL1137" s="13">
        <f t="shared" si="317"/>
        <v>0</v>
      </c>
      <c r="AM1137" s="13">
        <v>0</v>
      </c>
      <c r="AN1137" s="9">
        <v>1</v>
      </c>
      <c r="AO1137" s="9">
        <v>1</v>
      </c>
      <c r="AP1137" s="10" t="s">
        <v>867</v>
      </c>
      <c r="AQ1137" s="13" t="s">
        <v>1704</v>
      </c>
      <c r="AR1137" s="13">
        <v>1</v>
      </c>
      <c r="AS1137" s="13">
        <f t="shared" si="318"/>
        <v>0</v>
      </c>
      <c r="AT1137" s="13">
        <f t="shared" si="319"/>
        <v>0</v>
      </c>
      <c r="AU1137" s="13">
        <f t="shared" si="323"/>
        <v>1</v>
      </c>
      <c r="AV1137" s="13">
        <f t="shared" si="320"/>
        <v>0</v>
      </c>
      <c r="AW1137" s="13">
        <f t="shared" si="321"/>
        <v>0</v>
      </c>
      <c r="AX1137" s="13">
        <v>1</v>
      </c>
      <c r="AY1137" s="13">
        <v>1</v>
      </c>
      <c r="AZ1137" s="13">
        <v>3500</v>
      </c>
      <c r="BA1137" s="13">
        <v>368.48319144969867</v>
      </c>
      <c r="BB1137" s="13">
        <v>246.69110793512709</v>
      </c>
      <c r="BC1137">
        <v>313.80103150438077</v>
      </c>
      <c r="BD1137" s="13">
        <v>15.712082144869061</v>
      </c>
      <c r="BE1137" s="13">
        <v>10.509706279666558</v>
      </c>
      <c r="BF1137" s="13">
        <f t="shared" si="322"/>
        <v>5.2023758652025034</v>
      </c>
      <c r="BG1137" s="13">
        <v>13.370998518215339</v>
      </c>
    </row>
    <row r="1138" spans="1:59" x14ac:dyDescent="0.25">
      <c r="A1138" s="2" t="s">
        <v>18</v>
      </c>
      <c r="B1138" s="1" t="s">
        <v>19</v>
      </c>
      <c r="C1138" s="1" t="s">
        <v>754</v>
      </c>
      <c r="D1138" s="13" t="s">
        <v>1635</v>
      </c>
      <c r="E1138" s="11">
        <v>2000</v>
      </c>
      <c r="F1138" s="11">
        <v>355</v>
      </c>
      <c r="G1138" s="11">
        <f t="shared" si="306"/>
        <v>1</v>
      </c>
      <c r="H1138" s="11">
        <f t="shared" si="307"/>
        <v>1</v>
      </c>
      <c r="I1138" s="13">
        <v>1</v>
      </c>
      <c r="J1138" s="4">
        <v>6.2</v>
      </c>
      <c r="K1138" s="3">
        <v>8</v>
      </c>
      <c r="L1138" s="13">
        <v>0.77500000000000002</v>
      </c>
      <c r="M1138" s="13" t="s">
        <v>885</v>
      </c>
      <c r="N1138" s="13">
        <v>1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1</v>
      </c>
      <c r="U1138" s="13">
        <v>0</v>
      </c>
      <c r="V1138" s="13">
        <v>0</v>
      </c>
      <c r="W1138" s="13">
        <v>0</v>
      </c>
      <c r="X1138" s="13">
        <v>0</v>
      </c>
      <c r="Y1138" s="13">
        <v>1</v>
      </c>
      <c r="Z1138" s="13" t="s">
        <v>1723</v>
      </c>
      <c r="AA1138" s="13">
        <f t="shared" si="308"/>
        <v>0</v>
      </c>
      <c r="AB1138" s="13">
        <f t="shared" si="309"/>
        <v>0</v>
      </c>
      <c r="AC1138" s="13">
        <f t="shared" si="310"/>
        <v>1</v>
      </c>
      <c r="AD1138" s="13">
        <f t="shared" si="311"/>
        <v>0</v>
      </c>
      <c r="AE1138" s="13">
        <f t="shared" si="312"/>
        <v>0</v>
      </c>
      <c r="AF1138" s="13">
        <f t="shared" si="313"/>
        <v>0</v>
      </c>
      <c r="AG1138" s="7">
        <v>2650</v>
      </c>
      <c r="AH1138" s="8" t="s">
        <v>1714</v>
      </c>
      <c r="AI1138" s="13">
        <f t="shared" si="314"/>
        <v>1</v>
      </c>
      <c r="AJ1138" s="13">
        <f t="shared" si="315"/>
        <v>0</v>
      </c>
      <c r="AK1138" s="13">
        <f t="shared" si="316"/>
        <v>0</v>
      </c>
      <c r="AL1138" s="13">
        <f t="shared" si="317"/>
        <v>0</v>
      </c>
      <c r="AM1138" s="13">
        <v>0</v>
      </c>
      <c r="AN1138" s="9">
        <v>1</v>
      </c>
      <c r="AO1138" s="9">
        <v>1</v>
      </c>
      <c r="AP1138" s="10" t="s">
        <v>867</v>
      </c>
      <c r="AQ1138" s="13" t="s">
        <v>1704</v>
      </c>
      <c r="AR1138" s="13">
        <v>1</v>
      </c>
      <c r="AS1138" s="13">
        <f t="shared" si="318"/>
        <v>0</v>
      </c>
      <c r="AT1138" s="13">
        <f t="shared" si="319"/>
        <v>0</v>
      </c>
      <c r="AU1138" s="13">
        <f t="shared" si="323"/>
        <v>1</v>
      </c>
      <c r="AV1138" s="13">
        <f t="shared" si="320"/>
        <v>0</v>
      </c>
      <c r="AW1138" s="13">
        <f t="shared" si="321"/>
        <v>0</v>
      </c>
      <c r="AX1138" s="13">
        <v>1</v>
      </c>
      <c r="AY1138" s="13">
        <v>1</v>
      </c>
      <c r="AZ1138" s="13">
        <v>6250</v>
      </c>
      <c r="BA1138" s="13">
        <v>384.01789597961846</v>
      </c>
      <c r="BB1138" s="13">
        <v>244.2055552103399</v>
      </c>
      <c r="BC1138">
        <v>321.25768967874234</v>
      </c>
      <c r="BD1138" s="13">
        <v>16.378819108365999</v>
      </c>
      <c r="BE1138" s="13">
        <v>10.416758929573138</v>
      </c>
      <c r="BF1138" s="13">
        <f t="shared" si="322"/>
        <v>5.9620601787928607</v>
      </c>
      <c r="BG1138" s="13">
        <v>13.695889935037837</v>
      </c>
    </row>
    <row r="1139" spans="1:59" x14ac:dyDescent="0.25">
      <c r="A1139" s="2" t="s">
        <v>18</v>
      </c>
      <c r="B1139" s="1" t="s">
        <v>19</v>
      </c>
      <c r="C1139" s="1" t="s">
        <v>755</v>
      </c>
      <c r="D1139" s="13" t="s">
        <v>1636</v>
      </c>
      <c r="E1139" s="11">
        <v>1980</v>
      </c>
      <c r="F1139" s="11">
        <v>305</v>
      </c>
      <c r="G1139" s="11">
        <f t="shared" si="306"/>
        <v>1</v>
      </c>
      <c r="H1139" s="11">
        <f t="shared" si="307"/>
        <v>1</v>
      </c>
      <c r="I1139" s="13">
        <v>1</v>
      </c>
      <c r="J1139" s="4">
        <v>2</v>
      </c>
      <c r="K1139" s="3">
        <v>4</v>
      </c>
      <c r="L1139" s="13">
        <v>0.5</v>
      </c>
      <c r="M1139" s="13" t="s">
        <v>885</v>
      </c>
      <c r="N1139" s="13">
        <v>1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1</v>
      </c>
      <c r="U1139" s="13">
        <v>0</v>
      </c>
      <c r="V1139" s="13">
        <v>0</v>
      </c>
      <c r="W1139" s="13">
        <v>0</v>
      </c>
      <c r="X1139" s="13">
        <v>0</v>
      </c>
      <c r="Y1139" s="13">
        <v>1</v>
      </c>
      <c r="Z1139" s="13" t="s">
        <v>1721</v>
      </c>
      <c r="AA1139" s="13">
        <f t="shared" si="308"/>
        <v>1</v>
      </c>
      <c r="AB1139" s="13">
        <f t="shared" si="309"/>
        <v>0</v>
      </c>
      <c r="AC1139" s="13">
        <f t="shared" si="310"/>
        <v>0</v>
      </c>
      <c r="AD1139" s="13">
        <f t="shared" si="311"/>
        <v>0</v>
      </c>
      <c r="AE1139" s="13">
        <f t="shared" si="312"/>
        <v>0</v>
      </c>
      <c r="AF1139" s="13">
        <f t="shared" si="313"/>
        <v>1</v>
      </c>
      <c r="AG1139" s="7">
        <v>2050</v>
      </c>
      <c r="AH1139" s="8" t="s">
        <v>1714</v>
      </c>
      <c r="AI1139" s="13">
        <f t="shared" si="314"/>
        <v>1</v>
      </c>
      <c r="AJ1139" s="13">
        <f t="shared" si="315"/>
        <v>0</v>
      </c>
      <c r="AK1139" s="13">
        <f t="shared" si="316"/>
        <v>0</v>
      </c>
      <c r="AL1139" s="13">
        <f t="shared" si="317"/>
        <v>0</v>
      </c>
      <c r="AM1139" s="13">
        <v>1</v>
      </c>
      <c r="AN1139" s="9">
        <v>2</v>
      </c>
      <c r="AO1139" s="9">
        <v>2</v>
      </c>
      <c r="AP1139" s="10" t="s">
        <v>867</v>
      </c>
      <c r="AQ1139" s="13" t="s">
        <v>1706</v>
      </c>
      <c r="AR1139" s="13">
        <v>1</v>
      </c>
      <c r="AS1139" s="13">
        <f t="shared" si="318"/>
        <v>0</v>
      </c>
      <c r="AT1139" s="13">
        <f t="shared" si="319"/>
        <v>0</v>
      </c>
      <c r="AU1139" s="13">
        <f t="shared" si="323"/>
        <v>0</v>
      </c>
      <c r="AV1139" s="13">
        <f t="shared" si="320"/>
        <v>1</v>
      </c>
      <c r="AW1139" s="13">
        <f t="shared" si="321"/>
        <v>0</v>
      </c>
      <c r="AX1139" s="13">
        <v>0</v>
      </c>
      <c r="AY1139" s="13">
        <v>1</v>
      </c>
      <c r="AZ1139" s="13">
        <v>3250</v>
      </c>
      <c r="BA1139" s="13">
        <v>273.41079972658923</v>
      </c>
      <c r="BB1139" s="13">
        <v>211.89336978810664</v>
      </c>
      <c r="BC1139">
        <v>251.04082520350462</v>
      </c>
      <c r="BD1139" s="13">
        <v>11.663166776580567</v>
      </c>
      <c r="BE1139" s="13">
        <v>9.0467147435897424</v>
      </c>
      <c r="BF1139" s="13">
        <f t="shared" si="322"/>
        <v>2.616452032990825</v>
      </c>
      <c r="BG1139" s="13">
        <v>10.691571969696968</v>
      </c>
    </row>
    <row r="1140" spans="1:59" x14ac:dyDescent="0.25">
      <c r="A1140" s="2" t="s">
        <v>18</v>
      </c>
      <c r="B1140" s="1" t="s">
        <v>19</v>
      </c>
      <c r="C1140" s="1" t="s">
        <v>755</v>
      </c>
      <c r="D1140" s="13" t="s">
        <v>1636</v>
      </c>
      <c r="E1140" s="11">
        <v>1980</v>
      </c>
      <c r="F1140" s="11">
        <v>305</v>
      </c>
      <c r="G1140" s="11">
        <f t="shared" si="306"/>
        <v>1</v>
      </c>
      <c r="H1140" s="11">
        <f t="shared" si="307"/>
        <v>1</v>
      </c>
      <c r="I1140" s="13">
        <v>1</v>
      </c>
      <c r="J1140" s="4">
        <v>3.6</v>
      </c>
      <c r="K1140" s="3">
        <v>6</v>
      </c>
      <c r="L1140" s="13">
        <v>0.6</v>
      </c>
      <c r="M1140" s="13" t="s">
        <v>885</v>
      </c>
      <c r="N1140" s="13">
        <v>1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1</v>
      </c>
      <c r="U1140" s="13">
        <v>0</v>
      </c>
      <c r="V1140" s="13">
        <v>0</v>
      </c>
      <c r="W1140" s="13">
        <v>0</v>
      </c>
      <c r="X1140" s="13">
        <v>0</v>
      </c>
      <c r="Y1140" s="13">
        <v>1</v>
      </c>
      <c r="Z1140" s="13" t="s">
        <v>1723</v>
      </c>
      <c r="AA1140" s="13">
        <f t="shared" si="308"/>
        <v>0</v>
      </c>
      <c r="AB1140" s="13">
        <f t="shared" si="309"/>
        <v>0</v>
      </c>
      <c r="AC1140" s="13">
        <f t="shared" si="310"/>
        <v>1</v>
      </c>
      <c r="AD1140" s="13">
        <f t="shared" si="311"/>
        <v>0</v>
      </c>
      <c r="AE1140" s="13">
        <f t="shared" si="312"/>
        <v>0</v>
      </c>
      <c r="AF1140" s="13">
        <f t="shared" si="313"/>
        <v>0</v>
      </c>
      <c r="AG1140" s="7">
        <v>1800</v>
      </c>
      <c r="AH1140" s="8" t="s">
        <v>1714</v>
      </c>
      <c r="AI1140" s="13">
        <f t="shared" si="314"/>
        <v>1</v>
      </c>
      <c r="AJ1140" s="13">
        <f t="shared" si="315"/>
        <v>0</v>
      </c>
      <c r="AK1140" s="13">
        <f t="shared" si="316"/>
        <v>0</v>
      </c>
      <c r="AL1140" s="13">
        <f t="shared" si="317"/>
        <v>0</v>
      </c>
      <c r="AM1140" s="13">
        <v>1</v>
      </c>
      <c r="AN1140" s="9">
        <v>2</v>
      </c>
      <c r="AO1140" s="9">
        <v>2</v>
      </c>
      <c r="AP1140" s="10" t="s">
        <v>867</v>
      </c>
      <c r="AQ1140" s="13" t="s">
        <v>1706</v>
      </c>
      <c r="AR1140" s="13">
        <v>1</v>
      </c>
      <c r="AS1140" s="13">
        <f t="shared" si="318"/>
        <v>0</v>
      </c>
      <c r="AT1140" s="13">
        <f t="shared" si="319"/>
        <v>0</v>
      </c>
      <c r="AU1140" s="13">
        <f t="shared" si="323"/>
        <v>0</v>
      </c>
      <c r="AV1140" s="13">
        <f t="shared" si="320"/>
        <v>1</v>
      </c>
      <c r="AW1140" s="13">
        <f t="shared" si="321"/>
        <v>0</v>
      </c>
      <c r="AX1140" s="13">
        <v>0</v>
      </c>
      <c r="AY1140" s="13">
        <v>1</v>
      </c>
      <c r="AZ1140" s="13">
        <v>2000</v>
      </c>
      <c r="BA1140" s="13">
        <v>305.72298514882249</v>
      </c>
      <c r="BB1140" s="13">
        <v>205.67948797613869</v>
      </c>
      <c r="BC1140">
        <v>260.98303610265333</v>
      </c>
      <c r="BD1140" s="13">
        <v>13.036262246140259</v>
      </c>
      <c r="BE1140" s="13">
        <v>8.7633550292404188</v>
      </c>
      <c r="BF1140" s="13">
        <f t="shared" si="322"/>
        <v>4.2729072168998403</v>
      </c>
      <c r="BG1140" s="13">
        <v>11.113480086432819</v>
      </c>
    </row>
    <row r="1141" spans="1:59" x14ac:dyDescent="0.25">
      <c r="A1141" s="2" t="s">
        <v>5</v>
      </c>
      <c r="B1141" s="1" t="s">
        <v>316</v>
      </c>
      <c r="C1141" s="1" t="s">
        <v>756</v>
      </c>
      <c r="D1141" s="13" t="s">
        <v>1637</v>
      </c>
      <c r="E1141" s="11">
        <v>2442</v>
      </c>
      <c r="F1141" s="11">
        <v>360</v>
      </c>
      <c r="G1141" s="11">
        <f t="shared" si="306"/>
        <v>1</v>
      </c>
      <c r="H1141" s="11">
        <f t="shared" si="307"/>
        <v>1</v>
      </c>
      <c r="I1141" s="13">
        <v>1</v>
      </c>
      <c r="J1141" s="4">
        <v>3.6</v>
      </c>
      <c r="K1141" s="3">
        <v>6</v>
      </c>
      <c r="L1141" s="13">
        <v>0.6</v>
      </c>
      <c r="M1141" s="13" t="s">
        <v>885</v>
      </c>
      <c r="N1141" s="13">
        <v>1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1</v>
      </c>
      <c r="U1141" s="13">
        <v>0</v>
      </c>
      <c r="V1141" s="13">
        <v>0</v>
      </c>
      <c r="W1141" s="13">
        <v>0</v>
      </c>
      <c r="X1141" s="13">
        <v>0</v>
      </c>
      <c r="Y1141" s="13">
        <v>1</v>
      </c>
      <c r="Z1141" s="13" t="s">
        <v>1723</v>
      </c>
      <c r="AA1141" s="13">
        <f t="shared" si="308"/>
        <v>0</v>
      </c>
      <c r="AB1141" s="13">
        <f t="shared" si="309"/>
        <v>0</v>
      </c>
      <c r="AC1141" s="13">
        <f t="shared" si="310"/>
        <v>1</v>
      </c>
      <c r="AD1141" s="13">
        <f t="shared" si="311"/>
        <v>0</v>
      </c>
      <c r="AE1141" s="13">
        <f t="shared" si="312"/>
        <v>0</v>
      </c>
      <c r="AF1141" s="13">
        <f t="shared" si="313"/>
        <v>0</v>
      </c>
      <c r="AG1141" s="7">
        <v>1800</v>
      </c>
      <c r="AH1141" s="8" t="s">
        <v>1715</v>
      </c>
      <c r="AI1141" s="13">
        <f t="shared" si="314"/>
        <v>0</v>
      </c>
      <c r="AJ1141" s="13">
        <f t="shared" si="315"/>
        <v>1</v>
      </c>
      <c r="AK1141" s="13">
        <f t="shared" si="316"/>
        <v>0</v>
      </c>
      <c r="AL1141" s="13">
        <f t="shared" si="317"/>
        <v>0</v>
      </c>
      <c r="AM1141" s="13">
        <v>1</v>
      </c>
      <c r="AN1141" s="9">
        <v>2</v>
      </c>
      <c r="AO1141" s="9">
        <v>2</v>
      </c>
      <c r="AP1141" s="10" t="s">
        <v>867</v>
      </c>
      <c r="AQ1141" s="13" t="s">
        <v>1704</v>
      </c>
      <c r="AR1141" s="13">
        <v>1</v>
      </c>
      <c r="AS1141" s="13">
        <f t="shared" si="318"/>
        <v>0</v>
      </c>
      <c r="AT1141" s="13">
        <f t="shared" si="319"/>
        <v>0</v>
      </c>
      <c r="AU1141" s="13">
        <f t="shared" si="323"/>
        <v>1</v>
      </c>
      <c r="AV1141" s="13">
        <f t="shared" si="320"/>
        <v>0</v>
      </c>
      <c r="AW1141" s="13">
        <f t="shared" si="321"/>
        <v>0</v>
      </c>
      <c r="AX1141" s="13">
        <v>0</v>
      </c>
      <c r="AY1141" s="13">
        <v>1</v>
      </c>
      <c r="AZ1141" s="13">
        <v>2000</v>
      </c>
      <c r="BA1141" s="13">
        <v>292.05244516249303</v>
      </c>
      <c r="BB1141" s="13">
        <v>213.75753433169703</v>
      </c>
      <c r="BC1141">
        <v>257.25470701547255</v>
      </c>
      <c r="BD1141" s="13">
        <v>12.476043097671671</v>
      </c>
      <c r="BE1141" s="13">
        <v>9.1156077017975576</v>
      </c>
      <c r="BF1141" s="13">
        <f t="shared" si="322"/>
        <v>3.3604353958741129</v>
      </c>
      <c r="BG1141" s="13">
        <v>10.963823645027817</v>
      </c>
    </row>
    <row r="1142" spans="1:59" x14ac:dyDescent="0.25">
      <c r="A1142" s="2" t="s">
        <v>5</v>
      </c>
      <c r="B1142" s="1" t="s">
        <v>316</v>
      </c>
      <c r="C1142" s="1" t="s">
        <v>756</v>
      </c>
      <c r="D1142" s="13" t="s">
        <v>1637</v>
      </c>
      <c r="E1142" s="11">
        <v>2442</v>
      </c>
      <c r="F1142" s="11">
        <v>360</v>
      </c>
      <c r="G1142" s="11">
        <f t="shared" si="306"/>
        <v>1</v>
      </c>
      <c r="H1142" s="11">
        <f t="shared" si="307"/>
        <v>1</v>
      </c>
      <c r="I1142" s="13">
        <v>1</v>
      </c>
      <c r="J1142" s="4">
        <v>5.7</v>
      </c>
      <c r="K1142" s="3">
        <v>8</v>
      </c>
      <c r="L1142" s="13">
        <v>0.71250000000000002</v>
      </c>
      <c r="M1142" s="13" t="s">
        <v>885</v>
      </c>
      <c r="N1142" s="13">
        <v>1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1</v>
      </c>
      <c r="U1142" s="13">
        <v>0</v>
      </c>
      <c r="V1142" s="13">
        <v>0</v>
      </c>
      <c r="W1142" s="13">
        <v>0</v>
      </c>
      <c r="X1142" s="13">
        <v>0</v>
      </c>
      <c r="Y1142" s="13">
        <v>1</v>
      </c>
      <c r="Z1142" s="13" t="s">
        <v>1723</v>
      </c>
      <c r="AA1142" s="13">
        <f t="shared" si="308"/>
        <v>0</v>
      </c>
      <c r="AB1142" s="13">
        <f t="shared" si="309"/>
        <v>0</v>
      </c>
      <c r="AC1142" s="13">
        <f t="shared" si="310"/>
        <v>1</v>
      </c>
      <c r="AD1142" s="13">
        <f t="shared" si="311"/>
        <v>0</v>
      </c>
      <c r="AE1142" s="13">
        <f t="shared" si="312"/>
        <v>0</v>
      </c>
      <c r="AF1142" s="13">
        <f t="shared" si="313"/>
        <v>0</v>
      </c>
      <c r="AG1142" s="7">
        <v>2450</v>
      </c>
      <c r="AH1142" s="8" t="s">
        <v>1715</v>
      </c>
      <c r="AI1142" s="13">
        <f t="shared" si="314"/>
        <v>0</v>
      </c>
      <c r="AJ1142" s="13">
        <f t="shared" si="315"/>
        <v>1</v>
      </c>
      <c r="AK1142" s="13">
        <f t="shared" si="316"/>
        <v>0</v>
      </c>
      <c r="AL1142" s="13">
        <f t="shared" si="317"/>
        <v>0</v>
      </c>
      <c r="AM1142" s="13">
        <v>0</v>
      </c>
      <c r="AN1142" s="9">
        <v>1</v>
      </c>
      <c r="AO1142" s="9">
        <v>1</v>
      </c>
      <c r="AP1142" s="10" t="s">
        <v>867</v>
      </c>
      <c r="AQ1142" s="13" t="s">
        <v>1704</v>
      </c>
      <c r="AR1142" s="13">
        <v>1</v>
      </c>
      <c r="AS1142" s="13">
        <f t="shared" si="318"/>
        <v>0</v>
      </c>
      <c r="AT1142" s="13">
        <f t="shared" si="319"/>
        <v>0</v>
      </c>
      <c r="AU1142" s="13">
        <f t="shared" si="323"/>
        <v>1</v>
      </c>
      <c r="AV1142" s="13">
        <f t="shared" si="320"/>
        <v>0</v>
      </c>
      <c r="AW1142" s="13">
        <f t="shared" si="321"/>
        <v>0</v>
      </c>
      <c r="AX1142" s="13">
        <v>1</v>
      </c>
      <c r="AY1142" s="13">
        <v>1</v>
      </c>
      <c r="AZ1142" s="13">
        <v>5250</v>
      </c>
      <c r="BA1142" s="13">
        <v>390.23177779158641</v>
      </c>
      <c r="BB1142" s="13">
        <v>247.93388429752068</v>
      </c>
      <c r="BC1142">
        <v>326.22879512831668</v>
      </c>
      <c r="BD1142" s="13">
        <v>16.644582590317675</v>
      </c>
      <c r="BE1142" s="13">
        <v>10.541074178807719</v>
      </c>
      <c r="BF1142" s="13">
        <f t="shared" si="322"/>
        <v>6.1035084115099565</v>
      </c>
      <c r="BG1142" s="13">
        <v>13.898039111415736</v>
      </c>
    </row>
    <row r="1143" spans="1:59" x14ac:dyDescent="0.25">
      <c r="A1143" s="2" t="s">
        <v>29</v>
      </c>
      <c r="B1143" s="1" t="s">
        <v>30</v>
      </c>
      <c r="C1143" s="1" t="s">
        <v>757</v>
      </c>
      <c r="D1143" s="13" t="s">
        <v>1638</v>
      </c>
      <c r="E1143" s="11">
        <v>2535</v>
      </c>
      <c r="F1143" s="11">
        <v>375</v>
      </c>
      <c r="G1143" s="11">
        <f t="shared" si="306"/>
        <v>1</v>
      </c>
      <c r="H1143" s="11">
        <f t="shared" si="307"/>
        <v>1</v>
      </c>
      <c r="I1143" s="13">
        <v>1</v>
      </c>
      <c r="J1143" s="4">
        <v>3.5</v>
      </c>
      <c r="K1143" s="3">
        <v>6</v>
      </c>
      <c r="L1143" s="13">
        <v>0.58333333333333337</v>
      </c>
      <c r="M1143" s="13" t="s">
        <v>883</v>
      </c>
      <c r="N1143" s="13">
        <v>1</v>
      </c>
      <c r="O1143" s="13">
        <v>0</v>
      </c>
      <c r="P1143" s="13">
        <v>0</v>
      </c>
      <c r="Q1143" s="13">
        <v>0</v>
      </c>
      <c r="R1143" s="13">
        <v>1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1</v>
      </c>
      <c r="Z1143" s="13" t="s">
        <v>1721</v>
      </c>
      <c r="AA1143" s="13">
        <f t="shared" si="308"/>
        <v>1</v>
      </c>
      <c r="AB1143" s="13">
        <f t="shared" si="309"/>
        <v>0</v>
      </c>
      <c r="AC1143" s="13">
        <f t="shared" si="310"/>
        <v>0</v>
      </c>
      <c r="AD1143" s="13">
        <f t="shared" si="311"/>
        <v>0</v>
      </c>
      <c r="AE1143" s="13">
        <f t="shared" si="312"/>
        <v>0</v>
      </c>
      <c r="AF1143" s="13">
        <f t="shared" si="313"/>
        <v>1</v>
      </c>
      <c r="AG1143" s="7">
        <v>1900</v>
      </c>
      <c r="AH1143" s="8" t="s">
        <v>1714</v>
      </c>
      <c r="AI1143" s="13">
        <f t="shared" si="314"/>
        <v>1</v>
      </c>
      <c r="AJ1143" s="13">
        <f t="shared" si="315"/>
        <v>0</v>
      </c>
      <c r="AK1143" s="13">
        <f t="shared" si="316"/>
        <v>0</v>
      </c>
      <c r="AL1143" s="13">
        <f t="shared" si="317"/>
        <v>0</v>
      </c>
      <c r="AM1143" s="13">
        <v>1</v>
      </c>
      <c r="AN1143" s="9">
        <v>2</v>
      </c>
      <c r="AO1143" s="9">
        <v>2</v>
      </c>
      <c r="AP1143" s="10" t="s">
        <v>867</v>
      </c>
      <c r="AQ1143" s="13" t="s">
        <v>1704</v>
      </c>
      <c r="AR1143" s="13">
        <v>1</v>
      </c>
      <c r="AS1143" s="13">
        <f t="shared" si="318"/>
        <v>0</v>
      </c>
      <c r="AT1143" s="13">
        <f t="shared" si="319"/>
        <v>0</v>
      </c>
      <c r="AU1143" s="13">
        <f t="shared" si="323"/>
        <v>1</v>
      </c>
      <c r="AV1143" s="13">
        <f t="shared" si="320"/>
        <v>0</v>
      </c>
      <c r="AW1143" s="13">
        <f t="shared" si="321"/>
        <v>0</v>
      </c>
      <c r="AX1143" s="13">
        <v>0</v>
      </c>
      <c r="AY1143" s="13">
        <v>1</v>
      </c>
      <c r="AZ1143" s="13">
        <v>2500</v>
      </c>
      <c r="BA1143" s="13">
        <v>324.36463058472629</v>
      </c>
      <c r="BB1143" s="13">
        <v>230.53501522401044</v>
      </c>
      <c r="BC1143">
        <v>282.1102342633443</v>
      </c>
      <c r="BD1143" s="13">
        <v>13.833629357783776</v>
      </c>
      <c r="BE1143" s="13">
        <v>9.8396793657035353</v>
      </c>
      <c r="BF1143" s="13">
        <f t="shared" si="322"/>
        <v>3.9939499920802408</v>
      </c>
      <c r="BG1143" s="13">
        <v>12.036361853102717</v>
      </c>
    </row>
    <row r="1144" spans="1:59" x14ac:dyDescent="0.25">
      <c r="A1144" s="2" t="s">
        <v>29</v>
      </c>
      <c r="B1144" s="1" t="s">
        <v>30</v>
      </c>
      <c r="C1144" s="1" t="s">
        <v>758</v>
      </c>
      <c r="D1144" s="13" t="s">
        <v>1639</v>
      </c>
      <c r="E1144" s="11">
        <v>2632</v>
      </c>
      <c r="F1144" s="11">
        <v>375</v>
      </c>
      <c r="G1144" s="11">
        <f t="shared" si="306"/>
        <v>1</v>
      </c>
      <c r="H1144" s="11">
        <f t="shared" si="307"/>
        <v>1</v>
      </c>
      <c r="I1144" s="13">
        <v>1</v>
      </c>
      <c r="J1144" s="4">
        <v>3.5</v>
      </c>
      <c r="K1144" s="3">
        <v>6</v>
      </c>
      <c r="L1144" s="13">
        <v>0.58333333333333337</v>
      </c>
      <c r="M1144" s="13" t="s">
        <v>883</v>
      </c>
      <c r="N1144" s="13">
        <v>1</v>
      </c>
      <c r="O1144" s="13">
        <v>0</v>
      </c>
      <c r="P1144" s="13">
        <v>0</v>
      </c>
      <c r="Q1144" s="13">
        <v>0</v>
      </c>
      <c r="R1144" s="13">
        <v>1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1</v>
      </c>
      <c r="Z1144" s="13" t="s">
        <v>1721</v>
      </c>
      <c r="AA1144" s="13">
        <f t="shared" si="308"/>
        <v>1</v>
      </c>
      <c r="AB1144" s="13">
        <f t="shared" si="309"/>
        <v>0</v>
      </c>
      <c r="AC1144" s="13">
        <f t="shared" si="310"/>
        <v>0</v>
      </c>
      <c r="AD1144" s="13">
        <f t="shared" si="311"/>
        <v>0</v>
      </c>
      <c r="AE1144" s="13">
        <f t="shared" si="312"/>
        <v>0</v>
      </c>
      <c r="AF1144" s="13">
        <f t="shared" si="313"/>
        <v>1</v>
      </c>
      <c r="AG1144" s="7">
        <v>2000</v>
      </c>
      <c r="AH1144" s="8" t="s">
        <v>1714</v>
      </c>
      <c r="AI1144" s="13">
        <f t="shared" si="314"/>
        <v>1</v>
      </c>
      <c r="AJ1144" s="13">
        <f t="shared" si="315"/>
        <v>0</v>
      </c>
      <c r="AK1144" s="13">
        <f t="shared" si="316"/>
        <v>0</v>
      </c>
      <c r="AL1144" s="13">
        <f t="shared" si="317"/>
        <v>0</v>
      </c>
      <c r="AM1144" s="13">
        <v>1</v>
      </c>
      <c r="AN1144" s="9">
        <v>2</v>
      </c>
      <c r="AO1144" s="9">
        <v>2</v>
      </c>
      <c r="AP1144" s="10" t="s">
        <v>867</v>
      </c>
      <c r="AQ1144" s="13" t="s">
        <v>1704</v>
      </c>
      <c r="AR1144" s="13">
        <v>1</v>
      </c>
      <c r="AS1144" s="13">
        <f t="shared" si="318"/>
        <v>0</v>
      </c>
      <c r="AT1144" s="13">
        <f t="shared" si="319"/>
        <v>0</v>
      </c>
      <c r="AU1144" s="13">
        <f t="shared" si="323"/>
        <v>1</v>
      </c>
      <c r="AV1144" s="13">
        <f t="shared" si="320"/>
        <v>0</v>
      </c>
      <c r="AW1144" s="13">
        <f t="shared" si="321"/>
        <v>0</v>
      </c>
      <c r="AX1144" s="13">
        <v>0</v>
      </c>
      <c r="AY1144" s="13">
        <v>1</v>
      </c>
      <c r="AZ1144" s="13">
        <v>3000</v>
      </c>
      <c r="BA1144" s="13">
        <v>324.36463058472629</v>
      </c>
      <c r="BB1144" s="13">
        <v>239.85583794196236</v>
      </c>
      <c r="BC1144">
        <v>290.18828061890264</v>
      </c>
      <c r="BD1144" s="13">
        <v>13.833629357783776</v>
      </c>
      <c r="BE1144" s="13">
        <v>10.226721014492753</v>
      </c>
      <c r="BF1144" s="13">
        <f t="shared" si="322"/>
        <v>3.6069083432910229</v>
      </c>
      <c r="BG1144" s="13">
        <v>12.379714912280701</v>
      </c>
    </row>
    <row r="1145" spans="1:59" x14ac:dyDescent="0.25">
      <c r="A1145" s="2" t="s">
        <v>29</v>
      </c>
      <c r="B1145" s="1" t="s">
        <v>30</v>
      </c>
      <c r="C1145" s="1" t="s">
        <v>759</v>
      </c>
      <c r="D1145" s="13" t="s">
        <v>1640</v>
      </c>
      <c r="E1145" s="11">
        <v>2020</v>
      </c>
      <c r="F1145" s="11">
        <v>290</v>
      </c>
      <c r="G1145" s="11">
        <f t="shared" si="306"/>
        <v>1</v>
      </c>
      <c r="H1145" s="11">
        <f t="shared" si="307"/>
        <v>1</v>
      </c>
      <c r="I1145" s="13">
        <v>1</v>
      </c>
      <c r="J1145" s="4">
        <v>3.5</v>
      </c>
      <c r="K1145" s="3">
        <v>6</v>
      </c>
      <c r="L1145" s="13">
        <v>0.58333333333333337</v>
      </c>
      <c r="M1145" s="13" t="s">
        <v>883</v>
      </c>
      <c r="N1145" s="13">
        <v>1</v>
      </c>
      <c r="O1145" s="13">
        <v>0</v>
      </c>
      <c r="P1145" s="13">
        <v>0</v>
      </c>
      <c r="Q1145" s="13">
        <v>0</v>
      </c>
      <c r="R1145" s="13">
        <v>1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1</v>
      </c>
      <c r="Z1145" s="13" t="s">
        <v>1723</v>
      </c>
      <c r="AA1145" s="13">
        <f t="shared" si="308"/>
        <v>0</v>
      </c>
      <c r="AB1145" s="13">
        <f t="shared" si="309"/>
        <v>0</v>
      </c>
      <c r="AC1145" s="13">
        <f t="shared" si="310"/>
        <v>1</v>
      </c>
      <c r="AD1145" s="13">
        <f t="shared" si="311"/>
        <v>0</v>
      </c>
      <c r="AE1145" s="13">
        <f t="shared" si="312"/>
        <v>0</v>
      </c>
      <c r="AF1145" s="13">
        <f t="shared" si="313"/>
        <v>0</v>
      </c>
      <c r="AG1145" s="7">
        <v>1900</v>
      </c>
      <c r="AH1145" s="8" t="s">
        <v>1715</v>
      </c>
      <c r="AI1145" s="13">
        <f t="shared" si="314"/>
        <v>0</v>
      </c>
      <c r="AJ1145" s="13">
        <f t="shared" si="315"/>
        <v>1</v>
      </c>
      <c r="AK1145" s="13">
        <f t="shared" si="316"/>
        <v>0</v>
      </c>
      <c r="AL1145" s="13">
        <f t="shared" si="317"/>
        <v>0</v>
      </c>
      <c r="AM1145" s="13">
        <v>0</v>
      </c>
      <c r="AN1145" s="9">
        <v>2</v>
      </c>
      <c r="AO1145" s="9">
        <v>2</v>
      </c>
      <c r="AP1145" s="10" t="s">
        <v>867</v>
      </c>
      <c r="AQ1145" s="13" t="s">
        <v>1706</v>
      </c>
      <c r="AR1145" s="13">
        <v>1</v>
      </c>
      <c r="AS1145" s="13">
        <f t="shared" si="318"/>
        <v>0</v>
      </c>
      <c r="AT1145" s="13">
        <f t="shared" si="319"/>
        <v>0</v>
      </c>
      <c r="AU1145" s="13">
        <f t="shared" si="323"/>
        <v>0</v>
      </c>
      <c r="AV1145" s="13">
        <f t="shared" si="320"/>
        <v>1</v>
      </c>
      <c r="AW1145" s="13">
        <f t="shared" si="321"/>
        <v>0</v>
      </c>
      <c r="AX1145" s="13">
        <v>0</v>
      </c>
      <c r="AY1145" s="13">
        <v>1</v>
      </c>
      <c r="AZ1145" s="13">
        <v>2500</v>
      </c>
      <c r="BA1145" s="13">
        <v>326.22879512831668</v>
      </c>
      <c r="BB1145" s="13">
        <v>228.67085068042007</v>
      </c>
      <c r="BC1145">
        <v>282.1102342633443</v>
      </c>
      <c r="BD1145" s="13">
        <v>13.894590975770642</v>
      </c>
      <c r="BE1145" s="13">
        <v>9.7324400070064812</v>
      </c>
      <c r="BF1145" s="13">
        <f t="shared" si="322"/>
        <v>4.1621509687641609</v>
      </c>
      <c r="BG1145" s="13">
        <v>12.021597839790111</v>
      </c>
    </row>
    <row r="1146" spans="1:59" x14ac:dyDescent="0.25">
      <c r="A1146" s="2" t="s">
        <v>29</v>
      </c>
      <c r="B1146" s="1" t="s">
        <v>30</v>
      </c>
      <c r="C1146" s="1" t="s">
        <v>760</v>
      </c>
      <c r="D1146" s="13" t="s">
        <v>1641</v>
      </c>
      <c r="E1146" s="11">
        <v>2015</v>
      </c>
      <c r="F1146" s="11">
        <v>290</v>
      </c>
      <c r="G1146" s="11">
        <f t="shared" si="306"/>
        <v>1</v>
      </c>
      <c r="H1146" s="11">
        <f t="shared" si="307"/>
        <v>1</v>
      </c>
      <c r="I1146" s="13">
        <v>1</v>
      </c>
      <c r="J1146" s="4">
        <v>2.2999999999999998</v>
      </c>
      <c r="K1146" s="3">
        <v>4</v>
      </c>
      <c r="L1146" s="13">
        <v>0.57499999999999996</v>
      </c>
      <c r="M1146" s="13" t="s">
        <v>883</v>
      </c>
      <c r="N1146" s="13">
        <v>1</v>
      </c>
      <c r="O1146" s="13">
        <v>0</v>
      </c>
      <c r="P1146" s="13">
        <v>0</v>
      </c>
      <c r="Q1146" s="13">
        <v>0</v>
      </c>
      <c r="R1146" s="13">
        <v>1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1</v>
      </c>
      <c r="Z1146" s="13" t="s">
        <v>1721</v>
      </c>
      <c r="AA1146" s="13">
        <f t="shared" si="308"/>
        <v>1</v>
      </c>
      <c r="AB1146" s="13">
        <f t="shared" si="309"/>
        <v>0</v>
      </c>
      <c r="AC1146" s="13">
        <f t="shared" si="310"/>
        <v>0</v>
      </c>
      <c r="AD1146" s="13">
        <f t="shared" si="311"/>
        <v>0</v>
      </c>
      <c r="AE1146" s="13">
        <f t="shared" si="312"/>
        <v>0</v>
      </c>
      <c r="AF1146" s="13">
        <f t="shared" si="313"/>
        <v>1</v>
      </c>
      <c r="AG1146" s="7">
        <v>1750</v>
      </c>
      <c r="AH1146" s="8" t="s">
        <v>1714</v>
      </c>
      <c r="AI1146" s="13">
        <f t="shared" si="314"/>
        <v>1</v>
      </c>
      <c r="AJ1146" s="13">
        <f t="shared" si="315"/>
        <v>0</v>
      </c>
      <c r="AK1146" s="13">
        <f t="shared" si="316"/>
        <v>0</v>
      </c>
      <c r="AL1146" s="13">
        <f t="shared" si="317"/>
        <v>0</v>
      </c>
      <c r="AM1146" s="13">
        <v>0</v>
      </c>
      <c r="AN1146" s="9">
        <v>2</v>
      </c>
      <c r="AO1146" s="9">
        <v>2</v>
      </c>
      <c r="AP1146" s="10" t="s">
        <v>867</v>
      </c>
      <c r="AQ1146" s="13" t="s">
        <v>1706</v>
      </c>
      <c r="AR1146" s="13">
        <v>1</v>
      </c>
      <c r="AS1146" s="13">
        <f t="shared" si="318"/>
        <v>0</v>
      </c>
      <c r="AT1146" s="13">
        <f t="shared" si="319"/>
        <v>0</v>
      </c>
      <c r="AU1146" s="13">
        <f t="shared" si="323"/>
        <v>0</v>
      </c>
      <c r="AV1146" s="13">
        <f t="shared" si="320"/>
        <v>1</v>
      </c>
      <c r="AW1146" s="13">
        <f t="shared" si="321"/>
        <v>0</v>
      </c>
      <c r="AX1146" s="13">
        <v>0</v>
      </c>
      <c r="AY1146" s="13">
        <v>1</v>
      </c>
      <c r="AZ1146" s="13">
        <v>1750</v>
      </c>
      <c r="BA1146" s="13">
        <v>296.40216243087059</v>
      </c>
      <c r="BB1146" s="13">
        <v>202.57254707015474</v>
      </c>
      <c r="BC1146">
        <v>254.1477661094886</v>
      </c>
      <c r="BD1146" s="13">
        <v>12.62348097382257</v>
      </c>
      <c r="BE1146" s="13">
        <v>8.5989728422863845</v>
      </c>
      <c r="BF1146" s="13">
        <f t="shared" si="322"/>
        <v>4.0245081315361855</v>
      </c>
      <c r="BG1146" s="13">
        <v>10.812475100364681</v>
      </c>
    </row>
    <row r="1147" spans="1:59" x14ac:dyDescent="0.25">
      <c r="A1147" s="2" t="s">
        <v>29</v>
      </c>
      <c r="B1147" s="1" t="s">
        <v>30</v>
      </c>
      <c r="C1147" s="1" t="s">
        <v>760</v>
      </c>
      <c r="D1147" s="13" t="s">
        <v>1641</v>
      </c>
      <c r="E1147" s="11">
        <v>2015</v>
      </c>
      <c r="F1147" s="11">
        <v>290</v>
      </c>
      <c r="G1147" s="11">
        <f t="shared" si="306"/>
        <v>1</v>
      </c>
      <c r="H1147" s="11">
        <f t="shared" si="307"/>
        <v>1</v>
      </c>
      <c r="I1147" s="13">
        <v>1</v>
      </c>
      <c r="J1147" s="4">
        <v>3.5</v>
      </c>
      <c r="K1147" s="3">
        <v>6</v>
      </c>
      <c r="L1147" s="13">
        <v>0.58333333333333337</v>
      </c>
      <c r="M1147" s="13" t="s">
        <v>883</v>
      </c>
      <c r="N1147" s="13">
        <v>1</v>
      </c>
      <c r="O1147" s="13">
        <v>0</v>
      </c>
      <c r="P1147" s="13">
        <v>0</v>
      </c>
      <c r="Q1147" s="13">
        <v>0</v>
      </c>
      <c r="R1147" s="13">
        <v>1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1</v>
      </c>
      <c r="Z1147" s="13" t="s">
        <v>1723</v>
      </c>
      <c r="AA1147" s="13">
        <f t="shared" si="308"/>
        <v>0</v>
      </c>
      <c r="AB1147" s="13">
        <f t="shared" si="309"/>
        <v>0</v>
      </c>
      <c r="AC1147" s="13">
        <f t="shared" si="310"/>
        <v>1</v>
      </c>
      <c r="AD1147" s="13">
        <f t="shared" si="311"/>
        <v>0</v>
      </c>
      <c r="AE1147" s="13">
        <f t="shared" si="312"/>
        <v>0</v>
      </c>
      <c r="AF1147" s="13">
        <f t="shared" si="313"/>
        <v>0</v>
      </c>
      <c r="AG1147" s="7">
        <v>1900</v>
      </c>
      <c r="AH1147" s="8" t="s">
        <v>1715</v>
      </c>
      <c r="AI1147" s="13">
        <f t="shared" si="314"/>
        <v>0</v>
      </c>
      <c r="AJ1147" s="13">
        <f t="shared" si="315"/>
        <v>1</v>
      </c>
      <c r="AK1147" s="13">
        <f t="shared" si="316"/>
        <v>0</v>
      </c>
      <c r="AL1147" s="13">
        <f t="shared" si="317"/>
        <v>0</v>
      </c>
      <c r="AM1147" s="13">
        <v>0</v>
      </c>
      <c r="AN1147" s="9">
        <v>2</v>
      </c>
      <c r="AO1147" s="9">
        <v>2</v>
      </c>
      <c r="AP1147" s="10" t="s">
        <v>867</v>
      </c>
      <c r="AQ1147" s="13" t="s">
        <v>1706</v>
      </c>
      <c r="AR1147" s="13">
        <v>1</v>
      </c>
      <c r="AS1147" s="13">
        <f t="shared" si="318"/>
        <v>0</v>
      </c>
      <c r="AT1147" s="13">
        <f t="shared" si="319"/>
        <v>0</v>
      </c>
      <c r="AU1147" s="13">
        <f t="shared" si="323"/>
        <v>0</v>
      </c>
      <c r="AV1147" s="13">
        <f t="shared" si="320"/>
        <v>1</v>
      </c>
      <c r="AW1147" s="13">
        <f t="shared" si="321"/>
        <v>0</v>
      </c>
      <c r="AX1147" s="13">
        <v>0</v>
      </c>
      <c r="AY1147" s="13">
        <v>1</v>
      </c>
      <c r="AZ1147" s="13">
        <v>2500</v>
      </c>
      <c r="BA1147" s="13">
        <v>326.22879512831668</v>
      </c>
      <c r="BB1147" s="13">
        <v>228.67085068042007</v>
      </c>
      <c r="BC1147">
        <v>282.1102342633443</v>
      </c>
      <c r="BD1147" s="13">
        <v>13.894590975770642</v>
      </c>
      <c r="BE1147" s="13">
        <v>9.7324400070064812</v>
      </c>
      <c r="BF1147" s="13">
        <f t="shared" si="322"/>
        <v>4.1621509687641609</v>
      </c>
      <c r="BG1147" s="13">
        <v>12.021597839790111</v>
      </c>
    </row>
    <row r="1148" spans="1:59" x14ac:dyDescent="0.25">
      <c r="A1148" s="2" t="s">
        <v>29</v>
      </c>
      <c r="B1148" s="1" t="s">
        <v>30</v>
      </c>
      <c r="C1148" s="1" t="s">
        <v>761</v>
      </c>
      <c r="D1148" s="13" t="s">
        <v>1642</v>
      </c>
      <c r="E1148" s="11">
        <v>2028</v>
      </c>
      <c r="F1148" s="11">
        <v>287</v>
      </c>
      <c r="G1148" s="11">
        <f t="shared" si="306"/>
        <v>1</v>
      </c>
      <c r="H1148" s="11">
        <f t="shared" si="307"/>
        <v>1</v>
      </c>
      <c r="I1148" s="13">
        <v>1</v>
      </c>
      <c r="J1148" s="4">
        <v>3.5</v>
      </c>
      <c r="K1148" s="3">
        <v>6</v>
      </c>
      <c r="L1148" s="13">
        <v>0.58333333333333337</v>
      </c>
      <c r="M1148" s="13" t="s">
        <v>883</v>
      </c>
      <c r="N1148" s="13">
        <v>1</v>
      </c>
      <c r="O1148" s="13">
        <v>0</v>
      </c>
      <c r="P1148" s="13">
        <v>0</v>
      </c>
      <c r="Q1148" s="13">
        <v>0</v>
      </c>
      <c r="R1148" s="13">
        <v>1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1</v>
      </c>
      <c r="Z1148" s="13" t="s">
        <v>1723</v>
      </c>
      <c r="AA1148" s="13">
        <f t="shared" si="308"/>
        <v>0</v>
      </c>
      <c r="AB1148" s="13">
        <f t="shared" si="309"/>
        <v>0</v>
      </c>
      <c r="AC1148" s="13">
        <f t="shared" si="310"/>
        <v>1</v>
      </c>
      <c r="AD1148" s="13">
        <f t="shared" si="311"/>
        <v>0</v>
      </c>
      <c r="AE1148" s="13">
        <f t="shared" si="312"/>
        <v>0</v>
      </c>
      <c r="AF1148" s="13">
        <f t="shared" si="313"/>
        <v>0</v>
      </c>
      <c r="AG1148" s="7">
        <v>2000</v>
      </c>
      <c r="AH1148" s="8" t="s">
        <v>1715</v>
      </c>
      <c r="AI1148" s="13">
        <f t="shared" si="314"/>
        <v>0</v>
      </c>
      <c r="AJ1148" s="13">
        <f t="shared" si="315"/>
        <v>1</v>
      </c>
      <c r="AK1148" s="13">
        <f t="shared" si="316"/>
        <v>0</v>
      </c>
      <c r="AL1148" s="13">
        <f t="shared" si="317"/>
        <v>0</v>
      </c>
      <c r="AM1148" s="13">
        <v>0</v>
      </c>
      <c r="AN1148" s="9">
        <v>2</v>
      </c>
      <c r="AO1148" s="9">
        <v>2</v>
      </c>
      <c r="AP1148" s="10" t="s">
        <v>867</v>
      </c>
      <c r="AQ1148" s="13" t="s">
        <v>1706</v>
      </c>
      <c r="AR1148" s="13">
        <v>1</v>
      </c>
      <c r="AS1148" s="13">
        <f t="shared" si="318"/>
        <v>0</v>
      </c>
      <c r="AT1148" s="13">
        <f t="shared" si="319"/>
        <v>0</v>
      </c>
      <c r="AU1148" s="13">
        <f t="shared" si="323"/>
        <v>0</v>
      </c>
      <c r="AV1148" s="13">
        <f t="shared" si="320"/>
        <v>1</v>
      </c>
      <c r="AW1148" s="13">
        <f t="shared" si="321"/>
        <v>0</v>
      </c>
      <c r="AX1148" s="13">
        <v>0</v>
      </c>
      <c r="AY1148" s="13">
        <v>1</v>
      </c>
      <c r="AZ1148" s="13">
        <v>3000</v>
      </c>
      <c r="BA1148" s="13">
        <v>344.87044056422047</v>
      </c>
      <c r="BB1148" s="13">
        <v>239.85583794196236</v>
      </c>
      <c r="BC1148">
        <v>290.80966880009942</v>
      </c>
      <c r="BD1148" s="13">
        <v>14.700911458333332</v>
      </c>
      <c r="BE1148" s="13">
        <v>10.226721014492753</v>
      </c>
      <c r="BF1148" s="13">
        <f t="shared" si="322"/>
        <v>4.4741904438405786</v>
      </c>
      <c r="BG1148" s="13">
        <v>12.379714912280701</v>
      </c>
    </row>
    <row r="1149" spans="1:59" x14ac:dyDescent="0.25">
      <c r="A1149" s="2" t="s">
        <v>18</v>
      </c>
      <c r="B1149" s="1" t="s">
        <v>520</v>
      </c>
      <c r="C1149" s="1" t="s">
        <v>762</v>
      </c>
      <c r="D1149" s="13" t="s">
        <v>1037</v>
      </c>
      <c r="E1149" s="11">
        <v>1795</v>
      </c>
      <c r="F1149" s="11">
        <v>310</v>
      </c>
      <c r="G1149" s="11">
        <f t="shared" si="306"/>
        <v>1</v>
      </c>
      <c r="H1149" s="11">
        <f t="shared" si="307"/>
        <v>1</v>
      </c>
      <c r="I1149" s="13">
        <v>1</v>
      </c>
      <c r="J1149" s="4">
        <v>2.5</v>
      </c>
      <c r="K1149" s="3">
        <v>4</v>
      </c>
      <c r="L1149" s="13">
        <v>0.625</v>
      </c>
      <c r="M1149" s="13" t="s">
        <v>885</v>
      </c>
      <c r="N1149" s="13">
        <v>1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1</v>
      </c>
      <c r="U1149" s="13">
        <v>0</v>
      </c>
      <c r="V1149" s="13">
        <v>0</v>
      </c>
      <c r="W1149" s="13">
        <v>0</v>
      </c>
      <c r="X1149" s="13">
        <v>0</v>
      </c>
      <c r="Y1149" s="13">
        <v>1</v>
      </c>
      <c r="Z1149" s="13" t="s">
        <v>1723</v>
      </c>
      <c r="AA1149" s="13">
        <f t="shared" si="308"/>
        <v>0</v>
      </c>
      <c r="AB1149" s="13">
        <f t="shared" si="309"/>
        <v>0</v>
      </c>
      <c r="AC1149" s="13">
        <f t="shared" si="310"/>
        <v>1</v>
      </c>
      <c r="AD1149" s="13">
        <f t="shared" si="311"/>
        <v>0</v>
      </c>
      <c r="AE1149" s="13">
        <f t="shared" si="312"/>
        <v>0</v>
      </c>
      <c r="AF1149" s="13">
        <f t="shared" si="313"/>
        <v>0</v>
      </c>
      <c r="AG1149" s="7">
        <v>1650</v>
      </c>
      <c r="AH1149" s="8" t="s">
        <v>1714</v>
      </c>
      <c r="AI1149" s="13">
        <f t="shared" si="314"/>
        <v>1</v>
      </c>
      <c r="AJ1149" s="13">
        <f t="shared" si="315"/>
        <v>0</v>
      </c>
      <c r="AK1149" s="13">
        <f t="shared" si="316"/>
        <v>0</v>
      </c>
      <c r="AL1149" s="13">
        <f t="shared" si="317"/>
        <v>0</v>
      </c>
      <c r="AM1149" s="13">
        <v>1</v>
      </c>
      <c r="AN1149" s="9">
        <v>2</v>
      </c>
      <c r="AO1149" s="9">
        <v>2</v>
      </c>
      <c r="AP1149" s="10" t="s">
        <v>867</v>
      </c>
      <c r="AQ1149" s="13" t="s">
        <v>1706</v>
      </c>
      <c r="AR1149" s="13">
        <v>1</v>
      </c>
      <c r="AS1149" s="13">
        <f t="shared" si="318"/>
        <v>0</v>
      </c>
      <c r="AT1149" s="13">
        <f t="shared" si="319"/>
        <v>0</v>
      </c>
      <c r="AU1149" s="13">
        <f t="shared" si="323"/>
        <v>0</v>
      </c>
      <c r="AV1149" s="13">
        <f t="shared" si="320"/>
        <v>1</v>
      </c>
      <c r="AW1149" s="13">
        <f t="shared" si="321"/>
        <v>0</v>
      </c>
      <c r="AX1149" s="13">
        <v>0</v>
      </c>
      <c r="AY1149" s="13">
        <v>1</v>
      </c>
      <c r="AZ1149" s="13">
        <v>1250</v>
      </c>
      <c r="BA1149" s="13">
        <v>256.01193065307899</v>
      </c>
      <c r="BB1149" s="13">
        <v>210.02920524451625</v>
      </c>
      <c r="BC1149">
        <v>237.99167339837197</v>
      </c>
      <c r="BD1149" s="13">
        <v>11.001977769774188</v>
      </c>
      <c r="BE1149" s="13">
        <v>9.0467147435897424</v>
      </c>
      <c r="BF1149" s="13">
        <f t="shared" si="322"/>
        <v>1.9552630261844453</v>
      </c>
      <c r="BG1149" s="13">
        <v>10.226721014492753</v>
      </c>
    </row>
    <row r="1150" spans="1:59" x14ac:dyDescent="0.25">
      <c r="A1150" s="2" t="s">
        <v>18</v>
      </c>
      <c r="B1150" s="1" t="s">
        <v>520</v>
      </c>
      <c r="C1150" s="1" t="s">
        <v>762</v>
      </c>
      <c r="D1150" s="13" t="s">
        <v>1037</v>
      </c>
      <c r="E1150" s="11">
        <v>1795</v>
      </c>
      <c r="F1150" s="11">
        <v>310</v>
      </c>
      <c r="G1150" s="11">
        <f t="shared" si="306"/>
        <v>1</v>
      </c>
      <c r="H1150" s="11">
        <f t="shared" si="307"/>
        <v>1</v>
      </c>
      <c r="I1150" s="13">
        <v>1</v>
      </c>
      <c r="J1150" s="4">
        <v>3.6</v>
      </c>
      <c r="K1150" s="3">
        <v>6</v>
      </c>
      <c r="L1150" s="13">
        <v>0.6</v>
      </c>
      <c r="M1150" s="13" t="s">
        <v>885</v>
      </c>
      <c r="N1150" s="13">
        <v>1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1</v>
      </c>
      <c r="U1150" s="13">
        <v>0</v>
      </c>
      <c r="V1150" s="13">
        <v>0</v>
      </c>
      <c r="W1150" s="13">
        <v>0</v>
      </c>
      <c r="X1150" s="13">
        <v>0</v>
      </c>
      <c r="Y1150" s="13">
        <v>1</v>
      </c>
      <c r="Z1150" s="13" t="s">
        <v>1723</v>
      </c>
      <c r="AA1150" s="13">
        <f t="shared" si="308"/>
        <v>0</v>
      </c>
      <c r="AB1150" s="13">
        <f t="shared" si="309"/>
        <v>0</v>
      </c>
      <c r="AC1150" s="13">
        <f t="shared" si="310"/>
        <v>1</v>
      </c>
      <c r="AD1150" s="13">
        <f t="shared" si="311"/>
        <v>0</v>
      </c>
      <c r="AE1150" s="13">
        <f t="shared" si="312"/>
        <v>0</v>
      </c>
      <c r="AF1150" s="13">
        <f t="shared" si="313"/>
        <v>0</v>
      </c>
      <c r="AG1150" s="7">
        <v>1800</v>
      </c>
      <c r="AH1150" s="8" t="s">
        <v>1714</v>
      </c>
      <c r="AI1150" s="13">
        <f t="shared" si="314"/>
        <v>1</v>
      </c>
      <c r="AJ1150" s="13">
        <f t="shared" si="315"/>
        <v>0</v>
      </c>
      <c r="AK1150" s="13">
        <f t="shared" si="316"/>
        <v>0</v>
      </c>
      <c r="AL1150" s="13">
        <f t="shared" si="317"/>
        <v>0</v>
      </c>
      <c r="AM1150" s="13">
        <v>0</v>
      </c>
      <c r="AN1150" s="9">
        <v>2</v>
      </c>
      <c r="AO1150" s="9">
        <v>2</v>
      </c>
      <c r="AP1150" s="10" t="s">
        <v>867</v>
      </c>
      <c r="AQ1150" s="13" t="s">
        <v>1706</v>
      </c>
      <c r="AR1150" s="13">
        <v>1</v>
      </c>
      <c r="AS1150" s="13">
        <f t="shared" si="318"/>
        <v>0</v>
      </c>
      <c r="AT1150" s="13">
        <f t="shared" si="319"/>
        <v>0</v>
      </c>
      <c r="AU1150" s="13">
        <f t="shared" si="323"/>
        <v>0</v>
      </c>
      <c r="AV1150" s="13">
        <f t="shared" si="320"/>
        <v>1</v>
      </c>
      <c r="AW1150" s="13">
        <f t="shared" si="321"/>
        <v>0</v>
      </c>
      <c r="AX1150" s="13">
        <v>1</v>
      </c>
      <c r="AY1150" s="13">
        <v>1</v>
      </c>
      <c r="AZ1150" s="13">
        <v>2000</v>
      </c>
      <c r="BA1150" s="13">
        <v>308.82992605480644</v>
      </c>
      <c r="BB1150" s="13">
        <v>221.21419250605854</v>
      </c>
      <c r="BC1150">
        <v>267.19691791462128</v>
      </c>
      <c r="BD1150" s="13">
        <v>13.14407761528761</v>
      </c>
      <c r="BE1150" s="13">
        <v>9.4085833333333326</v>
      </c>
      <c r="BF1150" s="13">
        <f t="shared" si="322"/>
        <v>3.7354942819542778</v>
      </c>
      <c r="BG1150" s="13">
        <v>11.373077809528874</v>
      </c>
    </row>
    <row r="1151" spans="1:59" x14ac:dyDescent="0.25">
      <c r="A1151" s="2" t="s">
        <v>18</v>
      </c>
      <c r="B1151" s="1" t="s">
        <v>520</v>
      </c>
      <c r="C1151" s="1" t="s">
        <v>763</v>
      </c>
      <c r="D1151" s="13" t="s">
        <v>1038</v>
      </c>
      <c r="E1151" s="11">
        <v>2440</v>
      </c>
      <c r="F1151" s="11">
        <v>355</v>
      </c>
      <c r="G1151" s="11">
        <f t="shared" si="306"/>
        <v>1</v>
      </c>
      <c r="H1151" s="11">
        <f t="shared" si="307"/>
        <v>1</v>
      </c>
      <c r="I1151" s="13">
        <v>1</v>
      </c>
      <c r="J1151" s="4">
        <v>5.3</v>
      </c>
      <c r="K1151" s="3">
        <v>8</v>
      </c>
      <c r="L1151" s="13">
        <v>0.66249999999999998</v>
      </c>
      <c r="M1151" s="13" t="s">
        <v>885</v>
      </c>
      <c r="N1151" s="13">
        <v>1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1</v>
      </c>
      <c r="U1151" s="13">
        <v>0</v>
      </c>
      <c r="V1151" s="13">
        <v>0</v>
      </c>
      <c r="W1151" s="13">
        <v>0</v>
      </c>
      <c r="X1151" s="13">
        <v>0</v>
      </c>
      <c r="Y1151" s="13">
        <v>1</v>
      </c>
      <c r="Z1151" s="13" t="s">
        <v>1723</v>
      </c>
      <c r="AA1151" s="13">
        <f t="shared" si="308"/>
        <v>0</v>
      </c>
      <c r="AB1151" s="13">
        <f t="shared" si="309"/>
        <v>0</v>
      </c>
      <c r="AC1151" s="13">
        <f t="shared" si="310"/>
        <v>1</v>
      </c>
      <c r="AD1151" s="13">
        <f t="shared" si="311"/>
        <v>0</v>
      </c>
      <c r="AE1151" s="13">
        <f t="shared" si="312"/>
        <v>0</v>
      </c>
      <c r="AF1151" s="13">
        <f t="shared" si="313"/>
        <v>0</v>
      </c>
      <c r="AG1151" s="7">
        <v>2100</v>
      </c>
      <c r="AH1151" s="8" t="s">
        <v>1714</v>
      </c>
      <c r="AI1151" s="13">
        <f t="shared" si="314"/>
        <v>1</v>
      </c>
      <c r="AJ1151" s="13">
        <f t="shared" si="315"/>
        <v>0</v>
      </c>
      <c r="AK1151" s="13">
        <f t="shared" si="316"/>
        <v>0</v>
      </c>
      <c r="AL1151" s="13">
        <f t="shared" si="317"/>
        <v>0</v>
      </c>
      <c r="AM1151" s="13">
        <v>0</v>
      </c>
      <c r="AN1151" s="9">
        <v>1</v>
      </c>
      <c r="AO1151" s="9">
        <v>1</v>
      </c>
      <c r="AP1151" s="10" t="s">
        <v>867</v>
      </c>
      <c r="AQ1151" s="13" t="s">
        <v>1704</v>
      </c>
      <c r="AR1151" s="13">
        <v>1</v>
      </c>
      <c r="AS1151" s="13">
        <f t="shared" si="318"/>
        <v>0</v>
      </c>
      <c r="AT1151" s="13">
        <f t="shared" si="319"/>
        <v>0</v>
      </c>
      <c r="AU1151" s="13">
        <f t="shared" si="323"/>
        <v>1</v>
      </c>
      <c r="AV1151" s="13">
        <f t="shared" si="320"/>
        <v>0</v>
      </c>
      <c r="AW1151" s="13">
        <f t="shared" si="321"/>
        <v>0</v>
      </c>
      <c r="AX1151" s="13">
        <v>1</v>
      </c>
      <c r="AY1151" s="13">
        <v>1</v>
      </c>
      <c r="AZ1151" s="13">
        <v>3500</v>
      </c>
      <c r="BA1151" s="13">
        <v>368.48319144969867</v>
      </c>
      <c r="BB1151" s="13">
        <v>246.69110793512709</v>
      </c>
      <c r="BC1151">
        <v>313.80103150438077</v>
      </c>
      <c r="BD1151" s="13">
        <v>15.712082144869061</v>
      </c>
      <c r="BE1151" s="13">
        <v>10.509706279666558</v>
      </c>
      <c r="BF1151" s="13">
        <f t="shared" si="322"/>
        <v>5.2023758652025034</v>
      </c>
      <c r="BG1151" s="13">
        <v>13.370998518215339</v>
      </c>
    </row>
    <row r="1152" spans="1:59" x14ac:dyDescent="0.25">
      <c r="A1152" s="2" t="s">
        <v>18</v>
      </c>
      <c r="B1152" s="1" t="s">
        <v>520</v>
      </c>
      <c r="C1152" s="1" t="s">
        <v>763</v>
      </c>
      <c r="D1152" s="13" t="s">
        <v>1038</v>
      </c>
      <c r="E1152" s="11">
        <v>2440</v>
      </c>
      <c r="F1152" s="11">
        <v>355</v>
      </c>
      <c r="G1152" s="11">
        <f t="shared" si="306"/>
        <v>1</v>
      </c>
      <c r="H1152" s="11">
        <f t="shared" si="307"/>
        <v>1</v>
      </c>
      <c r="I1152" s="13">
        <v>1</v>
      </c>
      <c r="J1152" s="4">
        <v>5.3</v>
      </c>
      <c r="K1152" s="3">
        <v>8</v>
      </c>
      <c r="L1152" s="13">
        <v>0.66249999999999998</v>
      </c>
      <c r="M1152" s="13" t="s">
        <v>885</v>
      </c>
      <c r="N1152" s="13">
        <v>1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1</v>
      </c>
      <c r="U1152" s="13">
        <v>0</v>
      </c>
      <c r="V1152" s="13">
        <v>0</v>
      </c>
      <c r="W1152" s="13">
        <v>0</v>
      </c>
      <c r="X1152" s="13">
        <v>0</v>
      </c>
      <c r="Y1152" s="13">
        <v>1</v>
      </c>
      <c r="Z1152" s="13" t="s">
        <v>1723</v>
      </c>
      <c r="AA1152" s="13">
        <f t="shared" si="308"/>
        <v>0</v>
      </c>
      <c r="AB1152" s="13">
        <f t="shared" si="309"/>
        <v>0</v>
      </c>
      <c r="AC1152" s="13">
        <f t="shared" si="310"/>
        <v>1</v>
      </c>
      <c r="AD1152" s="13">
        <f t="shared" si="311"/>
        <v>0</v>
      </c>
      <c r="AE1152" s="13">
        <f t="shared" si="312"/>
        <v>0</v>
      </c>
      <c r="AF1152" s="13">
        <f t="shared" si="313"/>
        <v>0</v>
      </c>
      <c r="AG1152" s="7">
        <v>2100</v>
      </c>
      <c r="AH1152" s="8" t="s">
        <v>1714</v>
      </c>
      <c r="AI1152" s="13">
        <f t="shared" si="314"/>
        <v>1</v>
      </c>
      <c r="AJ1152" s="13">
        <f t="shared" si="315"/>
        <v>0</v>
      </c>
      <c r="AK1152" s="13">
        <f t="shared" si="316"/>
        <v>0</v>
      </c>
      <c r="AL1152" s="13">
        <f t="shared" si="317"/>
        <v>0</v>
      </c>
      <c r="AM1152" s="13">
        <v>0</v>
      </c>
      <c r="AN1152" s="9">
        <v>1</v>
      </c>
      <c r="AO1152" s="9">
        <v>1</v>
      </c>
      <c r="AP1152" s="10" t="s">
        <v>867</v>
      </c>
      <c r="AQ1152" s="13" t="s">
        <v>1704</v>
      </c>
      <c r="AR1152" s="13">
        <v>1</v>
      </c>
      <c r="AS1152" s="13">
        <f t="shared" si="318"/>
        <v>0</v>
      </c>
      <c r="AT1152" s="13">
        <f t="shared" si="319"/>
        <v>0</v>
      </c>
      <c r="AU1152" s="13">
        <f t="shared" si="323"/>
        <v>1</v>
      </c>
      <c r="AV1152" s="13">
        <f t="shared" si="320"/>
        <v>0</v>
      </c>
      <c r="AW1152" s="13">
        <f t="shared" si="321"/>
        <v>0</v>
      </c>
      <c r="AX1152" s="13">
        <v>1</v>
      </c>
      <c r="AY1152" s="13">
        <v>1</v>
      </c>
      <c r="AZ1152" s="13">
        <v>3500</v>
      </c>
      <c r="BA1152" s="13">
        <v>368.48319144969867</v>
      </c>
      <c r="BB1152" s="13">
        <v>246.69110793512709</v>
      </c>
      <c r="BC1152">
        <v>313.80103150438077</v>
      </c>
      <c r="BD1152" s="13">
        <v>15.712082144869061</v>
      </c>
      <c r="BE1152" s="13">
        <v>10.509706279666558</v>
      </c>
      <c r="BF1152" s="13">
        <f t="shared" si="322"/>
        <v>5.2023758652025034</v>
      </c>
      <c r="BG1152" s="13">
        <v>13.370998518215339</v>
      </c>
    </row>
    <row r="1153" spans="1:59" x14ac:dyDescent="0.25">
      <c r="A1153" s="2" t="s">
        <v>18</v>
      </c>
      <c r="B1153" s="1" t="s">
        <v>520</v>
      </c>
      <c r="C1153" s="1" t="s">
        <v>763</v>
      </c>
      <c r="D1153" s="13" t="s">
        <v>1038</v>
      </c>
      <c r="E1153" s="11">
        <v>2440</v>
      </c>
      <c r="F1153" s="11">
        <v>355</v>
      </c>
      <c r="G1153" s="11">
        <f t="shared" si="306"/>
        <v>1</v>
      </c>
      <c r="H1153" s="11">
        <f t="shared" si="307"/>
        <v>1</v>
      </c>
      <c r="I1153" s="13">
        <v>1</v>
      </c>
      <c r="J1153" s="4">
        <v>6.2</v>
      </c>
      <c r="K1153" s="3">
        <v>8</v>
      </c>
      <c r="L1153" s="13">
        <v>0.77500000000000002</v>
      </c>
      <c r="M1153" s="13" t="s">
        <v>885</v>
      </c>
      <c r="N1153" s="13">
        <v>1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1</v>
      </c>
      <c r="U1153" s="13">
        <v>0</v>
      </c>
      <c r="V1153" s="13">
        <v>0</v>
      </c>
      <c r="W1153" s="13">
        <v>0</v>
      </c>
      <c r="X1153" s="13">
        <v>0</v>
      </c>
      <c r="Y1153" s="13">
        <v>1</v>
      </c>
      <c r="Z1153" s="13" t="s">
        <v>1723</v>
      </c>
      <c r="AA1153" s="13">
        <f t="shared" si="308"/>
        <v>0</v>
      </c>
      <c r="AB1153" s="13">
        <f t="shared" si="309"/>
        <v>0</v>
      </c>
      <c r="AC1153" s="13">
        <f t="shared" si="310"/>
        <v>1</v>
      </c>
      <c r="AD1153" s="13">
        <f t="shared" si="311"/>
        <v>0</v>
      </c>
      <c r="AE1153" s="13">
        <f t="shared" si="312"/>
        <v>0</v>
      </c>
      <c r="AF1153" s="13">
        <f t="shared" si="313"/>
        <v>0</v>
      </c>
      <c r="AG1153" s="7">
        <v>2650</v>
      </c>
      <c r="AH1153" s="8" t="s">
        <v>1714</v>
      </c>
      <c r="AI1153" s="13">
        <f t="shared" si="314"/>
        <v>1</v>
      </c>
      <c r="AJ1153" s="13">
        <f t="shared" si="315"/>
        <v>0</v>
      </c>
      <c r="AK1153" s="13">
        <f t="shared" si="316"/>
        <v>0</v>
      </c>
      <c r="AL1153" s="13">
        <f t="shared" si="317"/>
        <v>0</v>
      </c>
      <c r="AM1153" s="13">
        <v>0</v>
      </c>
      <c r="AN1153" s="9">
        <v>1</v>
      </c>
      <c r="AO1153" s="9">
        <v>1</v>
      </c>
      <c r="AP1153" s="10" t="s">
        <v>867</v>
      </c>
      <c r="AQ1153" s="13" t="s">
        <v>1704</v>
      </c>
      <c r="AR1153" s="13">
        <v>1</v>
      </c>
      <c r="AS1153" s="13">
        <f t="shared" si="318"/>
        <v>0</v>
      </c>
      <c r="AT1153" s="13">
        <f t="shared" si="319"/>
        <v>0</v>
      </c>
      <c r="AU1153" s="13">
        <f t="shared" si="323"/>
        <v>1</v>
      </c>
      <c r="AV1153" s="13">
        <f t="shared" si="320"/>
        <v>0</v>
      </c>
      <c r="AW1153" s="13">
        <f t="shared" si="321"/>
        <v>0</v>
      </c>
      <c r="AX1153" s="13">
        <v>1</v>
      </c>
      <c r="AY1153" s="13">
        <v>1</v>
      </c>
      <c r="AZ1153" s="13">
        <v>6250</v>
      </c>
      <c r="BA1153" s="13">
        <v>384.01789597961846</v>
      </c>
      <c r="BB1153" s="13">
        <v>244.2055552103399</v>
      </c>
      <c r="BC1153">
        <v>321.25768967874234</v>
      </c>
      <c r="BD1153" s="13">
        <v>16.378819108365999</v>
      </c>
      <c r="BE1153" s="13">
        <v>10.416758929573138</v>
      </c>
      <c r="BF1153" s="13">
        <f t="shared" si="322"/>
        <v>5.9620601787928607</v>
      </c>
      <c r="BG1153" s="13">
        <v>13.695889935037837</v>
      </c>
    </row>
    <row r="1154" spans="1:59" x14ac:dyDescent="0.25">
      <c r="A1154" s="2" t="s">
        <v>18</v>
      </c>
      <c r="B1154" s="1" t="s">
        <v>520</v>
      </c>
      <c r="C1154" s="1" t="s">
        <v>764</v>
      </c>
      <c r="D1154" s="13" t="s">
        <v>1039</v>
      </c>
      <c r="E1154" s="11">
        <v>2552</v>
      </c>
      <c r="F1154" s="11">
        <v>355</v>
      </c>
      <c r="G1154" s="11">
        <f t="shared" ref="G1154:G1217" si="324">IF(F1154&gt;200,1,0)</f>
        <v>1</v>
      </c>
      <c r="H1154" s="11">
        <f t="shared" ref="H1154:H1217" si="325">IF(E1154&gt;1500,1,0)</f>
        <v>1</v>
      </c>
      <c r="I1154" s="13">
        <v>1</v>
      </c>
      <c r="J1154" s="4">
        <v>5.3</v>
      </c>
      <c r="K1154" s="3">
        <v>8</v>
      </c>
      <c r="L1154" s="13">
        <v>0.66249999999999998</v>
      </c>
      <c r="M1154" s="13" t="s">
        <v>885</v>
      </c>
      <c r="N1154" s="13">
        <v>1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1</v>
      </c>
      <c r="U1154" s="13">
        <v>0</v>
      </c>
      <c r="V1154" s="13">
        <v>0</v>
      </c>
      <c r="W1154" s="13">
        <v>0</v>
      </c>
      <c r="X1154" s="13">
        <v>0</v>
      </c>
      <c r="Y1154" s="13">
        <v>1</v>
      </c>
      <c r="Z1154" s="13" t="s">
        <v>1723</v>
      </c>
      <c r="AA1154" s="13">
        <f t="shared" ref="AA1154:AA1217" si="326">IF($Z1154="TC",1,0)</f>
        <v>0</v>
      </c>
      <c r="AB1154" s="13">
        <f t="shared" ref="AB1154:AB1217" si="327">IF($Z1154="SC",1,0)</f>
        <v>0</v>
      </c>
      <c r="AC1154" s="13">
        <f t="shared" ref="AC1154:AC1217" si="328">IF($Z1154="NA",1,0)</f>
        <v>1</v>
      </c>
      <c r="AD1154" s="13">
        <f t="shared" ref="AD1154:AD1217" si="329">IF($Z1154="OT",1,0)</f>
        <v>0</v>
      </c>
      <c r="AE1154" s="13">
        <f t="shared" ref="AE1154:AE1217" si="330">IF($Z1154="TS",1,0)</f>
        <v>0</v>
      </c>
      <c r="AF1154" s="13">
        <f t="shared" ref="AF1154:AF1217" si="331">IF(Z1154="NA",0,1)</f>
        <v>0</v>
      </c>
      <c r="AG1154" s="7">
        <v>2100</v>
      </c>
      <c r="AH1154" s="8" t="s">
        <v>1714</v>
      </c>
      <c r="AI1154" s="13">
        <f t="shared" ref="AI1154:AI1217" si="332">IF($AH1154="SIDI",1,0)</f>
        <v>1</v>
      </c>
      <c r="AJ1154" s="13">
        <f t="shared" ref="AJ1154:AJ1217" si="333">IF($AH1154="MSFI",1,0)</f>
        <v>0</v>
      </c>
      <c r="AK1154" s="13">
        <f t="shared" ref="AK1154:AK1217" si="334">IF($AH1154="SIDPI",1,0)</f>
        <v>0</v>
      </c>
      <c r="AL1154" s="13">
        <f t="shared" ref="AL1154:AL1217" si="335">IF($AH1154="CRDDI",1,0)</f>
        <v>0</v>
      </c>
      <c r="AM1154" s="13">
        <v>0</v>
      </c>
      <c r="AN1154" s="9">
        <v>1</v>
      </c>
      <c r="AO1154" s="9">
        <v>1</v>
      </c>
      <c r="AP1154" s="10" t="s">
        <v>867</v>
      </c>
      <c r="AQ1154" s="13" t="s">
        <v>1704</v>
      </c>
      <c r="AR1154" s="13">
        <v>1</v>
      </c>
      <c r="AS1154" s="13">
        <f t="shared" ref="AS1154:AS1217" si="336">IF(AQ1154="All Wheel Drive",1,0)</f>
        <v>0</v>
      </c>
      <c r="AT1154" s="13">
        <f t="shared" ref="AT1154:AT1217" si="337">IF(AQ1154="4-Wheel Drive",1,0)</f>
        <v>0</v>
      </c>
      <c r="AU1154" s="13">
        <f t="shared" si="323"/>
        <v>1</v>
      </c>
      <c r="AV1154" s="13">
        <f t="shared" ref="AV1154:AV1217" si="338">IF($AQ1154="2-Wheel Drive, Front",1,0)</f>
        <v>0</v>
      </c>
      <c r="AW1154" s="13">
        <f t="shared" ref="AW1154:AW1217" si="339">IF($AQ1154="Part-time 4-Wheel Drive",1,0)</f>
        <v>0</v>
      </c>
      <c r="AX1154" s="13">
        <v>1</v>
      </c>
      <c r="AY1154" s="13">
        <v>1</v>
      </c>
      <c r="AZ1154" s="13">
        <v>3500</v>
      </c>
      <c r="BA1154" s="13">
        <v>368.48319144969867</v>
      </c>
      <c r="BB1154" s="13">
        <v>246.69110793512709</v>
      </c>
      <c r="BC1154">
        <v>313.80103150438077</v>
      </c>
      <c r="BD1154" s="13">
        <v>15.712082144869061</v>
      </c>
      <c r="BE1154" s="13">
        <v>10.509706279666558</v>
      </c>
      <c r="BF1154" s="13">
        <f t="shared" ref="BF1154:BF1217" si="340">BD1154-BE1154</f>
        <v>5.2023758652025034</v>
      </c>
      <c r="BG1154" s="13">
        <v>13.370998518215339</v>
      </c>
    </row>
    <row r="1155" spans="1:59" x14ac:dyDescent="0.25">
      <c r="A1155" s="2" t="s">
        <v>18</v>
      </c>
      <c r="B1155" s="1" t="s">
        <v>520</v>
      </c>
      <c r="C1155" s="1" t="s">
        <v>764</v>
      </c>
      <c r="D1155" s="13" t="s">
        <v>1039</v>
      </c>
      <c r="E1155" s="11">
        <v>2552</v>
      </c>
      <c r="F1155" s="11">
        <v>355</v>
      </c>
      <c r="G1155" s="11">
        <f t="shared" si="324"/>
        <v>1</v>
      </c>
      <c r="H1155" s="11">
        <f t="shared" si="325"/>
        <v>1</v>
      </c>
      <c r="I1155" s="13">
        <v>1</v>
      </c>
      <c r="J1155" s="4">
        <v>5.3</v>
      </c>
      <c r="K1155" s="3">
        <v>8</v>
      </c>
      <c r="L1155" s="13">
        <v>0.66249999999999998</v>
      </c>
      <c r="M1155" s="13" t="s">
        <v>885</v>
      </c>
      <c r="N1155" s="13">
        <v>1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1</v>
      </c>
      <c r="U1155" s="13">
        <v>0</v>
      </c>
      <c r="V1155" s="13">
        <v>0</v>
      </c>
      <c r="W1155" s="13">
        <v>0</v>
      </c>
      <c r="X1155" s="13">
        <v>0</v>
      </c>
      <c r="Y1155" s="13">
        <v>1</v>
      </c>
      <c r="Z1155" s="13" t="s">
        <v>1723</v>
      </c>
      <c r="AA1155" s="13">
        <f t="shared" si="326"/>
        <v>0</v>
      </c>
      <c r="AB1155" s="13">
        <f t="shared" si="327"/>
        <v>0</v>
      </c>
      <c r="AC1155" s="13">
        <f t="shared" si="328"/>
        <v>1</v>
      </c>
      <c r="AD1155" s="13">
        <f t="shared" si="329"/>
        <v>0</v>
      </c>
      <c r="AE1155" s="13">
        <f t="shared" si="330"/>
        <v>0</v>
      </c>
      <c r="AF1155" s="13">
        <f t="shared" si="331"/>
        <v>0</v>
      </c>
      <c r="AG1155" s="7">
        <v>2100</v>
      </c>
      <c r="AH1155" s="8" t="s">
        <v>1714</v>
      </c>
      <c r="AI1155" s="13">
        <f t="shared" si="332"/>
        <v>1</v>
      </c>
      <c r="AJ1155" s="13">
        <f t="shared" si="333"/>
        <v>0</v>
      </c>
      <c r="AK1155" s="13">
        <f t="shared" si="334"/>
        <v>0</v>
      </c>
      <c r="AL1155" s="13">
        <f t="shared" si="335"/>
        <v>0</v>
      </c>
      <c r="AM1155" s="13">
        <v>0</v>
      </c>
      <c r="AN1155" s="9">
        <v>1</v>
      </c>
      <c r="AO1155" s="9">
        <v>1</v>
      </c>
      <c r="AP1155" s="10" t="s">
        <v>867</v>
      </c>
      <c r="AQ1155" s="13" t="s">
        <v>1704</v>
      </c>
      <c r="AR1155" s="13">
        <v>1</v>
      </c>
      <c r="AS1155" s="13">
        <f t="shared" si="336"/>
        <v>0</v>
      </c>
      <c r="AT1155" s="13">
        <f t="shared" si="337"/>
        <v>0</v>
      </c>
      <c r="AU1155" s="13">
        <f t="shared" ref="AU1155:AU1218" si="341">IF(AQ1155="2-Wheel Drive, Rear",1,0)</f>
        <v>1</v>
      </c>
      <c r="AV1155" s="13">
        <f t="shared" si="338"/>
        <v>0</v>
      </c>
      <c r="AW1155" s="13">
        <f t="shared" si="339"/>
        <v>0</v>
      </c>
      <c r="AX1155" s="13">
        <v>1</v>
      </c>
      <c r="AY1155" s="13">
        <v>1</v>
      </c>
      <c r="AZ1155" s="13">
        <v>3500</v>
      </c>
      <c r="BA1155" s="13">
        <v>368.48319144969867</v>
      </c>
      <c r="BB1155" s="13">
        <v>246.69110793512709</v>
      </c>
      <c r="BC1155">
        <v>313.80103150438077</v>
      </c>
      <c r="BD1155" s="13">
        <v>15.712082144869061</v>
      </c>
      <c r="BE1155" s="13">
        <v>10.509706279666558</v>
      </c>
      <c r="BF1155" s="13">
        <f t="shared" si="340"/>
        <v>5.2023758652025034</v>
      </c>
      <c r="BG1155" s="13">
        <v>13.370998518215339</v>
      </c>
    </row>
    <row r="1156" spans="1:59" x14ac:dyDescent="0.25">
      <c r="A1156" s="2" t="s">
        <v>18</v>
      </c>
      <c r="B1156" s="1" t="s">
        <v>520</v>
      </c>
      <c r="C1156" s="1" t="s">
        <v>764</v>
      </c>
      <c r="D1156" s="13" t="s">
        <v>1039</v>
      </c>
      <c r="E1156" s="11">
        <v>2552</v>
      </c>
      <c r="F1156" s="11">
        <v>355</v>
      </c>
      <c r="G1156" s="11">
        <f t="shared" si="324"/>
        <v>1</v>
      </c>
      <c r="H1156" s="11">
        <f t="shared" si="325"/>
        <v>1</v>
      </c>
      <c r="I1156" s="13">
        <v>1</v>
      </c>
      <c r="J1156" s="4">
        <v>6.2</v>
      </c>
      <c r="K1156" s="3">
        <v>8</v>
      </c>
      <c r="L1156" s="13">
        <v>0.77500000000000002</v>
      </c>
      <c r="M1156" s="13" t="s">
        <v>885</v>
      </c>
      <c r="N1156" s="13">
        <v>1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1</v>
      </c>
      <c r="U1156" s="13">
        <v>0</v>
      </c>
      <c r="V1156" s="13">
        <v>0</v>
      </c>
      <c r="W1156" s="13">
        <v>0</v>
      </c>
      <c r="X1156" s="13">
        <v>0</v>
      </c>
      <c r="Y1156" s="13">
        <v>1</v>
      </c>
      <c r="Z1156" s="13" t="s">
        <v>1723</v>
      </c>
      <c r="AA1156" s="13">
        <f t="shared" si="326"/>
        <v>0</v>
      </c>
      <c r="AB1156" s="13">
        <f t="shared" si="327"/>
        <v>0</v>
      </c>
      <c r="AC1156" s="13">
        <f t="shared" si="328"/>
        <v>1</v>
      </c>
      <c r="AD1156" s="13">
        <f t="shared" si="329"/>
        <v>0</v>
      </c>
      <c r="AE1156" s="13">
        <f t="shared" si="330"/>
        <v>0</v>
      </c>
      <c r="AF1156" s="13">
        <f t="shared" si="331"/>
        <v>0</v>
      </c>
      <c r="AG1156" s="7">
        <v>2650</v>
      </c>
      <c r="AH1156" s="8" t="s">
        <v>1714</v>
      </c>
      <c r="AI1156" s="13">
        <f t="shared" si="332"/>
        <v>1</v>
      </c>
      <c r="AJ1156" s="13">
        <f t="shared" si="333"/>
        <v>0</v>
      </c>
      <c r="AK1156" s="13">
        <f t="shared" si="334"/>
        <v>0</v>
      </c>
      <c r="AL1156" s="13">
        <f t="shared" si="335"/>
        <v>0</v>
      </c>
      <c r="AM1156" s="13">
        <v>0</v>
      </c>
      <c r="AN1156" s="9">
        <v>1</v>
      </c>
      <c r="AO1156" s="9">
        <v>1</v>
      </c>
      <c r="AP1156" s="10" t="s">
        <v>867</v>
      </c>
      <c r="AQ1156" s="13" t="s">
        <v>1704</v>
      </c>
      <c r="AR1156" s="13">
        <v>1</v>
      </c>
      <c r="AS1156" s="13">
        <f t="shared" si="336"/>
        <v>0</v>
      </c>
      <c r="AT1156" s="13">
        <f t="shared" si="337"/>
        <v>0</v>
      </c>
      <c r="AU1156" s="13">
        <f t="shared" si="341"/>
        <v>1</v>
      </c>
      <c r="AV1156" s="13">
        <f t="shared" si="338"/>
        <v>0</v>
      </c>
      <c r="AW1156" s="13">
        <f t="shared" si="339"/>
        <v>0</v>
      </c>
      <c r="AX1156" s="13">
        <v>1</v>
      </c>
      <c r="AY1156" s="13">
        <v>1</v>
      </c>
      <c r="AZ1156" s="13">
        <v>6250</v>
      </c>
      <c r="BA1156" s="13">
        <v>384.01789597961846</v>
      </c>
      <c r="BB1156" s="13">
        <v>244.2055552103399</v>
      </c>
      <c r="BC1156">
        <v>321.25768967874234</v>
      </c>
      <c r="BD1156" s="13">
        <v>16.378819108365999</v>
      </c>
      <c r="BE1156" s="13">
        <v>10.416758929573138</v>
      </c>
      <c r="BF1156" s="13">
        <f t="shared" si="340"/>
        <v>5.9620601787928607</v>
      </c>
      <c r="BG1156" s="13">
        <v>13.695889935037837</v>
      </c>
    </row>
    <row r="1157" spans="1:59" x14ac:dyDescent="0.25">
      <c r="A1157" s="2" t="s">
        <v>63</v>
      </c>
      <c r="B1157" s="1" t="s">
        <v>160</v>
      </c>
      <c r="C1157" s="1" t="s">
        <v>765</v>
      </c>
      <c r="D1157" s="13" t="s">
        <v>1040</v>
      </c>
      <c r="E1157" s="11">
        <v>2671</v>
      </c>
      <c r="F1157" s="11">
        <v>298</v>
      </c>
      <c r="G1157" s="11">
        <f t="shared" si="324"/>
        <v>1</v>
      </c>
      <c r="H1157" s="11">
        <f t="shared" si="325"/>
        <v>1</v>
      </c>
      <c r="I1157" s="13">
        <v>1</v>
      </c>
      <c r="J1157" s="4">
        <v>5.6</v>
      </c>
      <c r="K1157" s="3">
        <v>8</v>
      </c>
      <c r="L1157" s="13">
        <v>0.7</v>
      </c>
      <c r="M1157" s="13" t="s">
        <v>883</v>
      </c>
      <c r="N1157" s="13">
        <v>1</v>
      </c>
      <c r="O1157" s="13">
        <v>0</v>
      </c>
      <c r="P1157" s="13">
        <v>0</v>
      </c>
      <c r="Q1157" s="13">
        <v>0</v>
      </c>
      <c r="R1157" s="13">
        <v>1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1</v>
      </c>
      <c r="Z1157" s="13" t="s">
        <v>1723</v>
      </c>
      <c r="AA1157" s="13">
        <f t="shared" si="326"/>
        <v>0</v>
      </c>
      <c r="AB1157" s="13">
        <f t="shared" si="327"/>
        <v>0</v>
      </c>
      <c r="AC1157" s="13">
        <f t="shared" si="328"/>
        <v>1</v>
      </c>
      <c r="AD1157" s="13">
        <f t="shared" si="329"/>
        <v>0</v>
      </c>
      <c r="AE1157" s="13">
        <f t="shared" si="330"/>
        <v>0</v>
      </c>
      <c r="AF1157" s="13">
        <f t="shared" si="331"/>
        <v>0</v>
      </c>
      <c r="AG1157" s="7">
        <v>2800</v>
      </c>
      <c r="AH1157" s="8" t="s">
        <v>1714</v>
      </c>
      <c r="AI1157" s="13">
        <f t="shared" si="332"/>
        <v>1</v>
      </c>
      <c r="AJ1157" s="13">
        <f t="shared" si="333"/>
        <v>0</v>
      </c>
      <c r="AK1157" s="13">
        <f t="shared" si="334"/>
        <v>0</v>
      </c>
      <c r="AL1157" s="13">
        <f t="shared" si="335"/>
        <v>0</v>
      </c>
      <c r="AM1157" s="13">
        <v>0</v>
      </c>
      <c r="AN1157" s="9">
        <v>2</v>
      </c>
      <c r="AO1157" s="9">
        <v>2</v>
      </c>
      <c r="AP1157" s="10" t="s">
        <v>867</v>
      </c>
      <c r="AQ1157" s="13" t="s">
        <v>1704</v>
      </c>
      <c r="AR1157" s="13">
        <v>1</v>
      </c>
      <c r="AS1157" s="13">
        <f t="shared" si="336"/>
        <v>0</v>
      </c>
      <c r="AT1157" s="13">
        <f t="shared" si="337"/>
        <v>0</v>
      </c>
      <c r="AU1157" s="13">
        <f t="shared" si="341"/>
        <v>1</v>
      </c>
      <c r="AV1157" s="13">
        <f t="shared" si="338"/>
        <v>0</v>
      </c>
      <c r="AW1157" s="13">
        <f t="shared" si="339"/>
        <v>0</v>
      </c>
      <c r="AX1157" s="13">
        <v>0</v>
      </c>
      <c r="AY1157" s="13">
        <v>1</v>
      </c>
      <c r="AZ1157" s="13">
        <v>7000</v>
      </c>
      <c r="BA1157" s="13">
        <v>393.96010687876719</v>
      </c>
      <c r="BB1157" s="13">
        <v>274.03218790778601</v>
      </c>
      <c r="BC1157">
        <v>339.89933511464614</v>
      </c>
      <c r="BD1157" s="13">
        <v>16.781024301963608</v>
      </c>
      <c r="BE1157" s="13">
        <v>11.644805131581768</v>
      </c>
      <c r="BF1157" s="13">
        <f t="shared" si="340"/>
        <v>5.1362191703818407</v>
      </c>
      <c r="BG1157" s="13">
        <v>14.469757088839126</v>
      </c>
    </row>
    <row r="1158" spans="1:59" x14ac:dyDescent="0.25">
      <c r="A1158" s="2" t="s">
        <v>5</v>
      </c>
      <c r="B1158" s="1" t="s">
        <v>634</v>
      </c>
      <c r="C1158" s="1" t="s">
        <v>766</v>
      </c>
      <c r="D1158" s="13" t="s">
        <v>1643</v>
      </c>
      <c r="E1158" s="11">
        <v>2213</v>
      </c>
      <c r="F1158" s="11">
        <v>218</v>
      </c>
      <c r="G1158" s="11">
        <f t="shared" si="324"/>
        <v>1</v>
      </c>
      <c r="H1158" s="11">
        <f t="shared" si="325"/>
        <v>1</v>
      </c>
      <c r="I1158" s="13">
        <v>1</v>
      </c>
      <c r="J1158" s="4">
        <v>3.6</v>
      </c>
      <c r="K1158" s="3">
        <v>6</v>
      </c>
      <c r="L1158" s="13">
        <v>0.6</v>
      </c>
      <c r="M1158" s="13" t="s">
        <v>885</v>
      </c>
      <c r="N1158" s="13">
        <v>1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1</v>
      </c>
      <c r="U1158" s="13">
        <v>0</v>
      </c>
      <c r="V1158" s="13">
        <v>0</v>
      </c>
      <c r="W1158" s="13">
        <v>0</v>
      </c>
      <c r="X1158" s="13">
        <v>0</v>
      </c>
      <c r="Y1158" s="13">
        <v>1</v>
      </c>
      <c r="Z1158" s="13" t="s">
        <v>1723</v>
      </c>
      <c r="AA1158" s="13">
        <f t="shared" si="326"/>
        <v>0</v>
      </c>
      <c r="AB1158" s="13">
        <f t="shared" si="327"/>
        <v>0</v>
      </c>
      <c r="AC1158" s="13">
        <f t="shared" si="328"/>
        <v>1</v>
      </c>
      <c r="AD1158" s="13">
        <f t="shared" si="329"/>
        <v>0</v>
      </c>
      <c r="AE1158" s="13">
        <f t="shared" si="330"/>
        <v>0</v>
      </c>
      <c r="AF1158" s="13">
        <f t="shared" si="331"/>
        <v>0</v>
      </c>
      <c r="AG1158" s="7">
        <v>1800</v>
      </c>
      <c r="AH1158" s="8" t="s">
        <v>1715</v>
      </c>
      <c r="AI1158" s="13">
        <f t="shared" si="332"/>
        <v>0</v>
      </c>
      <c r="AJ1158" s="13">
        <f t="shared" si="333"/>
        <v>1</v>
      </c>
      <c r="AK1158" s="13">
        <f t="shared" si="334"/>
        <v>0</v>
      </c>
      <c r="AL1158" s="13">
        <f t="shared" si="335"/>
        <v>0</v>
      </c>
      <c r="AM1158" s="13">
        <v>1</v>
      </c>
      <c r="AN1158" s="9">
        <v>2</v>
      </c>
      <c r="AO1158" s="9">
        <v>2</v>
      </c>
      <c r="AP1158" s="10" t="s">
        <v>867</v>
      </c>
      <c r="AQ1158" s="13" t="s">
        <v>1704</v>
      </c>
      <c r="AR1158" s="13">
        <v>1</v>
      </c>
      <c r="AS1158" s="13">
        <f t="shared" si="336"/>
        <v>0</v>
      </c>
      <c r="AT1158" s="13">
        <f t="shared" si="337"/>
        <v>0</v>
      </c>
      <c r="AU1158" s="13">
        <f t="shared" si="341"/>
        <v>1</v>
      </c>
      <c r="AV1158" s="13">
        <f t="shared" si="338"/>
        <v>0</v>
      </c>
      <c r="AW1158" s="13">
        <f t="shared" si="339"/>
        <v>0</v>
      </c>
      <c r="AX1158" s="13">
        <v>0</v>
      </c>
      <c r="AY1158" s="13">
        <v>1</v>
      </c>
      <c r="AZ1158" s="13">
        <v>2000</v>
      </c>
      <c r="BA1158" s="13">
        <v>292.05244516249303</v>
      </c>
      <c r="BB1158" s="13">
        <v>213.75753433169703</v>
      </c>
      <c r="BC1158">
        <v>257.25470701547255</v>
      </c>
      <c r="BD1158" s="13">
        <v>12.476043097671671</v>
      </c>
      <c r="BE1158" s="13">
        <v>9.1156077017975576</v>
      </c>
      <c r="BF1158" s="13">
        <f t="shared" si="340"/>
        <v>3.3604353958741129</v>
      </c>
      <c r="BG1158" s="13">
        <v>10.963823645027817</v>
      </c>
    </row>
    <row r="1159" spans="1:59" x14ac:dyDescent="0.25">
      <c r="A1159" s="2" t="s">
        <v>29</v>
      </c>
      <c r="B1159" s="1" t="s">
        <v>358</v>
      </c>
      <c r="C1159" s="1" t="s">
        <v>767</v>
      </c>
      <c r="D1159" s="13" t="s">
        <v>1644</v>
      </c>
      <c r="E1159" s="11">
        <v>2217</v>
      </c>
      <c r="F1159" s="11">
        <v>365</v>
      </c>
      <c r="G1159" s="11">
        <f t="shared" si="324"/>
        <v>1</v>
      </c>
      <c r="H1159" s="11">
        <f t="shared" si="325"/>
        <v>1</v>
      </c>
      <c r="I1159" s="13">
        <v>1</v>
      </c>
      <c r="J1159" s="4">
        <v>3.7</v>
      </c>
      <c r="K1159" s="3">
        <v>6</v>
      </c>
      <c r="L1159" s="13">
        <v>0.6166666666666667</v>
      </c>
      <c r="M1159" s="13" t="s">
        <v>883</v>
      </c>
      <c r="N1159" s="13">
        <v>1</v>
      </c>
      <c r="O1159" s="13">
        <v>0</v>
      </c>
      <c r="P1159" s="13">
        <v>0</v>
      </c>
      <c r="Q1159" s="13">
        <v>0</v>
      </c>
      <c r="R1159" s="13">
        <v>1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1</v>
      </c>
      <c r="Z1159" s="13" t="s">
        <v>1723</v>
      </c>
      <c r="AA1159" s="13">
        <f t="shared" si="326"/>
        <v>0</v>
      </c>
      <c r="AB1159" s="13">
        <f t="shared" si="327"/>
        <v>0</v>
      </c>
      <c r="AC1159" s="13">
        <f t="shared" si="328"/>
        <v>1</v>
      </c>
      <c r="AD1159" s="13">
        <f t="shared" si="329"/>
        <v>0</v>
      </c>
      <c r="AE1159" s="13">
        <f t="shared" si="330"/>
        <v>0</v>
      </c>
      <c r="AF1159" s="13">
        <f t="shared" si="331"/>
        <v>0</v>
      </c>
      <c r="AG1159" s="7">
        <v>2000</v>
      </c>
      <c r="AH1159" s="8" t="s">
        <v>1715</v>
      </c>
      <c r="AI1159" s="13">
        <f t="shared" si="332"/>
        <v>0</v>
      </c>
      <c r="AJ1159" s="13">
        <f t="shared" si="333"/>
        <v>1</v>
      </c>
      <c r="AK1159" s="13">
        <f t="shared" si="334"/>
        <v>0</v>
      </c>
      <c r="AL1159" s="13">
        <f t="shared" si="335"/>
        <v>0</v>
      </c>
      <c r="AM1159" s="13">
        <v>0</v>
      </c>
      <c r="AN1159" s="9">
        <v>2</v>
      </c>
      <c r="AO1159" s="9">
        <v>2</v>
      </c>
      <c r="AP1159" s="10" t="s">
        <v>867</v>
      </c>
      <c r="AQ1159" s="13" t="s">
        <v>1706</v>
      </c>
      <c r="AR1159" s="13">
        <v>1</v>
      </c>
      <c r="AS1159" s="13">
        <f t="shared" si="336"/>
        <v>0</v>
      </c>
      <c r="AT1159" s="13">
        <f t="shared" si="337"/>
        <v>0</v>
      </c>
      <c r="AU1159" s="13">
        <f t="shared" si="341"/>
        <v>0</v>
      </c>
      <c r="AV1159" s="13">
        <f t="shared" si="338"/>
        <v>1</v>
      </c>
      <c r="AW1159" s="13">
        <f t="shared" si="339"/>
        <v>0</v>
      </c>
      <c r="AX1159" s="13">
        <v>0</v>
      </c>
      <c r="AY1159" s="13">
        <v>1</v>
      </c>
      <c r="AZ1159" s="13">
        <v>3000</v>
      </c>
      <c r="BA1159" s="13">
        <v>344.87044056422047</v>
      </c>
      <c r="BB1159" s="13">
        <v>233.64195612999441</v>
      </c>
      <c r="BC1159">
        <v>290.80966880009942</v>
      </c>
      <c r="BD1159" s="13">
        <v>14.700911458333332</v>
      </c>
      <c r="BE1159" s="13">
        <v>9.938168453905023</v>
      </c>
      <c r="BF1159" s="13">
        <f t="shared" si="340"/>
        <v>4.7627430044283088</v>
      </c>
      <c r="BG1159" s="13">
        <v>12.224972497249723</v>
      </c>
    </row>
    <row r="1160" spans="1:59" x14ac:dyDescent="0.25">
      <c r="A1160" s="2" t="s">
        <v>29</v>
      </c>
      <c r="B1160" s="1" t="s">
        <v>358</v>
      </c>
      <c r="C1160" s="1" t="s">
        <v>768</v>
      </c>
      <c r="D1160" s="13" t="s">
        <v>1645</v>
      </c>
      <c r="E1160" s="11">
        <v>2658</v>
      </c>
      <c r="F1160" s="11">
        <v>450</v>
      </c>
      <c r="G1160" s="11">
        <f t="shared" si="324"/>
        <v>1</v>
      </c>
      <c r="H1160" s="11">
        <f t="shared" si="325"/>
        <v>1</v>
      </c>
      <c r="I1160" s="13">
        <v>1</v>
      </c>
      <c r="J1160" s="4">
        <v>3.5</v>
      </c>
      <c r="K1160" s="3">
        <v>6</v>
      </c>
      <c r="L1160" s="13">
        <v>0.58333333333333337</v>
      </c>
      <c r="M1160" s="13" t="s">
        <v>883</v>
      </c>
      <c r="N1160" s="13">
        <v>1</v>
      </c>
      <c r="O1160" s="13">
        <v>0</v>
      </c>
      <c r="P1160" s="13">
        <v>0</v>
      </c>
      <c r="Q1160" s="13">
        <v>0</v>
      </c>
      <c r="R1160" s="13">
        <v>1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1</v>
      </c>
      <c r="Z1160" s="13" t="s">
        <v>1721</v>
      </c>
      <c r="AA1160" s="13">
        <f t="shared" si="326"/>
        <v>1</v>
      </c>
      <c r="AB1160" s="13">
        <f t="shared" si="327"/>
        <v>0</v>
      </c>
      <c r="AC1160" s="13">
        <f t="shared" si="328"/>
        <v>0</v>
      </c>
      <c r="AD1160" s="13">
        <f t="shared" si="329"/>
        <v>0</v>
      </c>
      <c r="AE1160" s="13">
        <f t="shared" si="330"/>
        <v>0</v>
      </c>
      <c r="AF1160" s="13">
        <f t="shared" si="331"/>
        <v>1</v>
      </c>
      <c r="AG1160" s="7">
        <v>2000</v>
      </c>
      <c r="AH1160" s="8" t="s">
        <v>1714</v>
      </c>
      <c r="AI1160" s="13">
        <f t="shared" si="332"/>
        <v>1</v>
      </c>
      <c r="AJ1160" s="13">
        <f t="shared" si="333"/>
        <v>0</v>
      </c>
      <c r="AK1160" s="13">
        <f t="shared" si="334"/>
        <v>0</v>
      </c>
      <c r="AL1160" s="13">
        <f t="shared" si="335"/>
        <v>0</v>
      </c>
      <c r="AM1160" s="13">
        <v>1</v>
      </c>
      <c r="AN1160" s="9">
        <v>2</v>
      </c>
      <c r="AO1160" s="9">
        <v>2</v>
      </c>
      <c r="AP1160" s="10" t="s">
        <v>867</v>
      </c>
      <c r="AQ1160" s="13" t="s">
        <v>1704</v>
      </c>
      <c r="AR1160" s="13">
        <v>1</v>
      </c>
      <c r="AS1160" s="13">
        <f t="shared" si="336"/>
        <v>0</v>
      </c>
      <c r="AT1160" s="13">
        <f t="shared" si="337"/>
        <v>0</v>
      </c>
      <c r="AU1160" s="13">
        <f t="shared" si="341"/>
        <v>1</v>
      </c>
      <c r="AV1160" s="13">
        <f t="shared" si="338"/>
        <v>0</v>
      </c>
      <c r="AW1160" s="13">
        <f t="shared" si="339"/>
        <v>0</v>
      </c>
      <c r="AX1160" s="13">
        <v>0</v>
      </c>
      <c r="AY1160" s="13">
        <v>1</v>
      </c>
      <c r="AZ1160" s="13">
        <v>3000</v>
      </c>
      <c r="BA1160" s="13">
        <v>336.79239420866219</v>
      </c>
      <c r="BB1160" s="13">
        <v>243.58416702914312</v>
      </c>
      <c r="BC1160">
        <v>295.15938606847698</v>
      </c>
      <c r="BD1160" s="13">
        <v>14.338330915312373</v>
      </c>
      <c r="BE1160" s="13">
        <v>10.386171322933086</v>
      </c>
      <c r="BF1160" s="13">
        <f t="shared" si="340"/>
        <v>3.9521595923792869</v>
      </c>
      <c r="BG1160" s="13">
        <v>12.55984959729453</v>
      </c>
    </row>
    <row r="1161" spans="1:59" x14ac:dyDescent="0.25">
      <c r="A1161" s="2" t="s">
        <v>29</v>
      </c>
      <c r="B1161" s="1" t="s">
        <v>358</v>
      </c>
      <c r="C1161" s="1" t="s">
        <v>769</v>
      </c>
      <c r="D1161" s="13" t="s">
        <v>1646</v>
      </c>
      <c r="E1161" s="11">
        <v>2658</v>
      </c>
      <c r="F1161" s="11">
        <v>450</v>
      </c>
      <c r="G1161" s="11">
        <f t="shared" si="324"/>
        <v>1</v>
      </c>
      <c r="H1161" s="11">
        <f t="shared" si="325"/>
        <v>1</v>
      </c>
      <c r="I1161" s="13">
        <v>1</v>
      </c>
      <c r="J1161" s="4">
        <v>3.5</v>
      </c>
      <c r="K1161" s="3">
        <v>6</v>
      </c>
      <c r="L1161" s="13">
        <v>0.58333333333333337</v>
      </c>
      <c r="M1161" s="13" t="s">
        <v>883</v>
      </c>
      <c r="N1161" s="13">
        <v>1</v>
      </c>
      <c r="O1161" s="13">
        <v>0</v>
      </c>
      <c r="P1161" s="13">
        <v>0</v>
      </c>
      <c r="Q1161" s="13">
        <v>0</v>
      </c>
      <c r="R1161" s="13">
        <v>1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1</v>
      </c>
      <c r="Z1161" s="13" t="s">
        <v>1721</v>
      </c>
      <c r="AA1161" s="13">
        <f t="shared" si="326"/>
        <v>1</v>
      </c>
      <c r="AB1161" s="13">
        <f t="shared" si="327"/>
        <v>0</v>
      </c>
      <c r="AC1161" s="13">
        <f t="shared" si="328"/>
        <v>0</v>
      </c>
      <c r="AD1161" s="13">
        <f t="shared" si="329"/>
        <v>0</v>
      </c>
      <c r="AE1161" s="13">
        <f t="shared" si="330"/>
        <v>0</v>
      </c>
      <c r="AF1161" s="13">
        <f t="shared" si="331"/>
        <v>1</v>
      </c>
      <c r="AG1161" s="7">
        <v>2100</v>
      </c>
      <c r="AH1161" s="8" t="s">
        <v>1714</v>
      </c>
      <c r="AI1161" s="13">
        <f t="shared" si="332"/>
        <v>1</v>
      </c>
      <c r="AJ1161" s="13">
        <f t="shared" si="333"/>
        <v>0</v>
      </c>
      <c r="AK1161" s="13">
        <f t="shared" si="334"/>
        <v>0</v>
      </c>
      <c r="AL1161" s="13">
        <f t="shared" si="335"/>
        <v>0</v>
      </c>
      <c r="AM1161" s="13">
        <v>1</v>
      </c>
      <c r="AN1161" s="9">
        <v>2</v>
      </c>
      <c r="AO1161" s="9">
        <v>2</v>
      </c>
      <c r="AP1161" s="10" t="s">
        <v>867</v>
      </c>
      <c r="AQ1161" s="13" t="s">
        <v>1704</v>
      </c>
      <c r="AR1161" s="13">
        <v>1</v>
      </c>
      <c r="AS1161" s="13">
        <f t="shared" si="336"/>
        <v>0</v>
      </c>
      <c r="AT1161" s="13">
        <f t="shared" si="337"/>
        <v>0</v>
      </c>
      <c r="AU1161" s="13">
        <f t="shared" si="341"/>
        <v>1</v>
      </c>
      <c r="AV1161" s="13">
        <f t="shared" si="338"/>
        <v>0</v>
      </c>
      <c r="AW1161" s="13">
        <f t="shared" si="339"/>
        <v>0</v>
      </c>
      <c r="AX1161" s="13">
        <v>0</v>
      </c>
      <c r="AY1161" s="13">
        <v>1</v>
      </c>
      <c r="AZ1161" s="13">
        <v>3500</v>
      </c>
      <c r="BA1161" s="13">
        <v>354.19126328217237</v>
      </c>
      <c r="BB1161" s="13">
        <v>251.66221338470143</v>
      </c>
      <c r="BC1161">
        <v>308.20853787360966</v>
      </c>
      <c r="BD1161" s="13">
        <v>15.100702558571513</v>
      </c>
      <c r="BE1161" s="13">
        <v>10.733677258214419</v>
      </c>
      <c r="BF1161" s="13">
        <f t="shared" si="340"/>
        <v>4.3670253003570938</v>
      </c>
      <c r="BG1161" s="13">
        <v>13.135562852638024</v>
      </c>
    </row>
    <row r="1162" spans="1:59" x14ac:dyDescent="0.25">
      <c r="A1162" s="2" t="s">
        <v>63</v>
      </c>
      <c r="B1162" s="1" t="s">
        <v>64</v>
      </c>
      <c r="C1162" s="1" t="s">
        <v>770</v>
      </c>
      <c r="D1162" s="13" t="s">
        <v>1041</v>
      </c>
      <c r="E1162" s="11">
        <v>2706</v>
      </c>
      <c r="F1162" s="11">
        <v>315</v>
      </c>
      <c r="G1162" s="11">
        <f t="shared" si="324"/>
        <v>1</v>
      </c>
      <c r="H1162" s="11">
        <f t="shared" si="325"/>
        <v>1</v>
      </c>
      <c r="I1162" s="13">
        <v>1</v>
      </c>
      <c r="J1162" s="4">
        <v>5.6</v>
      </c>
      <c r="K1162" s="3">
        <v>8</v>
      </c>
      <c r="L1162" s="13">
        <v>0.7</v>
      </c>
      <c r="M1162" s="13" t="s">
        <v>883</v>
      </c>
      <c r="N1162" s="13">
        <v>1</v>
      </c>
      <c r="O1162" s="13">
        <v>0</v>
      </c>
      <c r="P1162" s="13">
        <v>0</v>
      </c>
      <c r="Q1162" s="13">
        <v>0</v>
      </c>
      <c r="R1162" s="13">
        <v>1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1</v>
      </c>
      <c r="Z1162" s="13" t="s">
        <v>1723</v>
      </c>
      <c r="AA1162" s="13">
        <f t="shared" si="326"/>
        <v>0</v>
      </c>
      <c r="AB1162" s="13">
        <f t="shared" si="327"/>
        <v>0</v>
      </c>
      <c r="AC1162" s="13">
        <f t="shared" si="328"/>
        <v>1</v>
      </c>
      <c r="AD1162" s="13">
        <f t="shared" si="329"/>
        <v>0</v>
      </c>
      <c r="AE1162" s="13">
        <f t="shared" si="330"/>
        <v>0</v>
      </c>
      <c r="AF1162" s="13">
        <f t="shared" si="331"/>
        <v>0</v>
      </c>
      <c r="AG1162" s="7">
        <v>2400</v>
      </c>
      <c r="AH1162" s="8" t="s">
        <v>1714</v>
      </c>
      <c r="AI1162" s="13">
        <f t="shared" si="332"/>
        <v>1</v>
      </c>
      <c r="AJ1162" s="13">
        <f t="shared" si="333"/>
        <v>0</v>
      </c>
      <c r="AK1162" s="13">
        <f t="shared" si="334"/>
        <v>0</v>
      </c>
      <c r="AL1162" s="13">
        <f t="shared" si="335"/>
        <v>0</v>
      </c>
      <c r="AM1162" s="13">
        <v>0</v>
      </c>
      <c r="AN1162" s="9">
        <v>2</v>
      </c>
      <c r="AO1162" s="9">
        <v>2</v>
      </c>
      <c r="AP1162" s="10" t="s">
        <v>867</v>
      </c>
      <c r="AQ1162" s="13" t="s">
        <v>1704</v>
      </c>
      <c r="AR1162" s="13">
        <v>1</v>
      </c>
      <c r="AS1162" s="13">
        <f t="shared" si="336"/>
        <v>0</v>
      </c>
      <c r="AT1162" s="13">
        <f t="shared" si="337"/>
        <v>0</v>
      </c>
      <c r="AU1162" s="13">
        <f t="shared" si="341"/>
        <v>1</v>
      </c>
      <c r="AV1162" s="13">
        <f t="shared" si="338"/>
        <v>0</v>
      </c>
      <c r="AW1162" s="13">
        <f t="shared" si="339"/>
        <v>0</v>
      </c>
      <c r="AX1162" s="13">
        <v>0</v>
      </c>
      <c r="AY1162" s="13">
        <v>1</v>
      </c>
      <c r="AZ1162" s="13">
        <v>5000</v>
      </c>
      <c r="BA1162" s="13">
        <v>390.85316597278319</v>
      </c>
      <c r="BB1162" s="13">
        <v>289.56689243770586</v>
      </c>
      <c r="BC1162">
        <v>345.49182874541725</v>
      </c>
      <c r="BD1162" s="13">
        <v>16.676681272038039</v>
      </c>
      <c r="BE1162" s="13">
        <v>12.363967122577206</v>
      </c>
      <c r="BF1162" s="13">
        <f t="shared" si="340"/>
        <v>4.3127141494608328</v>
      </c>
      <c r="BG1162" s="13">
        <v>14.736001562052969</v>
      </c>
    </row>
    <row r="1163" spans="1:59" x14ac:dyDescent="0.25">
      <c r="A1163" s="2" t="s">
        <v>113</v>
      </c>
      <c r="B1163" s="1" t="s">
        <v>114</v>
      </c>
      <c r="C1163" s="1" t="s">
        <v>771</v>
      </c>
      <c r="D1163" s="13" t="s">
        <v>1042</v>
      </c>
      <c r="E1163" s="11">
        <v>1996</v>
      </c>
      <c r="F1163" s="11">
        <v>201</v>
      </c>
      <c r="G1163" s="11">
        <f t="shared" si="324"/>
        <v>1</v>
      </c>
      <c r="H1163" s="11">
        <f t="shared" si="325"/>
        <v>1</v>
      </c>
      <c r="I1163" s="13">
        <v>1</v>
      </c>
      <c r="J1163" s="4">
        <v>4</v>
      </c>
      <c r="K1163" s="3">
        <v>6</v>
      </c>
      <c r="L1163" s="13">
        <v>0.66666666666666663</v>
      </c>
      <c r="M1163" s="13" t="s">
        <v>883</v>
      </c>
      <c r="N1163" s="13">
        <v>1</v>
      </c>
      <c r="O1163" s="13">
        <v>0</v>
      </c>
      <c r="P1163" s="13">
        <v>0</v>
      </c>
      <c r="Q1163" s="13">
        <v>0</v>
      </c>
      <c r="R1163" s="13">
        <v>1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1</v>
      </c>
      <c r="Z1163" s="13" t="s">
        <v>1723</v>
      </c>
      <c r="AA1163" s="13">
        <f t="shared" si="326"/>
        <v>0</v>
      </c>
      <c r="AB1163" s="13">
        <f t="shared" si="327"/>
        <v>0</v>
      </c>
      <c r="AC1163" s="13">
        <f t="shared" si="328"/>
        <v>1</v>
      </c>
      <c r="AD1163" s="13">
        <f t="shared" si="329"/>
        <v>0</v>
      </c>
      <c r="AE1163" s="13">
        <f t="shared" si="330"/>
        <v>0</v>
      </c>
      <c r="AF1163" s="13">
        <f t="shared" si="331"/>
        <v>0</v>
      </c>
      <c r="AG1163" s="7">
        <v>2100</v>
      </c>
      <c r="AH1163" s="8" t="s">
        <v>1715</v>
      </c>
      <c r="AI1163" s="13">
        <f t="shared" si="332"/>
        <v>0</v>
      </c>
      <c r="AJ1163" s="13">
        <f t="shared" si="333"/>
        <v>1</v>
      </c>
      <c r="AK1163" s="13">
        <f t="shared" si="334"/>
        <v>0</v>
      </c>
      <c r="AL1163" s="13">
        <f t="shared" si="335"/>
        <v>0</v>
      </c>
      <c r="AM1163" s="13">
        <v>0</v>
      </c>
      <c r="AN1163" s="9">
        <v>2</v>
      </c>
      <c r="AO1163" s="9">
        <v>2</v>
      </c>
      <c r="AP1163" s="10" t="s">
        <v>867</v>
      </c>
      <c r="AQ1163" s="13" t="s">
        <v>1704</v>
      </c>
      <c r="AR1163" s="13">
        <v>1</v>
      </c>
      <c r="AS1163" s="13">
        <f t="shared" si="336"/>
        <v>0</v>
      </c>
      <c r="AT1163" s="13">
        <f t="shared" si="337"/>
        <v>0</v>
      </c>
      <c r="AU1163" s="13">
        <f t="shared" si="341"/>
        <v>1</v>
      </c>
      <c r="AV1163" s="13">
        <f t="shared" si="338"/>
        <v>0</v>
      </c>
      <c r="AW1163" s="13">
        <f t="shared" si="339"/>
        <v>0</v>
      </c>
      <c r="AX1163" s="13">
        <v>0</v>
      </c>
      <c r="AY1163" s="13">
        <v>1</v>
      </c>
      <c r="AZ1163" s="13">
        <v>3500</v>
      </c>
      <c r="BA1163" s="13">
        <v>325.6074069471199</v>
      </c>
      <c r="BB1163" s="13">
        <v>263.4685888274405</v>
      </c>
      <c r="BC1163">
        <v>297.64493879326415</v>
      </c>
      <c r="BD1163" s="13">
        <v>13.956175066354964</v>
      </c>
      <c r="BE1163" s="13">
        <v>11.30496932820027</v>
      </c>
      <c r="BF1163" s="13">
        <f t="shared" si="340"/>
        <v>2.6512057381546938</v>
      </c>
      <c r="BG1163" s="13">
        <v>12.763146709207849</v>
      </c>
    </row>
    <row r="1164" spans="1:59" x14ac:dyDescent="0.25">
      <c r="A1164" s="2" t="s">
        <v>113</v>
      </c>
      <c r="B1164" s="1" t="s">
        <v>114</v>
      </c>
      <c r="C1164" s="1" t="s">
        <v>772</v>
      </c>
      <c r="D1164" s="13" t="s">
        <v>1043</v>
      </c>
      <c r="E1164" s="11">
        <v>2706</v>
      </c>
      <c r="F1164" s="11">
        <v>284</v>
      </c>
      <c r="G1164" s="11">
        <f t="shared" si="324"/>
        <v>1</v>
      </c>
      <c r="H1164" s="11">
        <f t="shared" si="325"/>
        <v>1</v>
      </c>
      <c r="I1164" s="13">
        <v>1</v>
      </c>
      <c r="J1164" s="4">
        <v>5.7</v>
      </c>
      <c r="K1164" s="3">
        <v>8</v>
      </c>
      <c r="L1164" s="13">
        <v>0.71250000000000002</v>
      </c>
      <c r="M1164" s="13" t="s">
        <v>883</v>
      </c>
      <c r="N1164" s="13">
        <v>1</v>
      </c>
      <c r="O1164" s="13">
        <v>0</v>
      </c>
      <c r="P1164" s="13">
        <v>0</v>
      </c>
      <c r="Q1164" s="13">
        <v>0</v>
      </c>
      <c r="R1164" s="13">
        <v>1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1</v>
      </c>
      <c r="Z1164" s="13" t="s">
        <v>1723</v>
      </c>
      <c r="AA1164" s="13">
        <f t="shared" si="326"/>
        <v>0</v>
      </c>
      <c r="AB1164" s="13">
        <f t="shared" si="327"/>
        <v>0</v>
      </c>
      <c r="AC1164" s="13">
        <f t="shared" si="328"/>
        <v>1</v>
      </c>
      <c r="AD1164" s="13">
        <f t="shared" si="329"/>
        <v>0</v>
      </c>
      <c r="AE1164" s="13">
        <f t="shared" si="330"/>
        <v>0</v>
      </c>
      <c r="AF1164" s="13">
        <f t="shared" si="331"/>
        <v>0</v>
      </c>
      <c r="AG1164" s="7">
        <v>2550</v>
      </c>
      <c r="AH1164" s="8" t="s">
        <v>1715</v>
      </c>
      <c r="AI1164" s="13">
        <f t="shared" si="332"/>
        <v>0</v>
      </c>
      <c r="AJ1164" s="13">
        <f t="shared" si="333"/>
        <v>1</v>
      </c>
      <c r="AK1164" s="13">
        <f t="shared" si="334"/>
        <v>0</v>
      </c>
      <c r="AL1164" s="13">
        <f t="shared" si="335"/>
        <v>0</v>
      </c>
      <c r="AM1164" s="13">
        <v>0</v>
      </c>
      <c r="AN1164" s="9">
        <v>2</v>
      </c>
      <c r="AO1164" s="9">
        <v>2</v>
      </c>
      <c r="AP1164" s="10" t="s">
        <v>867</v>
      </c>
      <c r="AQ1164" s="13" t="s">
        <v>1704</v>
      </c>
      <c r="AR1164" s="13">
        <v>1</v>
      </c>
      <c r="AS1164" s="13">
        <f t="shared" si="336"/>
        <v>0</v>
      </c>
      <c r="AT1164" s="13">
        <f t="shared" si="337"/>
        <v>0</v>
      </c>
      <c r="AU1164" s="13">
        <f t="shared" si="341"/>
        <v>1</v>
      </c>
      <c r="AV1164" s="13">
        <f t="shared" si="338"/>
        <v>0</v>
      </c>
      <c r="AW1164" s="13">
        <f t="shared" si="339"/>
        <v>0</v>
      </c>
      <c r="AX1164" s="13">
        <v>0</v>
      </c>
      <c r="AY1164" s="13">
        <v>1</v>
      </c>
      <c r="AZ1164" s="13">
        <v>5750</v>
      </c>
      <c r="BA1164" s="13">
        <v>421.92257503262289</v>
      </c>
      <c r="BB1164" s="13">
        <v>324.98601876592306</v>
      </c>
      <c r="BC1164">
        <v>378.42540234884734</v>
      </c>
      <c r="BD1164" s="13">
        <v>17.975070561023824</v>
      </c>
      <c r="BE1164" s="13">
        <v>13.836151960784312</v>
      </c>
      <c r="BF1164" s="13">
        <f t="shared" si="340"/>
        <v>4.1389186002395117</v>
      </c>
      <c r="BG1164" s="13">
        <v>15.868859518926307</v>
      </c>
    </row>
    <row r="1165" spans="1:59" x14ac:dyDescent="0.25">
      <c r="A1165" s="2" t="s">
        <v>283</v>
      </c>
      <c r="B1165" s="1" t="s">
        <v>283</v>
      </c>
      <c r="C1165" s="1" t="s">
        <v>773</v>
      </c>
      <c r="D1165" s="13" t="s">
        <v>1647</v>
      </c>
      <c r="E1165" s="11">
        <v>2119</v>
      </c>
      <c r="F1165" s="11">
        <v>224</v>
      </c>
      <c r="G1165" s="11">
        <f t="shared" si="324"/>
        <v>1</v>
      </c>
      <c r="H1165" s="11">
        <f t="shared" si="325"/>
        <v>1</v>
      </c>
      <c r="I1165" s="13">
        <v>1</v>
      </c>
      <c r="J1165" s="4">
        <v>2</v>
      </c>
      <c r="K1165" s="3">
        <v>4</v>
      </c>
      <c r="L1165" s="13">
        <v>0.5</v>
      </c>
      <c r="M1165" s="13" t="s">
        <v>883</v>
      </c>
      <c r="N1165" s="13">
        <v>1</v>
      </c>
      <c r="O1165" s="13">
        <v>0</v>
      </c>
      <c r="P1165" s="13">
        <v>0</v>
      </c>
      <c r="Q1165" s="13">
        <v>0</v>
      </c>
      <c r="R1165" s="13">
        <v>1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1</v>
      </c>
      <c r="Z1165" s="13" t="s">
        <v>1721</v>
      </c>
      <c r="AA1165" s="13">
        <f t="shared" si="326"/>
        <v>1</v>
      </c>
      <c r="AB1165" s="13">
        <f t="shared" si="327"/>
        <v>0</v>
      </c>
      <c r="AC1165" s="13">
        <f t="shared" si="328"/>
        <v>0</v>
      </c>
      <c r="AD1165" s="13">
        <f t="shared" si="329"/>
        <v>0</v>
      </c>
      <c r="AE1165" s="13">
        <f t="shared" si="330"/>
        <v>0</v>
      </c>
      <c r="AF1165" s="13">
        <f t="shared" si="331"/>
        <v>1</v>
      </c>
      <c r="AG1165" s="7">
        <v>1900</v>
      </c>
      <c r="AH1165" s="8" t="s">
        <v>1714</v>
      </c>
      <c r="AI1165" s="13">
        <f t="shared" si="332"/>
        <v>1</v>
      </c>
      <c r="AJ1165" s="13">
        <f t="shared" si="333"/>
        <v>0</v>
      </c>
      <c r="AK1165" s="13">
        <f t="shared" si="334"/>
        <v>0</v>
      </c>
      <c r="AL1165" s="13">
        <f t="shared" si="335"/>
        <v>0</v>
      </c>
      <c r="AM1165" s="13">
        <v>1</v>
      </c>
      <c r="AN1165" s="9">
        <v>2</v>
      </c>
      <c r="AO1165" s="9">
        <v>2</v>
      </c>
      <c r="AP1165" s="10" t="s">
        <v>867</v>
      </c>
      <c r="AQ1165" s="13" t="s">
        <v>1706</v>
      </c>
      <c r="AR1165" s="13">
        <v>1</v>
      </c>
      <c r="AS1165" s="13">
        <f t="shared" si="336"/>
        <v>0</v>
      </c>
      <c r="AT1165" s="13">
        <f t="shared" si="337"/>
        <v>0</v>
      </c>
      <c r="AU1165" s="13">
        <f t="shared" si="341"/>
        <v>0</v>
      </c>
      <c r="AV1165" s="13">
        <f t="shared" si="338"/>
        <v>1</v>
      </c>
      <c r="AW1165" s="13">
        <f t="shared" si="339"/>
        <v>0</v>
      </c>
      <c r="AX1165" s="13">
        <v>0</v>
      </c>
      <c r="AY1165" s="13">
        <v>1</v>
      </c>
      <c r="AZ1165" s="13">
        <v>2500</v>
      </c>
      <c r="BA1165" s="13">
        <v>256.01193065307899</v>
      </c>
      <c r="BB1165" s="13">
        <v>191.38755980861245</v>
      </c>
      <c r="BC1165">
        <v>226.80668613682968</v>
      </c>
      <c r="BD1165" s="13">
        <v>10.95759242954329</v>
      </c>
      <c r="BE1165" s="13">
        <v>8.195201760651301</v>
      </c>
      <c r="BF1165" s="13">
        <f t="shared" si="340"/>
        <v>2.7623906688919888</v>
      </c>
      <c r="BG1165" s="13">
        <v>9.7145127694694651</v>
      </c>
    </row>
    <row r="1166" spans="1:59" x14ac:dyDescent="0.25">
      <c r="A1166" s="2" t="s">
        <v>11</v>
      </c>
      <c r="B1166" s="1" t="s">
        <v>12</v>
      </c>
      <c r="C1166" s="1" t="s">
        <v>774</v>
      </c>
      <c r="D1166" s="13" t="s">
        <v>1648</v>
      </c>
      <c r="E1166" s="11">
        <v>2395</v>
      </c>
      <c r="F1166" s="11">
        <v>320</v>
      </c>
      <c r="G1166" s="11">
        <f t="shared" si="324"/>
        <v>1</v>
      </c>
      <c r="H1166" s="11">
        <f t="shared" si="325"/>
        <v>1</v>
      </c>
      <c r="I1166" s="13">
        <v>1</v>
      </c>
      <c r="J1166" s="4">
        <v>2</v>
      </c>
      <c r="K1166" s="3">
        <v>4</v>
      </c>
      <c r="L1166" s="13">
        <v>0.5</v>
      </c>
      <c r="M1166" s="13" t="s">
        <v>883</v>
      </c>
      <c r="N1166" s="13">
        <v>1</v>
      </c>
      <c r="O1166" s="13">
        <v>0</v>
      </c>
      <c r="P1166" s="13">
        <v>0</v>
      </c>
      <c r="Q1166" s="13">
        <v>0</v>
      </c>
      <c r="R1166" s="13">
        <v>1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1</v>
      </c>
      <c r="Z1166" s="13" t="s">
        <v>1721</v>
      </c>
      <c r="AA1166" s="13">
        <f t="shared" si="326"/>
        <v>1</v>
      </c>
      <c r="AB1166" s="13">
        <f t="shared" si="327"/>
        <v>0</v>
      </c>
      <c r="AC1166" s="13">
        <f t="shared" si="328"/>
        <v>0</v>
      </c>
      <c r="AD1166" s="13">
        <f t="shared" si="329"/>
        <v>0</v>
      </c>
      <c r="AE1166" s="13">
        <f t="shared" si="330"/>
        <v>0</v>
      </c>
      <c r="AF1166" s="13">
        <f t="shared" si="331"/>
        <v>1</v>
      </c>
      <c r="AG1166" s="7">
        <v>2150</v>
      </c>
      <c r="AH1166" s="8" t="s">
        <v>1714</v>
      </c>
      <c r="AI1166" s="13">
        <f t="shared" si="332"/>
        <v>1</v>
      </c>
      <c r="AJ1166" s="13">
        <f t="shared" si="333"/>
        <v>0</v>
      </c>
      <c r="AK1166" s="13">
        <f t="shared" si="334"/>
        <v>0</v>
      </c>
      <c r="AL1166" s="13">
        <f t="shared" si="335"/>
        <v>0</v>
      </c>
      <c r="AM1166" s="13">
        <v>1</v>
      </c>
      <c r="AN1166" s="9">
        <v>2</v>
      </c>
      <c r="AO1166" s="9">
        <v>2</v>
      </c>
      <c r="AP1166" s="10" t="s">
        <v>868</v>
      </c>
      <c r="AQ1166" s="13" t="s">
        <v>1703</v>
      </c>
      <c r="AR1166" s="13">
        <v>0</v>
      </c>
      <c r="AS1166" s="13">
        <f t="shared" si="336"/>
        <v>1</v>
      </c>
      <c r="AT1166" s="13">
        <f t="shared" si="337"/>
        <v>0</v>
      </c>
      <c r="AU1166" s="13">
        <f t="shared" si="341"/>
        <v>0</v>
      </c>
      <c r="AV1166" s="13">
        <f t="shared" si="338"/>
        <v>0</v>
      </c>
      <c r="AW1166" s="13">
        <f t="shared" si="339"/>
        <v>0</v>
      </c>
      <c r="AX1166" s="13">
        <v>0</v>
      </c>
      <c r="AY1166" s="13">
        <v>1</v>
      </c>
      <c r="AZ1166" s="13">
        <v>3750</v>
      </c>
      <c r="BA1166" s="13">
        <v>286.45995153172186</v>
      </c>
      <c r="BB1166" s="13">
        <v>222.45696886845212</v>
      </c>
      <c r="BC1166">
        <v>257.87609519666938</v>
      </c>
      <c r="BD1166" s="13">
        <v>12.230566373920833</v>
      </c>
      <c r="BE1166" s="13">
        <v>9.535442865212115</v>
      </c>
      <c r="BF1166" s="13">
        <f t="shared" si="340"/>
        <v>2.6951235087087184</v>
      </c>
      <c r="BG1166" s="13">
        <v>11.017747372595673</v>
      </c>
    </row>
    <row r="1167" spans="1:59" x14ac:dyDescent="0.25">
      <c r="A1167" s="2" t="s">
        <v>11</v>
      </c>
      <c r="B1167" s="1" t="s">
        <v>12</v>
      </c>
      <c r="C1167" s="1" t="s">
        <v>774</v>
      </c>
      <c r="D1167" s="13" t="s">
        <v>1648</v>
      </c>
      <c r="E1167" s="11">
        <v>2395</v>
      </c>
      <c r="F1167" s="11">
        <v>320</v>
      </c>
      <c r="G1167" s="11">
        <f t="shared" si="324"/>
        <v>1</v>
      </c>
      <c r="H1167" s="11">
        <f t="shared" si="325"/>
        <v>1</v>
      </c>
      <c r="I1167" s="13">
        <v>1</v>
      </c>
      <c r="J1167" s="4">
        <v>3</v>
      </c>
      <c r="K1167" s="3">
        <v>6</v>
      </c>
      <c r="L1167" s="13">
        <v>0.5</v>
      </c>
      <c r="M1167" s="13" t="s">
        <v>883</v>
      </c>
      <c r="N1167" s="13">
        <v>1</v>
      </c>
      <c r="O1167" s="13">
        <v>0</v>
      </c>
      <c r="P1167" s="13">
        <v>0</v>
      </c>
      <c r="Q1167" s="13">
        <v>0</v>
      </c>
      <c r="R1167" s="13">
        <v>1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1</v>
      </c>
      <c r="Z1167" s="13" t="s">
        <v>1722</v>
      </c>
      <c r="AA1167" s="13">
        <f t="shared" si="326"/>
        <v>0</v>
      </c>
      <c r="AB1167" s="13">
        <f t="shared" si="327"/>
        <v>1</v>
      </c>
      <c r="AC1167" s="13">
        <f t="shared" si="328"/>
        <v>0</v>
      </c>
      <c r="AD1167" s="13">
        <f t="shared" si="329"/>
        <v>0</v>
      </c>
      <c r="AE1167" s="13">
        <f t="shared" si="330"/>
        <v>0</v>
      </c>
      <c r="AF1167" s="13">
        <f t="shared" si="331"/>
        <v>1</v>
      </c>
      <c r="AG1167" s="7">
        <v>2150</v>
      </c>
      <c r="AH1167" s="8" t="s">
        <v>1714</v>
      </c>
      <c r="AI1167" s="13">
        <f t="shared" si="332"/>
        <v>1</v>
      </c>
      <c r="AJ1167" s="13">
        <f t="shared" si="333"/>
        <v>0</v>
      </c>
      <c r="AK1167" s="13">
        <f t="shared" si="334"/>
        <v>0</v>
      </c>
      <c r="AL1167" s="13">
        <f t="shared" si="335"/>
        <v>0</v>
      </c>
      <c r="AM1167" s="13">
        <v>0</v>
      </c>
      <c r="AN1167" s="9">
        <v>2</v>
      </c>
      <c r="AO1167" s="9">
        <v>2</v>
      </c>
      <c r="AP1167" s="10" t="s">
        <v>868</v>
      </c>
      <c r="AQ1167" s="13" t="s">
        <v>1703</v>
      </c>
      <c r="AR1167" s="13">
        <v>0</v>
      </c>
      <c r="AS1167" s="13">
        <f t="shared" si="336"/>
        <v>1</v>
      </c>
      <c r="AT1167" s="13">
        <f t="shared" si="337"/>
        <v>0</v>
      </c>
      <c r="AU1167" s="13">
        <f t="shared" si="341"/>
        <v>0</v>
      </c>
      <c r="AV1167" s="13">
        <f t="shared" si="338"/>
        <v>0</v>
      </c>
      <c r="AW1167" s="13">
        <f t="shared" si="339"/>
        <v>0</v>
      </c>
      <c r="AX1167" s="13">
        <v>0</v>
      </c>
      <c r="AY1167" s="13">
        <v>1</v>
      </c>
      <c r="AZ1167" s="13">
        <v>3750</v>
      </c>
      <c r="BA1167" s="13">
        <v>293.91660970608342</v>
      </c>
      <c r="BB1167" s="13">
        <v>219.35002796246815</v>
      </c>
      <c r="BC1167">
        <v>260.36164792145655</v>
      </c>
      <c r="BD1167" s="13">
        <v>12.573882123599867</v>
      </c>
      <c r="BE1167" s="13">
        <v>9.4007243277952952</v>
      </c>
      <c r="BF1167" s="13">
        <f t="shared" si="340"/>
        <v>3.1731577958045722</v>
      </c>
      <c r="BG1167" s="13">
        <v>11.145920207993731</v>
      </c>
    </row>
    <row r="1168" spans="1:59" x14ac:dyDescent="0.25">
      <c r="A1168" s="2" t="s">
        <v>11</v>
      </c>
      <c r="B1168" s="1" t="s">
        <v>12</v>
      </c>
      <c r="C1168" s="1" t="s">
        <v>775</v>
      </c>
      <c r="D1168" s="13" t="s">
        <v>1649</v>
      </c>
      <c r="E1168" s="11">
        <v>2330</v>
      </c>
      <c r="F1168" s="11">
        <v>265</v>
      </c>
      <c r="G1168" s="11">
        <f t="shared" si="324"/>
        <v>1</v>
      </c>
      <c r="H1168" s="11">
        <f t="shared" si="325"/>
        <v>1</v>
      </c>
      <c r="I1168" s="13">
        <v>1</v>
      </c>
      <c r="J1168" s="4">
        <v>3</v>
      </c>
      <c r="K1168" s="3">
        <v>6</v>
      </c>
      <c r="L1168" s="13">
        <v>0.5</v>
      </c>
      <c r="M1168" s="13" t="s">
        <v>883</v>
      </c>
      <c r="N1168" s="13">
        <v>1</v>
      </c>
      <c r="O1168" s="13">
        <v>0</v>
      </c>
      <c r="P1168" s="13">
        <v>0</v>
      </c>
      <c r="Q1168" s="13">
        <v>0</v>
      </c>
      <c r="R1168" s="13">
        <v>1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1</v>
      </c>
      <c r="Z1168" s="13" t="s">
        <v>1721</v>
      </c>
      <c r="AA1168" s="13">
        <f t="shared" si="326"/>
        <v>1</v>
      </c>
      <c r="AB1168" s="13">
        <f t="shared" si="327"/>
        <v>0</v>
      </c>
      <c r="AC1168" s="13">
        <f t="shared" si="328"/>
        <v>0</v>
      </c>
      <c r="AD1168" s="13">
        <f t="shared" si="329"/>
        <v>0</v>
      </c>
      <c r="AE1168" s="13">
        <f t="shared" si="330"/>
        <v>0</v>
      </c>
      <c r="AF1168" s="13">
        <f t="shared" si="331"/>
        <v>1</v>
      </c>
      <c r="AG1168" s="7">
        <v>2350</v>
      </c>
      <c r="AH1168" s="8" t="s">
        <v>1714</v>
      </c>
      <c r="AI1168" s="13">
        <f t="shared" si="332"/>
        <v>1</v>
      </c>
      <c r="AJ1168" s="13">
        <f t="shared" si="333"/>
        <v>0</v>
      </c>
      <c r="AK1168" s="13">
        <f t="shared" si="334"/>
        <v>0</v>
      </c>
      <c r="AL1168" s="13">
        <f t="shared" si="335"/>
        <v>0</v>
      </c>
      <c r="AM1168" s="13">
        <v>1</v>
      </c>
      <c r="AN1168" s="9">
        <v>2</v>
      </c>
      <c r="AO1168" s="9">
        <v>2</v>
      </c>
      <c r="AP1168" s="10" t="s">
        <v>868</v>
      </c>
      <c r="AQ1168" s="13" t="s">
        <v>1703</v>
      </c>
      <c r="AR1168" s="13">
        <v>0</v>
      </c>
      <c r="AS1168" s="13">
        <f t="shared" si="336"/>
        <v>1</v>
      </c>
      <c r="AT1168" s="13">
        <f t="shared" si="337"/>
        <v>0</v>
      </c>
      <c r="AU1168" s="13">
        <f t="shared" si="341"/>
        <v>0</v>
      </c>
      <c r="AV1168" s="13">
        <f t="shared" si="338"/>
        <v>0</v>
      </c>
      <c r="AW1168" s="13">
        <f t="shared" si="339"/>
        <v>0</v>
      </c>
      <c r="AX1168" s="13">
        <v>0</v>
      </c>
      <c r="AY1168" s="13">
        <v>1</v>
      </c>
      <c r="AZ1168" s="13">
        <v>4750</v>
      </c>
      <c r="BA1168" s="13">
        <v>329.95712421549746</v>
      </c>
      <c r="BB1168" s="13">
        <v>251.04082520350462</v>
      </c>
      <c r="BC1168">
        <v>294.5379978872802</v>
      </c>
      <c r="BD1168" s="13">
        <v>14.018391044361005</v>
      </c>
      <c r="BE1168" s="13">
        <v>10.669069931296416</v>
      </c>
      <c r="BF1168" s="13">
        <f t="shared" si="340"/>
        <v>3.3493211130645886</v>
      </c>
      <c r="BG1168" s="13">
        <v>12.511214360054536</v>
      </c>
    </row>
    <row r="1169" spans="1:59" x14ac:dyDescent="0.25">
      <c r="A1169" s="2" t="s">
        <v>11</v>
      </c>
      <c r="B1169" s="1" t="s">
        <v>294</v>
      </c>
      <c r="C1169" s="1" t="s">
        <v>776</v>
      </c>
      <c r="D1169" s="13" t="s">
        <v>1650</v>
      </c>
      <c r="E1169" s="11">
        <v>2486</v>
      </c>
      <c r="F1169" s="11">
        <v>378</v>
      </c>
      <c r="G1169" s="11">
        <f t="shared" si="324"/>
        <v>1</v>
      </c>
      <c r="H1169" s="11">
        <f t="shared" si="325"/>
        <v>1</v>
      </c>
      <c r="I1169" s="13">
        <v>1</v>
      </c>
      <c r="J1169" s="4">
        <v>4</v>
      </c>
      <c r="K1169" s="3">
        <v>8</v>
      </c>
      <c r="L1169" s="13">
        <v>0.5</v>
      </c>
      <c r="M1169" s="13" t="s">
        <v>883</v>
      </c>
      <c r="N1169" s="13">
        <v>1</v>
      </c>
      <c r="O1169" s="13">
        <v>0</v>
      </c>
      <c r="P1169" s="13">
        <v>0</v>
      </c>
      <c r="Q1169" s="13">
        <v>0</v>
      </c>
      <c r="R1169" s="13">
        <v>1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1</v>
      </c>
      <c r="Z1169" s="13" t="s">
        <v>1721</v>
      </c>
      <c r="AA1169" s="13">
        <f t="shared" si="326"/>
        <v>1</v>
      </c>
      <c r="AB1169" s="13">
        <f t="shared" si="327"/>
        <v>0</v>
      </c>
      <c r="AC1169" s="13">
        <f t="shared" si="328"/>
        <v>0</v>
      </c>
      <c r="AD1169" s="13">
        <f t="shared" si="329"/>
        <v>0</v>
      </c>
      <c r="AE1169" s="13">
        <f t="shared" si="330"/>
        <v>0</v>
      </c>
      <c r="AF1169" s="13">
        <f t="shared" si="331"/>
        <v>1</v>
      </c>
      <c r="AG1169" s="7">
        <v>2650</v>
      </c>
      <c r="AH1169" s="8" t="s">
        <v>1716</v>
      </c>
      <c r="AI1169" s="13">
        <f t="shared" si="332"/>
        <v>0</v>
      </c>
      <c r="AJ1169" s="13">
        <f t="shared" si="333"/>
        <v>0</v>
      </c>
      <c r="AK1169" s="13">
        <f t="shared" si="334"/>
        <v>1</v>
      </c>
      <c r="AL1169" s="13">
        <f t="shared" si="335"/>
        <v>0</v>
      </c>
      <c r="AM1169" s="13">
        <v>1</v>
      </c>
      <c r="AN1169" s="9">
        <v>2</v>
      </c>
      <c r="AO1169" s="9">
        <v>2</v>
      </c>
      <c r="AP1169" s="10" t="s">
        <v>868</v>
      </c>
      <c r="AQ1169" s="13" t="s">
        <v>1703</v>
      </c>
      <c r="AR1169" s="13">
        <v>0</v>
      </c>
      <c r="AS1169" s="13">
        <f t="shared" si="336"/>
        <v>1</v>
      </c>
      <c r="AT1169" s="13">
        <f t="shared" si="337"/>
        <v>0</v>
      </c>
      <c r="AU1169" s="13">
        <f t="shared" si="341"/>
        <v>0</v>
      </c>
      <c r="AV1169" s="13">
        <f t="shared" si="338"/>
        <v>0</v>
      </c>
      <c r="AW1169" s="13">
        <f t="shared" si="339"/>
        <v>0</v>
      </c>
      <c r="AX1169" s="13">
        <v>1</v>
      </c>
      <c r="AY1169" s="13">
        <v>1</v>
      </c>
      <c r="AZ1169" s="13">
        <v>6250</v>
      </c>
      <c r="BA1169" s="13">
        <v>380.91095507363451</v>
      </c>
      <c r="BB1169" s="13">
        <v>235.5061206735848</v>
      </c>
      <c r="BC1169">
        <v>315.66519604797116</v>
      </c>
      <c r="BD1169" s="13">
        <v>16.382241367702331</v>
      </c>
      <c r="BE1169" s="13">
        <v>10.125466350982922</v>
      </c>
      <c r="BF1169" s="13">
        <f t="shared" si="340"/>
        <v>6.2567750167194092</v>
      </c>
      <c r="BG1169" s="13">
        <v>13.566654362074166</v>
      </c>
    </row>
    <row r="1170" spans="1:59" x14ac:dyDescent="0.25">
      <c r="A1170" s="2" t="s">
        <v>14</v>
      </c>
      <c r="B1170" s="1" t="s">
        <v>14</v>
      </c>
      <c r="C1170" s="1" t="s">
        <v>777</v>
      </c>
      <c r="D1170" s="13" t="s">
        <v>1651</v>
      </c>
      <c r="E1170" s="11">
        <v>2173</v>
      </c>
      <c r="F1170" s="11">
        <v>250</v>
      </c>
      <c r="G1170" s="11">
        <f t="shared" si="324"/>
        <v>1</v>
      </c>
      <c r="H1170" s="11">
        <f t="shared" si="325"/>
        <v>1</v>
      </c>
      <c r="I1170" s="13">
        <v>1</v>
      </c>
      <c r="J1170" s="4">
        <v>3</v>
      </c>
      <c r="K1170" s="3">
        <v>6</v>
      </c>
      <c r="L1170" s="13">
        <v>0.5</v>
      </c>
      <c r="M1170" s="13" t="s">
        <v>883</v>
      </c>
      <c r="N1170" s="13">
        <v>1</v>
      </c>
      <c r="O1170" s="13">
        <v>0</v>
      </c>
      <c r="P1170" s="13">
        <v>0</v>
      </c>
      <c r="Q1170" s="13">
        <v>0</v>
      </c>
      <c r="R1170" s="13">
        <v>1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1</v>
      </c>
      <c r="Z1170" s="13" t="s">
        <v>1721</v>
      </c>
      <c r="AA1170" s="13">
        <f t="shared" si="326"/>
        <v>1</v>
      </c>
      <c r="AB1170" s="13">
        <f t="shared" si="327"/>
        <v>0</v>
      </c>
      <c r="AC1170" s="13">
        <f t="shared" si="328"/>
        <v>0</v>
      </c>
      <c r="AD1170" s="13">
        <f t="shared" si="329"/>
        <v>0</v>
      </c>
      <c r="AE1170" s="13">
        <f t="shared" si="330"/>
        <v>0</v>
      </c>
      <c r="AF1170" s="13">
        <f t="shared" si="331"/>
        <v>1</v>
      </c>
      <c r="AG1170" s="7">
        <v>2050</v>
      </c>
      <c r="AH1170" s="8" t="s">
        <v>1714</v>
      </c>
      <c r="AI1170" s="13">
        <f t="shared" si="332"/>
        <v>1</v>
      </c>
      <c r="AJ1170" s="13">
        <f t="shared" si="333"/>
        <v>0</v>
      </c>
      <c r="AK1170" s="13">
        <f t="shared" si="334"/>
        <v>0</v>
      </c>
      <c r="AL1170" s="13">
        <f t="shared" si="335"/>
        <v>0</v>
      </c>
      <c r="AM1170" s="13">
        <v>1</v>
      </c>
      <c r="AN1170" s="9">
        <v>2</v>
      </c>
      <c r="AO1170" s="9">
        <v>2</v>
      </c>
      <c r="AP1170" s="10" t="s">
        <v>868</v>
      </c>
      <c r="AQ1170" s="13" t="s">
        <v>1703</v>
      </c>
      <c r="AR1170" s="13">
        <v>0</v>
      </c>
      <c r="AS1170" s="13">
        <f t="shared" si="336"/>
        <v>1</v>
      </c>
      <c r="AT1170" s="13">
        <f t="shared" si="337"/>
        <v>0</v>
      </c>
      <c r="AU1170" s="13">
        <f t="shared" si="341"/>
        <v>0</v>
      </c>
      <c r="AV1170" s="13">
        <f t="shared" si="338"/>
        <v>0</v>
      </c>
      <c r="AW1170" s="13">
        <f t="shared" si="339"/>
        <v>0</v>
      </c>
      <c r="AX1170" s="13">
        <v>0</v>
      </c>
      <c r="AY1170" s="13">
        <v>1</v>
      </c>
      <c r="AZ1170" s="13">
        <v>3250</v>
      </c>
      <c r="BA1170" s="13">
        <v>272.16802336419562</v>
      </c>
      <c r="BB1170" s="13">
        <v>210.65059342571305</v>
      </c>
      <c r="BC1170">
        <v>244.8269433915367</v>
      </c>
      <c r="BD1170" s="13">
        <v>11.660853952562965</v>
      </c>
      <c r="BE1170" s="13">
        <v>9.0518325104321793</v>
      </c>
      <c r="BF1170" s="13">
        <f t="shared" si="340"/>
        <v>2.6090214421307856</v>
      </c>
      <c r="BG1170" s="13">
        <v>10.486793493122182</v>
      </c>
    </row>
    <row r="1171" spans="1:59" x14ac:dyDescent="0.25">
      <c r="A1171" s="2" t="s">
        <v>14</v>
      </c>
      <c r="B1171" s="1" t="s">
        <v>14</v>
      </c>
      <c r="C1171" s="1" t="s">
        <v>778</v>
      </c>
      <c r="D1171" s="13" t="s">
        <v>1652</v>
      </c>
      <c r="E1171" s="11">
        <v>2330</v>
      </c>
      <c r="F1171" s="11">
        <v>334</v>
      </c>
      <c r="G1171" s="11">
        <f t="shared" si="324"/>
        <v>1</v>
      </c>
      <c r="H1171" s="11">
        <f t="shared" si="325"/>
        <v>1</v>
      </c>
      <c r="I1171" s="13">
        <v>1</v>
      </c>
      <c r="J1171" s="4">
        <v>4.4000000000000004</v>
      </c>
      <c r="K1171" s="3">
        <v>8</v>
      </c>
      <c r="L1171" s="13">
        <v>0.55000000000000004</v>
      </c>
      <c r="M1171" s="13" t="s">
        <v>883</v>
      </c>
      <c r="N1171" s="13">
        <v>1</v>
      </c>
      <c r="O1171" s="13">
        <v>0</v>
      </c>
      <c r="P1171" s="13">
        <v>0</v>
      </c>
      <c r="Q1171" s="13">
        <v>0</v>
      </c>
      <c r="R1171" s="13">
        <v>1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1</v>
      </c>
      <c r="Z1171" s="13" t="s">
        <v>1721</v>
      </c>
      <c r="AA1171" s="13">
        <f t="shared" si="326"/>
        <v>1</v>
      </c>
      <c r="AB1171" s="13">
        <f t="shared" si="327"/>
        <v>0</v>
      </c>
      <c r="AC1171" s="13">
        <f t="shared" si="328"/>
        <v>0</v>
      </c>
      <c r="AD1171" s="13">
        <f t="shared" si="329"/>
        <v>0</v>
      </c>
      <c r="AE1171" s="13">
        <f t="shared" si="330"/>
        <v>0</v>
      </c>
      <c r="AF1171" s="13">
        <f t="shared" si="331"/>
        <v>1</v>
      </c>
      <c r="AG1171" s="7">
        <v>2350</v>
      </c>
      <c r="AH1171" s="8" t="s">
        <v>1714</v>
      </c>
      <c r="AI1171" s="13">
        <f t="shared" si="332"/>
        <v>1</v>
      </c>
      <c r="AJ1171" s="13">
        <f t="shared" si="333"/>
        <v>0</v>
      </c>
      <c r="AK1171" s="13">
        <f t="shared" si="334"/>
        <v>0</v>
      </c>
      <c r="AL1171" s="13">
        <f t="shared" si="335"/>
        <v>0</v>
      </c>
      <c r="AM1171" s="13">
        <v>1</v>
      </c>
      <c r="AN1171" s="9">
        <v>2</v>
      </c>
      <c r="AO1171" s="9">
        <v>2</v>
      </c>
      <c r="AP1171" s="10" t="s">
        <v>868</v>
      </c>
      <c r="AQ1171" s="13" t="s">
        <v>1703</v>
      </c>
      <c r="AR1171" s="13">
        <v>0</v>
      </c>
      <c r="AS1171" s="13">
        <f t="shared" si="336"/>
        <v>1</v>
      </c>
      <c r="AT1171" s="13">
        <f t="shared" si="337"/>
        <v>0</v>
      </c>
      <c r="AU1171" s="13">
        <f t="shared" si="341"/>
        <v>0</v>
      </c>
      <c r="AV1171" s="13">
        <f t="shared" si="338"/>
        <v>0</v>
      </c>
      <c r="AW1171" s="13">
        <f t="shared" si="339"/>
        <v>0</v>
      </c>
      <c r="AX1171" s="13">
        <v>0</v>
      </c>
      <c r="AY1171" s="13">
        <v>1</v>
      </c>
      <c r="AZ1171" s="13">
        <v>4750</v>
      </c>
      <c r="BA1171" s="13">
        <v>332.44267694028463</v>
      </c>
      <c r="BB1171" s="13">
        <v>245.44833157273348</v>
      </c>
      <c r="BC1171">
        <v>293.29522152488659</v>
      </c>
      <c r="BD1171" s="13">
        <v>14.211846297616601</v>
      </c>
      <c r="BE1171" s="13">
        <v>10.505950918692612</v>
      </c>
      <c r="BF1171" s="13">
        <f t="shared" si="340"/>
        <v>3.705895378923989</v>
      </c>
      <c r="BG1171" s="13">
        <v>12.544175657346223</v>
      </c>
    </row>
    <row r="1172" spans="1:59" x14ac:dyDescent="0.25">
      <c r="A1172" s="2" t="s">
        <v>14</v>
      </c>
      <c r="B1172" s="1" t="s">
        <v>14</v>
      </c>
      <c r="C1172" s="1" t="s">
        <v>779</v>
      </c>
      <c r="D1172" s="13" t="s">
        <v>1044</v>
      </c>
      <c r="E1172" s="11">
        <v>2245</v>
      </c>
      <c r="F1172" s="11">
        <v>324</v>
      </c>
      <c r="G1172" s="11">
        <f t="shared" si="324"/>
        <v>1</v>
      </c>
      <c r="H1172" s="11">
        <f t="shared" si="325"/>
        <v>1</v>
      </c>
      <c r="I1172" s="13">
        <v>1</v>
      </c>
      <c r="J1172" s="4">
        <v>4.4000000000000004</v>
      </c>
      <c r="K1172" s="3">
        <v>8</v>
      </c>
      <c r="L1172" s="13">
        <v>0.55000000000000004</v>
      </c>
      <c r="M1172" s="13" t="s">
        <v>883</v>
      </c>
      <c r="N1172" s="13">
        <v>1</v>
      </c>
      <c r="O1172" s="13">
        <v>0</v>
      </c>
      <c r="P1172" s="13">
        <v>0</v>
      </c>
      <c r="Q1172" s="13">
        <v>0</v>
      </c>
      <c r="R1172" s="13">
        <v>1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1</v>
      </c>
      <c r="Z1172" s="13" t="s">
        <v>1721</v>
      </c>
      <c r="AA1172" s="13">
        <f t="shared" si="326"/>
        <v>1</v>
      </c>
      <c r="AB1172" s="13">
        <f t="shared" si="327"/>
        <v>0</v>
      </c>
      <c r="AC1172" s="13">
        <f t="shared" si="328"/>
        <v>0</v>
      </c>
      <c r="AD1172" s="13">
        <f t="shared" si="329"/>
        <v>0</v>
      </c>
      <c r="AE1172" s="13">
        <f t="shared" si="330"/>
        <v>0</v>
      </c>
      <c r="AF1172" s="13">
        <f t="shared" si="331"/>
        <v>1</v>
      </c>
      <c r="AG1172" s="7">
        <v>2800</v>
      </c>
      <c r="AH1172" s="8" t="s">
        <v>1714</v>
      </c>
      <c r="AI1172" s="13">
        <f t="shared" si="332"/>
        <v>1</v>
      </c>
      <c r="AJ1172" s="13">
        <f t="shared" si="333"/>
        <v>0</v>
      </c>
      <c r="AK1172" s="13">
        <f t="shared" si="334"/>
        <v>0</v>
      </c>
      <c r="AL1172" s="13">
        <f t="shared" si="335"/>
        <v>0</v>
      </c>
      <c r="AM1172" s="13">
        <v>1</v>
      </c>
      <c r="AN1172" s="9">
        <v>2</v>
      </c>
      <c r="AO1172" s="9">
        <v>2</v>
      </c>
      <c r="AP1172" s="10" t="s">
        <v>868</v>
      </c>
      <c r="AQ1172" s="13" t="s">
        <v>1703</v>
      </c>
      <c r="AR1172" s="13">
        <v>0</v>
      </c>
      <c r="AS1172" s="13">
        <f t="shared" si="336"/>
        <v>1</v>
      </c>
      <c r="AT1172" s="13">
        <f t="shared" si="337"/>
        <v>0</v>
      </c>
      <c r="AU1172" s="13">
        <f t="shared" si="341"/>
        <v>0</v>
      </c>
      <c r="AV1172" s="13">
        <f t="shared" si="338"/>
        <v>0</v>
      </c>
      <c r="AW1172" s="13">
        <f t="shared" si="339"/>
        <v>0</v>
      </c>
      <c r="AX1172" s="13">
        <v>0</v>
      </c>
      <c r="AY1172" s="13">
        <v>1</v>
      </c>
      <c r="AZ1172" s="13">
        <v>7000</v>
      </c>
      <c r="BA1172" s="13">
        <v>388.36761324799602</v>
      </c>
      <c r="BB1172" s="13">
        <v>283.35301062573791</v>
      </c>
      <c r="BC1172">
        <v>341.14211147703969</v>
      </c>
      <c r="BD1172" s="13">
        <v>16.567674142319138</v>
      </c>
      <c r="BE1172" s="13">
        <v>12.11197648472365</v>
      </c>
      <c r="BF1172" s="13">
        <f t="shared" si="340"/>
        <v>4.4556976575954881</v>
      </c>
      <c r="BG1172" s="13">
        <v>14.562657231244206</v>
      </c>
    </row>
    <row r="1173" spans="1:59" x14ac:dyDescent="0.25">
      <c r="A1173" s="2" t="s">
        <v>14</v>
      </c>
      <c r="B1173" s="1" t="s">
        <v>14</v>
      </c>
      <c r="C1173" s="1" t="s">
        <v>780</v>
      </c>
      <c r="D1173" s="13" t="s">
        <v>1653</v>
      </c>
      <c r="E1173" s="11">
        <v>2134</v>
      </c>
      <c r="F1173" s="11">
        <v>224</v>
      </c>
      <c r="G1173" s="11">
        <f t="shared" si="324"/>
        <v>1</v>
      </c>
      <c r="H1173" s="11">
        <f t="shared" si="325"/>
        <v>1</v>
      </c>
      <c r="I1173" s="13">
        <v>1</v>
      </c>
      <c r="J1173" s="4">
        <v>3</v>
      </c>
      <c r="K1173" s="3">
        <v>6</v>
      </c>
      <c r="L1173" s="13">
        <v>0.5</v>
      </c>
      <c r="M1173" s="13" t="s">
        <v>883</v>
      </c>
      <c r="N1173" s="13">
        <v>1</v>
      </c>
      <c r="O1173" s="13">
        <v>0</v>
      </c>
      <c r="P1173" s="13">
        <v>0</v>
      </c>
      <c r="Q1173" s="13">
        <v>0</v>
      </c>
      <c r="R1173" s="13">
        <v>1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1</v>
      </c>
      <c r="Z1173" s="13" t="s">
        <v>1721</v>
      </c>
      <c r="AA1173" s="13">
        <f t="shared" si="326"/>
        <v>1</v>
      </c>
      <c r="AB1173" s="13">
        <f t="shared" si="327"/>
        <v>0</v>
      </c>
      <c r="AC1173" s="13">
        <f t="shared" si="328"/>
        <v>0</v>
      </c>
      <c r="AD1173" s="13">
        <f t="shared" si="329"/>
        <v>0</v>
      </c>
      <c r="AE1173" s="13">
        <f t="shared" si="330"/>
        <v>0</v>
      </c>
      <c r="AF1173" s="13">
        <f t="shared" si="331"/>
        <v>1</v>
      </c>
      <c r="AG1173" s="7">
        <v>2250</v>
      </c>
      <c r="AH1173" s="8" t="s">
        <v>1714</v>
      </c>
      <c r="AI1173" s="13">
        <f t="shared" si="332"/>
        <v>1</v>
      </c>
      <c r="AJ1173" s="13">
        <f t="shared" si="333"/>
        <v>0</v>
      </c>
      <c r="AK1173" s="13">
        <f t="shared" si="334"/>
        <v>0</v>
      </c>
      <c r="AL1173" s="13">
        <f t="shared" si="335"/>
        <v>0</v>
      </c>
      <c r="AM1173" s="13">
        <v>1</v>
      </c>
      <c r="AN1173" s="9">
        <v>2</v>
      </c>
      <c r="AO1173" s="9">
        <v>2</v>
      </c>
      <c r="AP1173" s="10" t="s">
        <v>868</v>
      </c>
      <c r="AQ1173" s="13" t="s">
        <v>1703</v>
      </c>
      <c r="AR1173" s="13">
        <v>0</v>
      </c>
      <c r="AS1173" s="13">
        <f t="shared" si="336"/>
        <v>1</v>
      </c>
      <c r="AT1173" s="13">
        <f t="shared" si="337"/>
        <v>0</v>
      </c>
      <c r="AU1173" s="13">
        <f t="shared" si="341"/>
        <v>0</v>
      </c>
      <c r="AV1173" s="13">
        <f t="shared" si="338"/>
        <v>0</v>
      </c>
      <c r="AW1173" s="13">
        <f t="shared" si="339"/>
        <v>0</v>
      </c>
      <c r="AX1173" s="13">
        <v>0</v>
      </c>
      <c r="AY1173" s="13">
        <v>1</v>
      </c>
      <c r="AZ1173" s="13">
        <v>4250</v>
      </c>
      <c r="BA1173" s="13">
        <v>303.8588206052321</v>
      </c>
      <c r="BB1173" s="13">
        <v>232.39917976760083</v>
      </c>
      <c r="BC1173">
        <v>271.54663518299884</v>
      </c>
      <c r="BD1173" s="13">
        <v>13.026587840020674</v>
      </c>
      <c r="BE1173" s="13">
        <v>9.9218191967424243</v>
      </c>
      <c r="BF1173" s="13">
        <f t="shared" si="340"/>
        <v>3.1047686432782502</v>
      </c>
      <c r="BG1173" s="13">
        <v>11.629432869569229</v>
      </c>
    </row>
    <row r="1174" spans="1:59" x14ac:dyDescent="0.25">
      <c r="A1174" s="2" t="s">
        <v>14</v>
      </c>
      <c r="B1174" s="1" t="s">
        <v>14</v>
      </c>
      <c r="C1174" s="1" t="s">
        <v>781</v>
      </c>
      <c r="D1174" s="13" t="s">
        <v>1654</v>
      </c>
      <c r="E1174" s="11">
        <v>2304</v>
      </c>
      <c r="F1174" s="11">
        <v>332</v>
      </c>
      <c r="G1174" s="11">
        <f t="shared" si="324"/>
        <v>1</v>
      </c>
      <c r="H1174" s="11">
        <f t="shared" si="325"/>
        <v>1</v>
      </c>
      <c r="I1174" s="13">
        <v>1</v>
      </c>
      <c r="J1174" s="4">
        <v>4.4000000000000004</v>
      </c>
      <c r="K1174" s="3">
        <v>8</v>
      </c>
      <c r="L1174" s="13">
        <v>0.55000000000000004</v>
      </c>
      <c r="M1174" s="13" t="s">
        <v>883</v>
      </c>
      <c r="N1174" s="13">
        <v>1</v>
      </c>
      <c r="O1174" s="13">
        <v>0</v>
      </c>
      <c r="P1174" s="13">
        <v>0</v>
      </c>
      <c r="Q1174" s="13">
        <v>0</v>
      </c>
      <c r="R1174" s="13">
        <v>1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1</v>
      </c>
      <c r="Z1174" s="13" t="s">
        <v>1721</v>
      </c>
      <c r="AA1174" s="13">
        <f t="shared" si="326"/>
        <v>1</v>
      </c>
      <c r="AB1174" s="13">
        <f t="shared" si="327"/>
        <v>0</v>
      </c>
      <c r="AC1174" s="13">
        <f t="shared" si="328"/>
        <v>0</v>
      </c>
      <c r="AD1174" s="13">
        <f t="shared" si="329"/>
        <v>0</v>
      </c>
      <c r="AE1174" s="13">
        <f t="shared" si="330"/>
        <v>0</v>
      </c>
      <c r="AF1174" s="13">
        <f t="shared" si="331"/>
        <v>1</v>
      </c>
      <c r="AG1174" s="7">
        <v>2350</v>
      </c>
      <c r="AH1174" s="8" t="s">
        <v>1714</v>
      </c>
      <c r="AI1174" s="13">
        <f t="shared" si="332"/>
        <v>1</v>
      </c>
      <c r="AJ1174" s="13">
        <f t="shared" si="333"/>
        <v>0</v>
      </c>
      <c r="AK1174" s="13">
        <f t="shared" si="334"/>
        <v>0</v>
      </c>
      <c r="AL1174" s="13">
        <f t="shared" si="335"/>
        <v>0</v>
      </c>
      <c r="AM1174" s="13">
        <v>1</v>
      </c>
      <c r="AN1174" s="9">
        <v>2</v>
      </c>
      <c r="AO1174" s="9">
        <v>2</v>
      </c>
      <c r="AP1174" s="10" t="s">
        <v>868</v>
      </c>
      <c r="AQ1174" s="13" t="s">
        <v>1703</v>
      </c>
      <c r="AR1174" s="13">
        <v>0</v>
      </c>
      <c r="AS1174" s="13">
        <f t="shared" si="336"/>
        <v>1</v>
      </c>
      <c r="AT1174" s="13">
        <f t="shared" si="337"/>
        <v>0</v>
      </c>
      <c r="AU1174" s="13">
        <f t="shared" si="341"/>
        <v>0</v>
      </c>
      <c r="AV1174" s="13">
        <f t="shared" si="338"/>
        <v>0</v>
      </c>
      <c r="AW1174" s="13">
        <f t="shared" si="339"/>
        <v>0</v>
      </c>
      <c r="AX1174" s="13">
        <v>0</v>
      </c>
      <c r="AY1174" s="13">
        <v>1</v>
      </c>
      <c r="AZ1174" s="13">
        <v>4750</v>
      </c>
      <c r="BA1174" s="13">
        <v>332.44267694028463</v>
      </c>
      <c r="BB1174" s="13">
        <v>245.44833157273348</v>
      </c>
      <c r="BC1174">
        <v>293.29522152488659</v>
      </c>
      <c r="BD1174" s="13">
        <v>14.211846297616601</v>
      </c>
      <c r="BE1174" s="13">
        <v>10.505950918692612</v>
      </c>
      <c r="BF1174" s="13">
        <f t="shared" si="340"/>
        <v>3.705895378923989</v>
      </c>
      <c r="BG1174" s="13">
        <v>12.544175657346223</v>
      </c>
    </row>
    <row r="1175" spans="1:59" x14ac:dyDescent="0.25">
      <c r="A1175" s="2" t="s">
        <v>14</v>
      </c>
      <c r="B1175" s="1" t="s">
        <v>14</v>
      </c>
      <c r="C1175" s="1" t="s">
        <v>782</v>
      </c>
      <c r="D1175" s="13" t="s">
        <v>1655</v>
      </c>
      <c r="E1175" s="11">
        <v>2395</v>
      </c>
      <c r="F1175" s="11">
        <v>250</v>
      </c>
      <c r="G1175" s="11">
        <f t="shared" si="324"/>
        <v>1</v>
      </c>
      <c r="H1175" s="11">
        <f t="shared" si="325"/>
        <v>1</v>
      </c>
      <c r="I1175" s="13">
        <v>1</v>
      </c>
      <c r="J1175" s="4">
        <v>3</v>
      </c>
      <c r="K1175" s="3">
        <v>6</v>
      </c>
      <c r="L1175" s="13">
        <v>0.5</v>
      </c>
      <c r="M1175" s="13" t="s">
        <v>883</v>
      </c>
      <c r="N1175" s="13">
        <v>1</v>
      </c>
      <c r="O1175" s="13">
        <v>0</v>
      </c>
      <c r="P1175" s="13">
        <v>0</v>
      </c>
      <c r="Q1175" s="13">
        <v>0</v>
      </c>
      <c r="R1175" s="13">
        <v>1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1</v>
      </c>
      <c r="Z1175" s="13" t="s">
        <v>1721</v>
      </c>
      <c r="AA1175" s="13">
        <f t="shared" si="326"/>
        <v>1</v>
      </c>
      <c r="AB1175" s="13">
        <f t="shared" si="327"/>
        <v>0</v>
      </c>
      <c r="AC1175" s="13">
        <f t="shared" si="328"/>
        <v>0</v>
      </c>
      <c r="AD1175" s="13">
        <f t="shared" si="329"/>
        <v>0</v>
      </c>
      <c r="AE1175" s="13">
        <f t="shared" si="330"/>
        <v>0</v>
      </c>
      <c r="AF1175" s="13">
        <f t="shared" si="331"/>
        <v>1</v>
      </c>
      <c r="AG1175" s="7">
        <v>2050</v>
      </c>
      <c r="AH1175" s="8" t="s">
        <v>1714</v>
      </c>
      <c r="AI1175" s="13">
        <f t="shared" si="332"/>
        <v>1</v>
      </c>
      <c r="AJ1175" s="13">
        <f t="shared" si="333"/>
        <v>0</v>
      </c>
      <c r="AK1175" s="13">
        <f t="shared" si="334"/>
        <v>0</v>
      </c>
      <c r="AL1175" s="13">
        <f t="shared" si="335"/>
        <v>0</v>
      </c>
      <c r="AM1175" s="13">
        <v>1</v>
      </c>
      <c r="AN1175" s="9">
        <v>2</v>
      </c>
      <c r="AO1175" s="9">
        <v>2</v>
      </c>
      <c r="AP1175" s="10" t="s">
        <v>868</v>
      </c>
      <c r="AQ1175" s="13" t="s">
        <v>1703</v>
      </c>
      <c r="AR1175" s="13">
        <v>0</v>
      </c>
      <c r="AS1175" s="13">
        <f t="shared" si="336"/>
        <v>1</v>
      </c>
      <c r="AT1175" s="13">
        <f t="shared" si="337"/>
        <v>0</v>
      </c>
      <c r="AU1175" s="13">
        <f t="shared" si="341"/>
        <v>0</v>
      </c>
      <c r="AV1175" s="13">
        <f t="shared" si="338"/>
        <v>0</v>
      </c>
      <c r="AW1175" s="13">
        <f t="shared" si="339"/>
        <v>0</v>
      </c>
      <c r="AX1175" s="13">
        <v>0</v>
      </c>
      <c r="AY1175" s="13">
        <v>1</v>
      </c>
      <c r="AZ1175" s="13">
        <v>3250</v>
      </c>
      <c r="BA1175" s="13">
        <v>281.48884608214752</v>
      </c>
      <c r="BB1175" s="13">
        <v>220.59280432486176</v>
      </c>
      <c r="BC1175">
        <v>254.1477661094886</v>
      </c>
      <c r="BD1175" s="13">
        <v>11.965153819675827</v>
      </c>
      <c r="BE1175" s="13">
        <v>9.3762166335144403</v>
      </c>
      <c r="BF1175" s="13">
        <f t="shared" si="340"/>
        <v>2.5889371861613864</v>
      </c>
      <c r="BG1175" s="13">
        <v>10.800162696444859</v>
      </c>
    </row>
    <row r="1176" spans="1:59" x14ac:dyDescent="0.25">
      <c r="A1176" s="2" t="s">
        <v>14</v>
      </c>
      <c r="B1176" s="1" t="s">
        <v>14</v>
      </c>
      <c r="C1176" s="1" t="s">
        <v>783</v>
      </c>
      <c r="D1176" s="13" t="s">
        <v>1656</v>
      </c>
      <c r="E1176" s="11">
        <v>2535</v>
      </c>
      <c r="F1176" s="11">
        <v>340</v>
      </c>
      <c r="G1176" s="11">
        <f t="shared" si="324"/>
        <v>1</v>
      </c>
      <c r="H1176" s="11">
        <f t="shared" si="325"/>
        <v>1</v>
      </c>
      <c r="I1176" s="13">
        <v>1</v>
      </c>
      <c r="J1176" s="4">
        <v>4.4000000000000004</v>
      </c>
      <c r="K1176" s="3">
        <v>8</v>
      </c>
      <c r="L1176" s="13">
        <v>0.55000000000000004</v>
      </c>
      <c r="M1176" s="13" t="s">
        <v>883</v>
      </c>
      <c r="N1176" s="13">
        <v>1</v>
      </c>
      <c r="O1176" s="13">
        <v>0</v>
      </c>
      <c r="P1176" s="13">
        <v>0</v>
      </c>
      <c r="Q1176" s="13">
        <v>0</v>
      </c>
      <c r="R1176" s="13">
        <v>1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1</v>
      </c>
      <c r="Z1176" s="13" t="s">
        <v>1721</v>
      </c>
      <c r="AA1176" s="13">
        <f t="shared" si="326"/>
        <v>1</v>
      </c>
      <c r="AB1176" s="13">
        <f t="shared" si="327"/>
        <v>0</v>
      </c>
      <c r="AC1176" s="13">
        <f t="shared" si="328"/>
        <v>0</v>
      </c>
      <c r="AD1176" s="13">
        <f t="shared" si="329"/>
        <v>0</v>
      </c>
      <c r="AE1176" s="13">
        <f t="shared" si="330"/>
        <v>0</v>
      </c>
      <c r="AF1176" s="13">
        <f t="shared" si="331"/>
        <v>1</v>
      </c>
      <c r="AG1176" s="7">
        <v>2650</v>
      </c>
      <c r="AH1176" s="8" t="s">
        <v>1714</v>
      </c>
      <c r="AI1176" s="13">
        <f t="shared" si="332"/>
        <v>1</v>
      </c>
      <c r="AJ1176" s="13">
        <f t="shared" si="333"/>
        <v>0</v>
      </c>
      <c r="AK1176" s="13">
        <f t="shared" si="334"/>
        <v>0</v>
      </c>
      <c r="AL1176" s="13">
        <f t="shared" si="335"/>
        <v>0</v>
      </c>
      <c r="AM1176" s="13">
        <v>1</v>
      </c>
      <c r="AN1176" s="9">
        <v>2</v>
      </c>
      <c r="AO1176" s="9">
        <v>2</v>
      </c>
      <c r="AP1176" s="10" t="s">
        <v>868</v>
      </c>
      <c r="AQ1176" s="13" t="s">
        <v>1703</v>
      </c>
      <c r="AR1176" s="13">
        <v>0</v>
      </c>
      <c r="AS1176" s="13">
        <f t="shared" si="336"/>
        <v>1</v>
      </c>
      <c r="AT1176" s="13">
        <f t="shared" si="337"/>
        <v>0</v>
      </c>
      <c r="AU1176" s="13">
        <f t="shared" si="341"/>
        <v>0</v>
      </c>
      <c r="AV1176" s="13">
        <f t="shared" si="338"/>
        <v>0</v>
      </c>
      <c r="AW1176" s="13">
        <f t="shared" si="339"/>
        <v>0</v>
      </c>
      <c r="AX1176" s="13">
        <v>0</v>
      </c>
      <c r="AY1176" s="13">
        <v>1</v>
      </c>
      <c r="AZ1176" s="13">
        <v>6250</v>
      </c>
      <c r="BA1176" s="13">
        <v>358.54098055054993</v>
      </c>
      <c r="BB1176" s="13">
        <v>260.98303610265333</v>
      </c>
      <c r="BC1176">
        <v>314.42241968557761</v>
      </c>
      <c r="BD1176" s="13">
        <v>15.323924774965521</v>
      </c>
      <c r="BE1176" s="13">
        <v>11.142540992407875</v>
      </c>
      <c r="BF1176" s="13">
        <f t="shared" si="340"/>
        <v>4.1813837825576456</v>
      </c>
      <c r="BG1176" s="13">
        <v>13.442369604145233</v>
      </c>
    </row>
    <row r="1177" spans="1:59" x14ac:dyDescent="0.25">
      <c r="A1177" s="2" t="s">
        <v>18</v>
      </c>
      <c r="B1177" s="1" t="s">
        <v>149</v>
      </c>
      <c r="C1177" s="1" t="s">
        <v>784</v>
      </c>
      <c r="D1177" s="13" t="s">
        <v>1657</v>
      </c>
      <c r="E1177" s="11">
        <v>2233</v>
      </c>
      <c r="F1177" s="11">
        <v>223</v>
      </c>
      <c r="G1177" s="11">
        <f t="shared" si="324"/>
        <v>1</v>
      </c>
      <c r="H1177" s="11">
        <f t="shared" si="325"/>
        <v>1</v>
      </c>
      <c r="I1177" s="13">
        <v>1</v>
      </c>
      <c r="J1177" s="4">
        <v>3.6</v>
      </c>
      <c r="K1177" s="3">
        <v>6</v>
      </c>
      <c r="L1177" s="13">
        <v>0.6</v>
      </c>
      <c r="M1177" s="13" t="s">
        <v>885</v>
      </c>
      <c r="N1177" s="13">
        <v>1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1</v>
      </c>
      <c r="U1177" s="13">
        <v>0</v>
      </c>
      <c r="V1177" s="13">
        <v>0</v>
      </c>
      <c r="W1177" s="13">
        <v>0</v>
      </c>
      <c r="X1177" s="13">
        <v>0</v>
      </c>
      <c r="Y1177" s="13">
        <v>1</v>
      </c>
      <c r="Z1177" s="13" t="s">
        <v>1723</v>
      </c>
      <c r="AA1177" s="13">
        <f t="shared" si="326"/>
        <v>0</v>
      </c>
      <c r="AB1177" s="13">
        <f t="shared" si="327"/>
        <v>0</v>
      </c>
      <c r="AC1177" s="13">
        <f t="shared" si="328"/>
        <v>1</v>
      </c>
      <c r="AD1177" s="13">
        <f t="shared" si="329"/>
        <v>0</v>
      </c>
      <c r="AE1177" s="13">
        <f t="shared" si="330"/>
        <v>0</v>
      </c>
      <c r="AF1177" s="13">
        <f t="shared" si="331"/>
        <v>0</v>
      </c>
      <c r="AG1177" s="7">
        <v>1900</v>
      </c>
      <c r="AH1177" s="8" t="s">
        <v>1714</v>
      </c>
      <c r="AI1177" s="13">
        <f t="shared" si="332"/>
        <v>1</v>
      </c>
      <c r="AJ1177" s="13">
        <f t="shared" si="333"/>
        <v>0</v>
      </c>
      <c r="AK1177" s="13">
        <f t="shared" si="334"/>
        <v>0</v>
      </c>
      <c r="AL1177" s="13">
        <f t="shared" si="335"/>
        <v>0</v>
      </c>
      <c r="AM1177" s="13">
        <v>1</v>
      </c>
      <c r="AN1177" s="9">
        <v>2</v>
      </c>
      <c r="AO1177" s="9">
        <v>2</v>
      </c>
      <c r="AP1177" s="10" t="s">
        <v>868</v>
      </c>
      <c r="AQ1177" s="13" t="s">
        <v>1703</v>
      </c>
      <c r="AR1177" s="13">
        <v>0</v>
      </c>
      <c r="AS1177" s="13">
        <f t="shared" si="336"/>
        <v>1</v>
      </c>
      <c r="AT1177" s="13">
        <f t="shared" si="337"/>
        <v>0</v>
      </c>
      <c r="AU1177" s="13">
        <f t="shared" si="341"/>
        <v>0</v>
      </c>
      <c r="AV1177" s="13">
        <f t="shared" si="338"/>
        <v>0</v>
      </c>
      <c r="AW1177" s="13">
        <f t="shared" si="339"/>
        <v>0</v>
      </c>
      <c r="AX1177" s="13">
        <v>0</v>
      </c>
      <c r="AY1177" s="13">
        <v>1</v>
      </c>
      <c r="AZ1177" s="13">
        <v>2500</v>
      </c>
      <c r="BA1177" s="13">
        <v>324.36463058472629</v>
      </c>
      <c r="BB1177" s="13">
        <v>223.69974523084571</v>
      </c>
      <c r="BC1177">
        <v>273.41079972658923</v>
      </c>
      <c r="BD1177" s="13">
        <v>13.836151960784312</v>
      </c>
      <c r="BE1177" s="13">
        <v>9.5253642996470038</v>
      </c>
      <c r="BF1177" s="13">
        <f t="shared" si="340"/>
        <v>4.3107876611373079</v>
      </c>
      <c r="BG1177" s="13">
        <v>11.668605526038588</v>
      </c>
    </row>
    <row r="1178" spans="1:59" x14ac:dyDescent="0.25">
      <c r="A1178" s="2" t="s">
        <v>18</v>
      </c>
      <c r="B1178" s="1" t="s">
        <v>214</v>
      </c>
      <c r="C1178" s="1" t="s">
        <v>785</v>
      </c>
      <c r="D1178" s="13" t="s">
        <v>1658</v>
      </c>
      <c r="E1178" s="11">
        <v>2709</v>
      </c>
      <c r="F1178" s="11">
        <v>313</v>
      </c>
      <c r="G1178" s="11">
        <f t="shared" si="324"/>
        <v>1</v>
      </c>
      <c r="H1178" s="11">
        <f t="shared" si="325"/>
        <v>1</v>
      </c>
      <c r="I1178" s="13">
        <v>1</v>
      </c>
      <c r="J1178" s="4">
        <v>6.2</v>
      </c>
      <c r="K1178" s="3">
        <v>8</v>
      </c>
      <c r="L1178" s="13">
        <v>0.77500000000000002</v>
      </c>
      <c r="M1178" s="13" t="s">
        <v>885</v>
      </c>
      <c r="N1178" s="13">
        <v>1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1</v>
      </c>
      <c r="U1178" s="13">
        <v>0</v>
      </c>
      <c r="V1178" s="13">
        <v>0</v>
      </c>
      <c r="W1178" s="13">
        <v>0</v>
      </c>
      <c r="X1178" s="13">
        <v>0</v>
      </c>
      <c r="Y1178" s="13">
        <v>1</v>
      </c>
      <c r="Z1178" s="13" t="s">
        <v>1723</v>
      </c>
      <c r="AA1178" s="13">
        <f t="shared" si="326"/>
        <v>0</v>
      </c>
      <c r="AB1178" s="13">
        <f t="shared" si="327"/>
        <v>0</v>
      </c>
      <c r="AC1178" s="13">
        <f t="shared" si="328"/>
        <v>1</v>
      </c>
      <c r="AD1178" s="13">
        <f t="shared" si="329"/>
        <v>0</v>
      </c>
      <c r="AE1178" s="13">
        <f t="shared" si="330"/>
        <v>0</v>
      </c>
      <c r="AF1178" s="13">
        <f t="shared" si="331"/>
        <v>0</v>
      </c>
      <c r="AG1178" s="7">
        <v>2650</v>
      </c>
      <c r="AH1178" s="8" t="s">
        <v>1714</v>
      </c>
      <c r="AI1178" s="13">
        <f t="shared" si="332"/>
        <v>1</v>
      </c>
      <c r="AJ1178" s="13">
        <f t="shared" si="333"/>
        <v>0</v>
      </c>
      <c r="AK1178" s="13">
        <f t="shared" si="334"/>
        <v>0</v>
      </c>
      <c r="AL1178" s="13">
        <f t="shared" si="335"/>
        <v>0</v>
      </c>
      <c r="AM1178" s="13">
        <v>0</v>
      </c>
      <c r="AN1178" s="9">
        <v>1</v>
      </c>
      <c r="AO1178" s="9">
        <v>1</v>
      </c>
      <c r="AP1178" s="10" t="s">
        <v>868</v>
      </c>
      <c r="AQ1178" s="13" t="s">
        <v>1707</v>
      </c>
      <c r="AR1178" s="13">
        <v>0</v>
      </c>
      <c r="AS1178" s="13">
        <f t="shared" si="336"/>
        <v>0</v>
      </c>
      <c r="AT1178" s="13">
        <f t="shared" si="337"/>
        <v>1</v>
      </c>
      <c r="AU1178" s="13">
        <f t="shared" si="341"/>
        <v>0</v>
      </c>
      <c r="AV1178" s="13">
        <f t="shared" si="338"/>
        <v>0</v>
      </c>
      <c r="AW1178" s="13">
        <f t="shared" si="339"/>
        <v>0</v>
      </c>
      <c r="AX1178" s="13">
        <v>1</v>
      </c>
      <c r="AY1178" s="13">
        <v>1</v>
      </c>
      <c r="AZ1178" s="13">
        <v>6250</v>
      </c>
      <c r="BA1178" s="13">
        <v>392.0959423351768</v>
      </c>
      <c r="BB1178" s="13">
        <v>259.74025974025977</v>
      </c>
      <c r="BC1178">
        <v>332.44267694028463</v>
      </c>
      <c r="BD1178" s="13">
        <v>16.704869347423639</v>
      </c>
      <c r="BE1178" s="13">
        <v>11.074185063645936</v>
      </c>
      <c r="BF1178" s="13">
        <f t="shared" si="340"/>
        <v>5.6306842837777022</v>
      </c>
      <c r="BG1178" s="13">
        <v>14.171089837050603</v>
      </c>
    </row>
    <row r="1179" spans="1:59" x14ac:dyDescent="0.25">
      <c r="A1179" s="2" t="s">
        <v>18</v>
      </c>
      <c r="B1179" s="1" t="s">
        <v>19</v>
      </c>
      <c r="C1179" s="1" t="s">
        <v>786</v>
      </c>
      <c r="D1179" s="13" t="s">
        <v>1659</v>
      </c>
      <c r="E1179" s="11">
        <v>2045</v>
      </c>
      <c r="F1179" s="11">
        <v>355</v>
      </c>
      <c r="G1179" s="11">
        <f t="shared" si="324"/>
        <v>1</v>
      </c>
      <c r="H1179" s="11">
        <f t="shared" si="325"/>
        <v>1</v>
      </c>
      <c r="I1179" s="13">
        <v>1</v>
      </c>
      <c r="J1179" s="4">
        <v>5.3</v>
      </c>
      <c r="K1179" s="3">
        <v>8</v>
      </c>
      <c r="L1179" s="13">
        <v>0.66249999999999998</v>
      </c>
      <c r="M1179" s="13" t="s">
        <v>885</v>
      </c>
      <c r="N1179" s="13">
        <v>1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1</v>
      </c>
      <c r="U1179" s="13">
        <v>0</v>
      </c>
      <c r="V1179" s="13">
        <v>0</v>
      </c>
      <c r="W1179" s="13">
        <v>0</v>
      </c>
      <c r="X1179" s="13">
        <v>0</v>
      </c>
      <c r="Y1179" s="13">
        <v>1</v>
      </c>
      <c r="Z1179" s="13" t="s">
        <v>1723</v>
      </c>
      <c r="AA1179" s="13">
        <f t="shared" si="326"/>
        <v>0</v>
      </c>
      <c r="AB1179" s="13">
        <f t="shared" si="327"/>
        <v>0</v>
      </c>
      <c r="AC1179" s="13">
        <f t="shared" si="328"/>
        <v>1</v>
      </c>
      <c r="AD1179" s="13">
        <f t="shared" si="329"/>
        <v>0</v>
      </c>
      <c r="AE1179" s="13">
        <f t="shared" si="330"/>
        <v>0</v>
      </c>
      <c r="AF1179" s="13">
        <f t="shared" si="331"/>
        <v>0</v>
      </c>
      <c r="AG1179" s="7">
        <v>2400</v>
      </c>
      <c r="AH1179" s="8" t="s">
        <v>1714</v>
      </c>
      <c r="AI1179" s="13">
        <f t="shared" si="332"/>
        <v>1</v>
      </c>
      <c r="AJ1179" s="13">
        <f t="shared" si="333"/>
        <v>0</v>
      </c>
      <c r="AK1179" s="13">
        <f t="shared" si="334"/>
        <v>0</v>
      </c>
      <c r="AL1179" s="13">
        <f t="shared" si="335"/>
        <v>0</v>
      </c>
      <c r="AM1179" s="13">
        <v>0</v>
      </c>
      <c r="AN1179" s="9">
        <v>1</v>
      </c>
      <c r="AO1179" s="9">
        <v>1</v>
      </c>
      <c r="AP1179" s="10" t="s">
        <v>868</v>
      </c>
      <c r="AQ1179" s="13" t="s">
        <v>1707</v>
      </c>
      <c r="AR1179" s="13">
        <v>0</v>
      </c>
      <c r="AS1179" s="13">
        <f t="shared" si="336"/>
        <v>0</v>
      </c>
      <c r="AT1179" s="13">
        <f t="shared" si="337"/>
        <v>1</v>
      </c>
      <c r="AU1179" s="13">
        <f t="shared" si="341"/>
        <v>0</v>
      </c>
      <c r="AV1179" s="13">
        <f t="shared" si="338"/>
        <v>0</v>
      </c>
      <c r="AW1179" s="13">
        <f t="shared" si="339"/>
        <v>0</v>
      </c>
      <c r="AX1179" s="13">
        <v>1</v>
      </c>
      <c r="AY1179" s="13">
        <v>1</v>
      </c>
      <c r="AZ1179" s="13">
        <v>5000</v>
      </c>
      <c r="BA1179" s="13">
        <v>394.58149505996397</v>
      </c>
      <c r="BB1179" s="13">
        <v>264.71136518983411</v>
      </c>
      <c r="BC1179">
        <v>336.17100602746535</v>
      </c>
      <c r="BD1179" s="13">
        <v>16.826882951198865</v>
      </c>
      <c r="BE1179" s="13">
        <v>11.250571980223434</v>
      </c>
      <c r="BF1179" s="13">
        <f t="shared" si="340"/>
        <v>5.576310970975431</v>
      </c>
      <c r="BG1179" s="13">
        <v>14.317558820903638</v>
      </c>
    </row>
    <row r="1180" spans="1:59" x14ac:dyDescent="0.25">
      <c r="A1180" s="2" t="s">
        <v>18</v>
      </c>
      <c r="B1180" s="1" t="s">
        <v>19</v>
      </c>
      <c r="C1180" s="1" t="s">
        <v>786</v>
      </c>
      <c r="D1180" s="13" t="s">
        <v>1659</v>
      </c>
      <c r="E1180" s="11">
        <v>2045</v>
      </c>
      <c r="F1180" s="11">
        <v>355</v>
      </c>
      <c r="G1180" s="11">
        <f t="shared" si="324"/>
        <v>1</v>
      </c>
      <c r="H1180" s="11">
        <f t="shared" si="325"/>
        <v>1</v>
      </c>
      <c r="I1180" s="13">
        <v>1</v>
      </c>
      <c r="J1180" s="4">
        <v>5.3</v>
      </c>
      <c r="K1180" s="3">
        <v>8</v>
      </c>
      <c r="L1180" s="13">
        <v>0.66249999999999998</v>
      </c>
      <c r="M1180" s="13" t="s">
        <v>885</v>
      </c>
      <c r="N1180" s="13">
        <v>1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1</v>
      </c>
      <c r="U1180" s="13">
        <v>0</v>
      </c>
      <c r="V1180" s="13">
        <v>0</v>
      </c>
      <c r="W1180" s="13">
        <v>0</v>
      </c>
      <c r="X1180" s="13">
        <v>0</v>
      </c>
      <c r="Y1180" s="13">
        <v>1</v>
      </c>
      <c r="Z1180" s="13" t="s">
        <v>1723</v>
      </c>
      <c r="AA1180" s="13">
        <f t="shared" si="326"/>
        <v>0</v>
      </c>
      <c r="AB1180" s="13">
        <f t="shared" si="327"/>
        <v>0</v>
      </c>
      <c r="AC1180" s="13">
        <f t="shared" si="328"/>
        <v>1</v>
      </c>
      <c r="AD1180" s="13">
        <f t="shared" si="329"/>
        <v>0</v>
      </c>
      <c r="AE1180" s="13">
        <f t="shared" si="330"/>
        <v>0</v>
      </c>
      <c r="AF1180" s="13">
        <f t="shared" si="331"/>
        <v>0</v>
      </c>
      <c r="AG1180" s="7">
        <v>2400</v>
      </c>
      <c r="AH1180" s="8" t="s">
        <v>1714</v>
      </c>
      <c r="AI1180" s="13">
        <f t="shared" si="332"/>
        <v>1</v>
      </c>
      <c r="AJ1180" s="13">
        <f t="shared" si="333"/>
        <v>0</v>
      </c>
      <c r="AK1180" s="13">
        <f t="shared" si="334"/>
        <v>0</v>
      </c>
      <c r="AL1180" s="13">
        <f t="shared" si="335"/>
        <v>0</v>
      </c>
      <c r="AM1180" s="13">
        <v>0</v>
      </c>
      <c r="AN1180" s="9">
        <v>1</v>
      </c>
      <c r="AO1180" s="9">
        <v>1</v>
      </c>
      <c r="AP1180" s="10" t="s">
        <v>868</v>
      </c>
      <c r="AQ1180" s="13" t="s">
        <v>1707</v>
      </c>
      <c r="AR1180" s="13">
        <v>0</v>
      </c>
      <c r="AS1180" s="13">
        <f t="shared" si="336"/>
        <v>0</v>
      </c>
      <c r="AT1180" s="13">
        <f t="shared" si="337"/>
        <v>1</v>
      </c>
      <c r="AU1180" s="13">
        <f t="shared" si="341"/>
        <v>0</v>
      </c>
      <c r="AV1180" s="13">
        <f t="shared" si="338"/>
        <v>0</v>
      </c>
      <c r="AW1180" s="13">
        <f t="shared" si="339"/>
        <v>0</v>
      </c>
      <c r="AX1180" s="13">
        <v>1</v>
      </c>
      <c r="AY1180" s="13">
        <v>1</v>
      </c>
      <c r="AZ1180" s="13">
        <v>5000</v>
      </c>
      <c r="BA1180" s="13">
        <v>394.58149505996397</v>
      </c>
      <c r="BB1180" s="13">
        <v>264.71136518983411</v>
      </c>
      <c r="BC1180">
        <v>336.17100602746535</v>
      </c>
      <c r="BD1180" s="13">
        <v>16.826882951198865</v>
      </c>
      <c r="BE1180" s="13">
        <v>11.250087686573112</v>
      </c>
      <c r="BF1180" s="13">
        <f t="shared" si="340"/>
        <v>5.576795264625753</v>
      </c>
      <c r="BG1180" s="13">
        <v>14.31729737187564</v>
      </c>
    </row>
    <row r="1181" spans="1:59" x14ac:dyDescent="0.25">
      <c r="A1181" s="2" t="s">
        <v>18</v>
      </c>
      <c r="B1181" s="1" t="s">
        <v>19</v>
      </c>
      <c r="C1181" s="1" t="s">
        <v>786</v>
      </c>
      <c r="D1181" s="13" t="s">
        <v>1659</v>
      </c>
      <c r="E1181" s="11">
        <v>2045</v>
      </c>
      <c r="F1181" s="11">
        <v>420</v>
      </c>
      <c r="G1181" s="11">
        <f t="shared" si="324"/>
        <v>1</v>
      </c>
      <c r="H1181" s="11">
        <f t="shared" si="325"/>
        <v>1</v>
      </c>
      <c r="I1181" s="13">
        <v>1</v>
      </c>
      <c r="J1181" s="4">
        <v>6.2</v>
      </c>
      <c r="K1181" s="3">
        <v>8</v>
      </c>
      <c r="L1181" s="13">
        <v>0.77500000000000002</v>
      </c>
      <c r="M1181" s="13" t="s">
        <v>885</v>
      </c>
      <c r="N1181" s="13">
        <v>1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1</v>
      </c>
      <c r="U1181" s="13">
        <v>0</v>
      </c>
      <c r="V1181" s="13">
        <v>0</v>
      </c>
      <c r="W1181" s="13">
        <v>0</v>
      </c>
      <c r="X1181" s="13">
        <v>0</v>
      </c>
      <c r="Y1181" s="13">
        <v>1</v>
      </c>
      <c r="Z1181" s="13" t="s">
        <v>1723</v>
      </c>
      <c r="AA1181" s="13">
        <f t="shared" si="326"/>
        <v>0</v>
      </c>
      <c r="AB1181" s="13">
        <f t="shared" si="327"/>
        <v>0</v>
      </c>
      <c r="AC1181" s="13">
        <f t="shared" si="328"/>
        <v>1</v>
      </c>
      <c r="AD1181" s="13">
        <f t="shared" si="329"/>
        <v>0</v>
      </c>
      <c r="AE1181" s="13">
        <f t="shared" si="330"/>
        <v>0</v>
      </c>
      <c r="AF1181" s="13">
        <f t="shared" si="331"/>
        <v>0</v>
      </c>
      <c r="AG1181" s="7">
        <v>2800</v>
      </c>
      <c r="AH1181" s="8" t="s">
        <v>1714</v>
      </c>
      <c r="AI1181" s="13">
        <f t="shared" si="332"/>
        <v>1</v>
      </c>
      <c r="AJ1181" s="13">
        <f t="shared" si="333"/>
        <v>0</v>
      </c>
      <c r="AK1181" s="13">
        <f t="shared" si="334"/>
        <v>0</v>
      </c>
      <c r="AL1181" s="13">
        <f t="shared" si="335"/>
        <v>0</v>
      </c>
      <c r="AM1181" s="13">
        <v>0</v>
      </c>
      <c r="AN1181" s="9">
        <v>1</v>
      </c>
      <c r="AO1181" s="9">
        <v>1</v>
      </c>
      <c r="AP1181" s="10" t="s">
        <v>868</v>
      </c>
      <c r="AQ1181" s="13" t="s">
        <v>1707</v>
      </c>
      <c r="AR1181" s="13">
        <v>0</v>
      </c>
      <c r="AS1181" s="13">
        <f t="shared" si="336"/>
        <v>0</v>
      </c>
      <c r="AT1181" s="13">
        <f t="shared" si="337"/>
        <v>1</v>
      </c>
      <c r="AU1181" s="13">
        <f t="shared" si="341"/>
        <v>0</v>
      </c>
      <c r="AV1181" s="13">
        <f t="shared" si="338"/>
        <v>0</v>
      </c>
      <c r="AW1181" s="13">
        <f t="shared" si="339"/>
        <v>0</v>
      </c>
      <c r="AX1181" s="13">
        <v>1</v>
      </c>
      <c r="AY1181" s="13">
        <v>1</v>
      </c>
      <c r="AZ1181" s="13">
        <v>7000</v>
      </c>
      <c r="BA1181" s="13">
        <v>403.90231777791587</v>
      </c>
      <c r="BB1181" s="13">
        <v>270.30385882060523</v>
      </c>
      <c r="BC1181">
        <v>343.62766420182692</v>
      </c>
      <c r="BD1181" s="13">
        <v>17.204612725162622</v>
      </c>
      <c r="BE1181" s="13">
        <v>11.509758874410151</v>
      </c>
      <c r="BF1181" s="13">
        <f t="shared" si="340"/>
        <v>5.6948538507524713</v>
      </c>
      <c r="BG1181" s="13">
        <v>14.641886353968895</v>
      </c>
    </row>
    <row r="1182" spans="1:59" x14ac:dyDescent="0.25">
      <c r="A1182" s="2" t="s">
        <v>18</v>
      </c>
      <c r="B1182" s="1" t="s">
        <v>19</v>
      </c>
      <c r="C1182" s="1" t="s">
        <v>787</v>
      </c>
      <c r="D1182" s="13" t="s">
        <v>1660</v>
      </c>
      <c r="E1182" s="11">
        <v>2000</v>
      </c>
      <c r="F1182" s="11">
        <v>355</v>
      </c>
      <c r="G1182" s="11">
        <f t="shared" si="324"/>
        <v>1</v>
      </c>
      <c r="H1182" s="11">
        <f t="shared" si="325"/>
        <v>1</v>
      </c>
      <c r="I1182" s="13">
        <v>1</v>
      </c>
      <c r="J1182" s="4">
        <v>5.3</v>
      </c>
      <c r="K1182" s="3">
        <v>8</v>
      </c>
      <c r="L1182" s="13">
        <v>0.66249999999999998</v>
      </c>
      <c r="M1182" s="13" t="s">
        <v>885</v>
      </c>
      <c r="N1182" s="13">
        <v>1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1</v>
      </c>
      <c r="U1182" s="13">
        <v>0</v>
      </c>
      <c r="V1182" s="13">
        <v>0</v>
      </c>
      <c r="W1182" s="13">
        <v>0</v>
      </c>
      <c r="X1182" s="13">
        <v>0</v>
      </c>
      <c r="Y1182" s="13">
        <v>1</v>
      </c>
      <c r="Z1182" s="13" t="s">
        <v>1723</v>
      </c>
      <c r="AA1182" s="13">
        <f t="shared" si="326"/>
        <v>0</v>
      </c>
      <c r="AB1182" s="13">
        <f t="shared" si="327"/>
        <v>0</v>
      </c>
      <c r="AC1182" s="13">
        <f t="shared" si="328"/>
        <v>1</v>
      </c>
      <c r="AD1182" s="13">
        <f t="shared" si="329"/>
        <v>0</v>
      </c>
      <c r="AE1182" s="13">
        <f t="shared" si="330"/>
        <v>0</v>
      </c>
      <c r="AF1182" s="13">
        <f t="shared" si="331"/>
        <v>0</v>
      </c>
      <c r="AG1182" s="7">
        <v>2250</v>
      </c>
      <c r="AH1182" s="8" t="s">
        <v>1714</v>
      </c>
      <c r="AI1182" s="13">
        <f t="shared" si="332"/>
        <v>1</v>
      </c>
      <c r="AJ1182" s="13">
        <f t="shared" si="333"/>
        <v>0</v>
      </c>
      <c r="AK1182" s="13">
        <f t="shared" si="334"/>
        <v>0</v>
      </c>
      <c r="AL1182" s="13">
        <f t="shared" si="335"/>
        <v>0</v>
      </c>
      <c r="AM1182" s="13">
        <v>0</v>
      </c>
      <c r="AN1182" s="9">
        <v>1</v>
      </c>
      <c r="AO1182" s="9">
        <v>1</v>
      </c>
      <c r="AP1182" s="10" t="s">
        <v>868</v>
      </c>
      <c r="AQ1182" s="13" t="s">
        <v>1707</v>
      </c>
      <c r="AR1182" s="13">
        <v>0</v>
      </c>
      <c r="AS1182" s="13">
        <f t="shared" si="336"/>
        <v>0</v>
      </c>
      <c r="AT1182" s="13">
        <f t="shared" si="337"/>
        <v>1</v>
      </c>
      <c r="AU1182" s="13">
        <f t="shared" si="341"/>
        <v>0</v>
      </c>
      <c r="AV1182" s="13">
        <f t="shared" si="338"/>
        <v>0</v>
      </c>
      <c r="AW1182" s="13">
        <f t="shared" si="339"/>
        <v>0</v>
      </c>
      <c r="AX1182" s="13">
        <v>1</v>
      </c>
      <c r="AY1182" s="13">
        <v>1</v>
      </c>
      <c r="AZ1182" s="13">
        <v>4250</v>
      </c>
      <c r="BA1182" s="13">
        <v>367.24041508730505</v>
      </c>
      <c r="BB1182" s="13">
        <v>259.74025974025977</v>
      </c>
      <c r="BC1182">
        <v>318.77213695395517</v>
      </c>
      <c r="BD1182" s="13">
        <v>15.632823126991088</v>
      </c>
      <c r="BE1182" s="13">
        <v>11.072099912602361</v>
      </c>
      <c r="BF1182" s="13">
        <f t="shared" si="340"/>
        <v>4.5607232143887266</v>
      </c>
      <c r="BG1182" s="13">
        <v>13.580518668206311</v>
      </c>
    </row>
    <row r="1183" spans="1:59" x14ac:dyDescent="0.25">
      <c r="A1183" s="2" t="s">
        <v>18</v>
      </c>
      <c r="B1183" s="1" t="s">
        <v>19</v>
      </c>
      <c r="C1183" s="1" t="s">
        <v>787</v>
      </c>
      <c r="D1183" s="13" t="s">
        <v>1660</v>
      </c>
      <c r="E1183" s="11">
        <v>2000</v>
      </c>
      <c r="F1183" s="11">
        <v>355</v>
      </c>
      <c r="G1183" s="11">
        <f t="shared" si="324"/>
        <v>1</v>
      </c>
      <c r="H1183" s="11">
        <f t="shared" si="325"/>
        <v>1</v>
      </c>
      <c r="I1183" s="13">
        <v>1</v>
      </c>
      <c r="J1183" s="4">
        <v>5.3</v>
      </c>
      <c r="K1183" s="3">
        <v>8</v>
      </c>
      <c r="L1183" s="13">
        <v>0.66249999999999998</v>
      </c>
      <c r="M1183" s="13" t="s">
        <v>885</v>
      </c>
      <c r="N1183" s="13">
        <v>1</v>
      </c>
      <c r="O1183" s="13">
        <v>0</v>
      </c>
      <c r="P1183" s="13">
        <v>0</v>
      </c>
      <c r="Q1183" s="13">
        <v>0</v>
      </c>
      <c r="R1183" s="13">
        <v>0</v>
      </c>
      <c r="S1183" s="13">
        <v>0</v>
      </c>
      <c r="T1183" s="13">
        <v>1</v>
      </c>
      <c r="U1183" s="13">
        <v>0</v>
      </c>
      <c r="V1183" s="13">
        <v>0</v>
      </c>
      <c r="W1183" s="13">
        <v>0</v>
      </c>
      <c r="X1183" s="13">
        <v>0</v>
      </c>
      <c r="Y1183" s="13">
        <v>1</v>
      </c>
      <c r="Z1183" s="13" t="s">
        <v>1723</v>
      </c>
      <c r="AA1183" s="13">
        <f t="shared" si="326"/>
        <v>0</v>
      </c>
      <c r="AB1183" s="13">
        <f t="shared" si="327"/>
        <v>0</v>
      </c>
      <c r="AC1183" s="13">
        <f t="shared" si="328"/>
        <v>1</v>
      </c>
      <c r="AD1183" s="13">
        <f t="shared" si="329"/>
        <v>0</v>
      </c>
      <c r="AE1183" s="13">
        <f t="shared" si="330"/>
        <v>0</v>
      </c>
      <c r="AF1183" s="13">
        <f t="shared" si="331"/>
        <v>0</v>
      </c>
      <c r="AG1183" s="7">
        <v>2250</v>
      </c>
      <c r="AH1183" s="8" t="s">
        <v>1714</v>
      </c>
      <c r="AI1183" s="13">
        <f t="shared" si="332"/>
        <v>1</v>
      </c>
      <c r="AJ1183" s="13">
        <f t="shared" si="333"/>
        <v>0</v>
      </c>
      <c r="AK1183" s="13">
        <f t="shared" si="334"/>
        <v>0</v>
      </c>
      <c r="AL1183" s="13">
        <f t="shared" si="335"/>
        <v>0</v>
      </c>
      <c r="AM1183" s="13">
        <v>0</v>
      </c>
      <c r="AN1183" s="9">
        <v>1</v>
      </c>
      <c r="AO1183" s="9">
        <v>1</v>
      </c>
      <c r="AP1183" s="10" t="s">
        <v>868</v>
      </c>
      <c r="AQ1183" s="13" t="s">
        <v>1707</v>
      </c>
      <c r="AR1183" s="13">
        <v>0</v>
      </c>
      <c r="AS1183" s="13">
        <f t="shared" si="336"/>
        <v>0</v>
      </c>
      <c r="AT1183" s="13">
        <f t="shared" si="337"/>
        <v>1</v>
      </c>
      <c r="AU1183" s="13">
        <f t="shared" si="341"/>
        <v>0</v>
      </c>
      <c r="AV1183" s="13">
        <f t="shared" si="338"/>
        <v>0</v>
      </c>
      <c r="AW1183" s="13">
        <f t="shared" si="339"/>
        <v>0</v>
      </c>
      <c r="AX1183" s="13">
        <v>1</v>
      </c>
      <c r="AY1183" s="13">
        <v>1</v>
      </c>
      <c r="AZ1183" s="13">
        <v>4250</v>
      </c>
      <c r="BA1183" s="13">
        <v>367.24041508730505</v>
      </c>
      <c r="BB1183" s="13">
        <v>259.74025974025977</v>
      </c>
      <c r="BC1183">
        <v>318.77213695395517</v>
      </c>
      <c r="BD1183" s="13">
        <v>15.632823126991088</v>
      </c>
      <c r="BE1183" s="13">
        <v>11.072099912602361</v>
      </c>
      <c r="BF1183" s="13">
        <f t="shared" si="340"/>
        <v>4.5607232143887266</v>
      </c>
      <c r="BG1183" s="13">
        <v>13.580518668206311</v>
      </c>
    </row>
    <row r="1184" spans="1:59" x14ac:dyDescent="0.25">
      <c r="A1184" s="2" t="s">
        <v>18</v>
      </c>
      <c r="B1184" s="1" t="s">
        <v>19</v>
      </c>
      <c r="C1184" s="1" t="s">
        <v>787</v>
      </c>
      <c r="D1184" s="13" t="s">
        <v>1660</v>
      </c>
      <c r="E1184" s="11">
        <v>2000</v>
      </c>
      <c r="F1184" s="11">
        <v>420</v>
      </c>
      <c r="G1184" s="11">
        <f t="shared" si="324"/>
        <v>1</v>
      </c>
      <c r="H1184" s="11">
        <f t="shared" si="325"/>
        <v>1</v>
      </c>
      <c r="I1184" s="13">
        <v>1</v>
      </c>
      <c r="J1184" s="4">
        <v>6.2</v>
      </c>
      <c r="K1184" s="3">
        <v>8</v>
      </c>
      <c r="L1184" s="13">
        <v>0.77500000000000002</v>
      </c>
      <c r="M1184" s="13" t="s">
        <v>885</v>
      </c>
      <c r="N1184" s="13">
        <v>1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1</v>
      </c>
      <c r="U1184" s="13">
        <v>0</v>
      </c>
      <c r="V1184" s="13">
        <v>0</v>
      </c>
      <c r="W1184" s="13">
        <v>0</v>
      </c>
      <c r="X1184" s="13">
        <v>0</v>
      </c>
      <c r="Y1184" s="13">
        <v>1</v>
      </c>
      <c r="Z1184" s="13" t="s">
        <v>1723</v>
      </c>
      <c r="AA1184" s="13">
        <f t="shared" si="326"/>
        <v>0</v>
      </c>
      <c r="AB1184" s="13">
        <f t="shared" si="327"/>
        <v>0</v>
      </c>
      <c r="AC1184" s="13">
        <f t="shared" si="328"/>
        <v>1</v>
      </c>
      <c r="AD1184" s="13">
        <f t="shared" si="329"/>
        <v>0</v>
      </c>
      <c r="AE1184" s="13">
        <f t="shared" si="330"/>
        <v>0</v>
      </c>
      <c r="AF1184" s="13">
        <f t="shared" si="331"/>
        <v>0</v>
      </c>
      <c r="AG1184" s="7">
        <v>2650</v>
      </c>
      <c r="AH1184" s="8" t="s">
        <v>1714</v>
      </c>
      <c r="AI1184" s="13">
        <f t="shared" si="332"/>
        <v>1</v>
      </c>
      <c r="AJ1184" s="13">
        <f t="shared" si="333"/>
        <v>0</v>
      </c>
      <c r="AK1184" s="13">
        <f t="shared" si="334"/>
        <v>0</v>
      </c>
      <c r="AL1184" s="13">
        <f t="shared" si="335"/>
        <v>0</v>
      </c>
      <c r="AM1184" s="13">
        <v>0</v>
      </c>
      <c r="AN1184" s="9">
        <v>1</v>
      </c>
      <c r="AO1184" s="9">
        <v>1</v>
      </c>
      <c r="AP1184" s="10" t="s">
        <v>868</v>
      </c>
      <c r="AQ1184" s="13" t="s">
        <v>1707</v>
      </c>
      <c r="AR1184" s="13">
        <v>0</v>
      </c>
      <c r="AS1184" s="13">
        <f t="shared" si="336"/>
        <v>0</v>
      </c>
      <c r="AT1184" s="13">
        <f t="shared" si="337"/>
        <v>1</v>
      </c>
      <c r="AU1184" s="13">
        <f t="shared" si="341"/>
        <v>0</v>
      </c>
      <c r="AV1184" s="13">
        <f t="shared" si="338"/>
        <v>0</v>
      </c>
      <c r="AW1184" s="13">
        <f t="shared" si="339"/>
        <v>0</v>
      </c>
      <c r="AX1184" s="13">
        <v>1</v>
      </c>
      <c r="AY1184" s="13">
        <v>1</v>
      </c>
      <c r="AZ1184" s="13">
        <v>6250</v>
      </c>
      <c r="BA1184" s="13">
        <v>386.50344870440563</v>
      </c>
      <c r="BB1184" s="13">
        <v>254.76915429068541</v>
      </c>
      <c r="BC1184">
        <v>327.47157149071023</v>
      </c>
      <c r="BD1184" s="13">
        <v>16.466420479074053</v>
      </c>
      <c r="BE1184" s="13">
        <v>10.866372387327662</v>
      </c>
      <c r="BF1184" s="13">
        <f t="shared" si="340"/>
        <v>5.6000480917463911</v>
      </c>
      <c r="BG1184" s="13">
        <v>13.94641064257028</v>
      </c>
    </row>
    <row r="1185" spans="1:59" x14ac:dyDescent="0.25">
      <c r="A1185" s="2" t="s">
        <v>18</v>
      </c>
      <c r="B1185" s="1" t="s">
        <v>19</v>
      </c>
      <c r="C1185" s="1" t="s">
        <v>788</v>
      </c>
      <c r="D1185" s="13" t="s">
        <v>1661</v>
      </c>
      <c r="E1185" s="11">
        <v>1980</v>
      </c>
      <c r="F1185" s="11">
        <v>305</v>
      </c>
      <c r="G1185" s="11">
        <f t="shared" si="324"/>
        <v>1</v>
      </c>
      <c r="H1185" s="11">
        <f t="shared" si="325"/>
        <v>1</v>
      </c>
      <c r="I1185" s="13">
        <v>1</v>
      </c>
      <c r="J1185" s="4">
        <v>3.6</v>
      </c>
      <c r="K1185" s="3">
        <v>6</v>
      </c>
      <c r="L1185" s="13">
        <v>0.6</v>
      </c>
      <c r="M1185" s="13" t="s">
        <v>885</v>
      </c>
      <c r="N1185" s="13">
        <v>1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1</v>
      </c>
      <c r="U1185" s="13">
        <v>0</v>
      </c>
      <c r="V1185" s="13">
        <v>0</v>
      </c>
      <c r="W1185" s="13">
        <v>0</v>
      </c>
      <c r="X1185" s="13">
        <v>0</v>
      </c>
      <c r="Y1185" s="13">
        <v>1</v>
      </c>
      <c r="Z1185" s="13" t="s">
        <v>1723</v>
      </c>
      <c r="AA1185" s="13">
        <f t="shared" si="326"/>
        <v>0</v>
      </c>
      <c r="AB1185" s="13">
        <f t="shared" si="327"/>
        <v>0</v>
      </c>
      <c r="AC1185" s="13">
        <f t="shared" si="328"/>
        <v>1</v>
      </c>
      <c r="AD1185" s="13">
        <f t="shared" si="329"/>
        <v>0</v>
      </c>
      <c r="AE1185" s="13">
        <f t="shared" si="330"/>
        <v>0</v>
      </c>
      <c r="AF1185" s="13">
        <f t="shared" si="331"/>
        <v>0</v>
      </c>
      <c r="AG1185" s="7">
        <v>1900</v>
      </c>
      <c r="AH1185" s="8" t="s">
        <v>1714</v>
      </c>
      <c r="AI1185" s="13">
        <f t="shared" si="332"/>
        <v>1</v>
      </c>
      <c r="AJ1185" s="13">
        <f t="shared" si="333"/>
        <v>0</v>
      </c>
      <c r="AK1185" s="13">
        <f t="shared" si="334"/>
        <v>0</v>
      </c>
      <c r="AL1185" s="13">
        <f t="shared" si="335"/>
        <v>0</v>
      </c>
      <c r="AM1185" s="13">
        <v>1</v>
      </c>
      <c r="AN1185" s="9">
        <v>2</v>
      </c>
      <c r="AO1185" s="9">
        <v>2</v>
      </c>
      <c r="AP1185" s="10" t="s">
        <v>868</v>
      </c>
      <c r="AQ1185" s="13" t="s">
        <v>1703</v>
      </c>
      <c r="AR1185" s="13">
        <v>0</v>
      </c>
      <c r="AS1185" s="13">
        <f t="shared" si="336"/>
        <v>1</v>
      </c>
      <c r="AT1185" s="13">
        <f t="shared" si="337"/>
        <v>0</v>
      </c>
      <c r="AU1185" s="13">
        <f t="shared" si="341"/>
        <v>0</v>
      </c>
      <c r="AV1185" s="13">
        <f t="shared" si="338"/>
        <v>0</v>
      </c>
      <c r="AW1185" s="13">
        <f t="shared" si="339"/>
        <v>0</v>
      </c>
      <c r="AX1185" s="13">
        <v>0</v>
      </c>
      <c r="AY1185" s="13">
        <v>1</v>
      </c>
      <c r="AZ1185" s="13">
        <v>2500</v>
      </c>
      <c r="BA1185" s="13">
        <v>324.36463058472629</v>
      </c>
      <c r="BB1185" s="13">
        <v>222.45696886845212</v>
      </c>
      <c r="BC1185">
        <v>272.16802336419562</v>
      </c>
      <c r="BD1185" s="13">
        <v>13.836151960784312</v>
      </c>
      <c r="BE1185" s="13">
        <v>9.469796095293308</v>
      </c>
      <c r="BF1185" s="13">
        <f t="shared" si="340"/>
        <v>4.3663558654910037</v>
      </c>
      <c r="BG1185" s="13">
        <v>11.622077778765986</v>
      </c>
    </row>
    <row r="1186" spans="1:59" x14ac:dyDescent="0.25">
      <c r="A1186" s="2" t="s">
        <v>5</v>
      </c>
      <c r="B1186" s="1" t="s">
        <v>316</v>
      </c>
      <c r="C1186" s="1" t="s">
        <v>789</v>
      </c>
      <c r="D1186" s="13" t="s">
        <v>1662</v>
      </c>
      <c r="E1186" s="11">
        <v>2440</v>
      </c>
      <c r="F1186" s="11">
        <v>305</v>
      </c>
      <c r="G1186" s="11">
        <f t="shared" si="324"/>
        <v>1</v>
      </c>
      <c r="H1186" s="11">
        <f t="shared" si="325"/>
        <v>1</v>
      </c>
      <c r="I1186" s="13">
        <v>1</v>
      </c>
      <c r="J1186" s="4">
        <v>3.6</v>
      </c>
      <c r="K1186" s="3">
        <v>6</v>
      </c>
      <c r="L1186" s="13">
        <v>0.6</v>
      </c>
      <c r="M1186" s="13" t="s">
        <v>885</v>
      </c>
      <c r="N1186" s="13">
        <v>1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1</v>
      </c>
      <c r="U1186" s="13">
        <v>0</v>
      </c>
      <c r="V1186" s="13">
        <v>0</v>
      </c>
      <c r="W1186" s="13">
        <v>0</v>
      </c>
      <c r="X1186" s="13">
        <v>0</v>
      </c>
      <c r="Y1186" s="13">
        <v>1</v>
      </c>
      <c r="Z1186" s="13" t="s">
        <v>1723</v>
      </c>
      <c r="AA1186" s="13">
        <f t="shared" si="326"/>
        <v>0</v>
      </c>
      <c r="AB1186" s="13">
        <f t="shared" si="327"/>
        <v>0</v>
      </c>
      <c r="AC1186" s="13">
        <f t="shared" si="328"/>
        <v>1</v>
      </c>
      <c r="AD1186" s="13">
        <f t="shared" si="329"/>
        <v>0</v>
      </c>
      <c r="AE1186" s="13">
        <f t="shared" si="330"/>
        <v>0</v>
      </c>
      <c r="AF1186" s="13">
        <f t="shared" si="331"/>
        <v>0</v>
      </c>
      <c r="AG1186" s="7">
        <v>1800</v>
      </c>
      <c r="AH1186" s="8" t="s">
        <v>1715</v>
      </c>
      <c r="AI1186" s="13">
        <f t="shared" si="332"/>
        <v>0</v>
      </c>
      <c r="AJ1186" s="13">
        <f t="shared" si="333"/>
        <v>1</v>
      </c>
      <c r="AK1186" s="13">
        <f t="shared" si="334"/>
        <v>0</v>
      </c>
      <c r="AL1186" s="13">
        <f t="shared" si="335"/>
        <v>0</v>
      </c>
      <c r="AM1186" s="13">
        <v>1</v>
      </c>
      <c r="AN1186" s="9">
        <v>2</v>
      </c>
      <c r="AO1186" s="9">
        <v>2</v>
      </c>
      <c r="AP1186" s="10" t="s">
        <v>868</v>
      </c>
      <c r="AQ1186" s="13" t="s">
        <v>1703</v>
      </c>
      <c r="AR1186" s="13">
        <v>0</v>
      </c>
      <c r="AS1186" s="13">
        <f t="shared" si="336"/>
        <v>1</v>
      </c>
      <c r="AT1186" s="13">
        <f t="shared" si="337"/>
        <v>0</v>
      </c>
      <c r="AU1186" s="13">
        <f t="shared" si="341"/>
        <v>0</v>
      </c>
      <c r="AV1186" s="13">
        <f t="shared" si="338"/>
        <v>0</v>
      </c>
      <c r="AW1186" s="13">
        <f t="shared" si="339"/>
        <v>0</v>
      </c>
      <c r="AX1186" s="13">
        <v>0</v>
      </c>
      <c r="AY1186" s="13">
        <v>1</v>
      </c>
      <c r="AZ1186" s="13">
        <v>2000</v>
      </c>
      <c r="BA1186" s="13">
        <v>298.88771515565776</v>
      </c>
      <c r="BB1186" s="13">
        <v>224.32113341204251</v>
      </c>
      <c r="BC1186">
        <v>265.33275337103089</v>
      </c>
      <c r="BD1186" s="13">
        <v>12.749932694792111</v>
      </c>
      <c r="BE1186" s="13">
        <v>9.5762442170860744</v>
      </c>
      <c r="BF1186" s="13">
        <f t="shared" si="340"/>
        <v>3.1736884777060368</v>
      </c>
      <c r="BG1186" s="13">
        <v>11.321783615879035</v>
      </c>
    </row>
    <row r="1187" spans="1:59" x14ac:dyDescent="0.25">
      <c r="A1187" s="2" t="s">
        <v>5</v>
      </c>
      <c r="B1187" s="1" t="s">
        <v>316</v>
      </c>
      <c r="C1187" s="1" t="s">
        <v>789</v>
      </c>
      <c r="D1187" s="13" t="s">
        <v>1662</v>
      </c>
      <c r="E1187" s="11">
        <v>2440</v>
      </c>
      <c r="F1187" s="11">
        <v>362</v>
      </c>
      <c r="G1187" s="11">
        <f t="shared" si="324"/>
        <v>1</v>
      </c>
      <c r="H1187" s="11">
        <f t="shared" si="325"/>
        <v>1</v>
      </c>
      <c r="I1187" s="13">
        <v>1</v>
      </c>
      <c r="J1187" s="4">
        <v>5.7</v>
      </c>
      <c r="K1187" s="3">
        <v>8</v>
      </c>
      <c r="L1187" s="13">
        <v>0.71250000000000002</v>
      </c>
      <c r="M1187" s="13" t="s">
        <v>885</v>
      </c>
      <c r="N1187" s="13">
        <v>1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1</v>
      </c>
      <c r="U1187" s="13">
        <v>0</v>
      </c>
      <c r="V1187" s="13">
        <v>0</v>
      </c>
      <c r="W1187" s="13">
        <v>0</v>
      </c>
      <c r="X1187" s="13">
        <v>0</v>
      </c>
      <c r="Y1187" s="13">
        <v>1</v>
      </c>
      <c r="Z1187" s="13" t="s">
        <v>1723</v>
      </c>
      <c r="AA1187" s="13">
        <f t="shared" si="326"/>
        <v>0</v>
      </c>
      <c r="AB1187" s="13">
        <f t="shared" si="327"/>
        <v>0</v>
      </c>
      <c r="AC1187" s="13">
        <f t="shared" si="328"/>
        <v>1</v>
      </c>
      <c r="AD1187" s="13">
        <f t="shared" si="329"/>
        <v>0</v>
      </c>
      <c r="AE1187" s="13">
        <f t="shared" si="330"/>
        <v>0</v>
      </c>
      <c r="AF1187" s="13">
        <f t="shared" si="331"/>
        <v>0</v>
      </c>
      <c r="AG1187" s="7">
        <v>2450</v>
      </c>
      <c r="AH1187" s="8" t="s">
        <v>1715</v>
      </c>
      <c r="AI1187" s="13">
        <f t="shared" si="332"/>
        <v>0</v>
      </c>
      <c r="AJ1187" s="13">
        <f t="shared" si="333"/>
        <v>1</v>
      </c>
      <c r="AK1187" s="13">
        <f t="shared" si="334"/>
        <v>0</v>
      </c>
      <c r="AL1187" s="13">
        <f t="shared" si="335"/>
        <v>0</v>
      </c>
      <c r="AM1187" s="13">
        <v>0</v>
      </c>
      <c r="AN1187" s="9">
        <v>1</v>
      </c>
      <c r="AO1187" s="9">
        <v>1</v>
      </c>
      <c r="AP1187" s="10" t="s">
        <v>868</v>
      </c>
      <c r="AQ1187" s="13" t="s">
        <v>1703</v>
      </c>
      <c r="AR1187" s="13">
        <v>0</v>
      </c>
      <c r="AS1187" s="13">
        <f t="shared" si="336"/>
        <v>1</v>
      </c>
      <c r="AT1187" s="13">
        <f t="shared" si="337"/>
        <v>0</v>
      </c>
      <c r="AU1187" s="13">
        <f t="shared" si="341"/>
        <v>0</v>
      </c>
      <c r="AV1187" s="13">
        <f t="shared" si="338"/>
        <v>0</v>
      </c>
      <c r="AW1187" s="13">
        <f t="shared" si="339"/>
        <v>0</v>
      </c>
      <c r="AX1187" s="13">
        <v>1</v>
      </c>
      <c r="AY1187" s="13">
        <v>1</v>
      </c>
      <c r="AZ1187" s="13">
        <v>5250</v>
      </c>
      <c r="BA1187" s="13">
        <v>393.33871869757036</v>
      </c>
      <c r="BB1187" s="13">
        <v>254.76915429068541</v>
      </c>
      <c r="BC1187">
        <v>331.19990057789101</v>
      </c>
      <c r="BD1187" s="13">
        <v>16.735176792291288</v>
      </c>
      <c r="BE1187" s="13">
        <v>10.866372387327662</v>
      </c>
      <c r="BF1187" s="13">
        <f t="shared" si="340"/>
        <v>5.8688044049636261</v>
      </c>
      <c r="BG1187" s="13">
        <v>14.094242411531951</v>
      </c>
    </row>
    <row r="1188" spans="1:59" x14ac:dyDescent="0.25">
      <c r="A1188" s="2" t="s">
        <v>5</v>
      </c>
      <c r="B1188" s="1" t="s">
        <v>316</v>
      </c>
      <c r="C1188" s="1" t="s">
        <v>790</v>
      </c>
      <c r="D1188" s="13" t="s">
        <v>1663</v>
      </c>
      <c r="E1188" s="11">
        <v>2508</v>
      </c>
      <c r="F1188" s="11">
        <v>475</v>
      </c>
      <c r="G1188" s="11">
        <f t="shared" si="324"/>
        <v>1</v>
      </c>
      <c r="H1188" s="11">
        <f t="shared" si="325"/>
        <v>1</v>
      </c>
      <c r="I1188" s="13">
        <v>1</v>
      </c>
      <c r="J1188" s="4">
        <v>6.4</v>
      </c>
      <c r="K1188" s="3">
        <v>8</v>
      </c>
      <c r="L1188" s="13">
        <v>0.8</v>
      </c>
      <c r="M1188" s="13" t="s">
        <v>885</v>
      </c>
      <c r="N1188" s="13">
        <v>1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1</v>
      </c>
      <c r="U1188" s="13">
        <v>0</v>
      </c>
      <c r="V1188" s="13">
        <v>0</v>
      </c>
      <c r="W1188" s="13">
        <v>0</v>
      </c>
      <c r="X1188" s="13">
        <v>0</v>
      </c>
      <c r="Y1188" s="13">
        <v>1</v>
      </c>
      <c r="Z1188" s="13" t="s">
        <v>1723</v>
      </c>
      <c r="AA1188" s="13">
        <f t="shared" si="326"/>
        <v>0</v>
      </c>
      <c r="AB1188" s="13">
        <f t="shared" si="327"/>
        <v>0</v>
      </c>
      <c r="AC1188" s="13">
        <f t="shared" si="328"/>
        <v>1</v>
      </c>
      <c r="AD1188" s="13">
        <f t="shared" si="329"/>
        <v>0</v>
      </c>
      <c r="AE1188" s="13">
        <f t="shared" si="330"/>
        <v>0</v>
      </c>
      <c r="AF1188" s="13">
        <f t="shared" si="331"/>
        <v>0</v>
      </c>
      <c r="AG1188" s="7">
        <v>3000</v>
      </c>
      <c r="AH1188" s="8" t="s">
        <v>1715</v>
      </c>
      <c r="AI1188" s="13">
        <f t="shared" si="332"/>
        <v>0</v>
      </c>
      <c r="AJ1188" s="13">
        <f t="shared" si="333"/>
        <v>1</v>
      </c>
      <c r="AK1188" s="13">
        <f t="shared" si="334"/>
        <v>0</v>
      </c>
      <c r="AL1188" s="13">
        <f t="shared" si="335"/>
        <v>0</v>
      </c>
      <c r="AM1188" s="13">
        <v>0</v>
      </c>
      <c r="AN1188" s="9">
        <v>1</v>
      </c>
      <c r="AO1188" s="9">
        <v>1</v>
      </c>
      <c r="AP1188" s="10" t="s">
        <v>868</v>
      </c>
      <c r="AQ1188" s="13" t="s">
        <v>1703</v>
      </c>
      <c r="AR1188" s="13">
        <v>0</v>
      </c>
      <c r="AS1188" s="13">
        <f t="shared" si="336"/>
        <v>1</v>
      </c>
      <c r="AT1188" s="13">
        <f t="shared" si="337"/>
        <v>0</v>
      </c>
      <c r="AU1188" s="13">
        <f t="shared" si="341"/>
        <v>0</v>
      </c>
      <c r="AV1188" s="13">
        <f t="shared" si="338"/>
        <v>0</v>
      </c>
      <c r="AW1188" s="13">
        <f t="shared" si="339"/>
        <v>0</v>
      </c>
      <c r="AX1188" s="13">
        <v>1</v>
      </c>
      <c r="AY1188" s="13">
        <v>1</v>
      </c>
      <c r="AZ1188" s="13">
        <v>8000</v>
      </c>
      <c r="BA1188" s="13">
        <v>426.89368048219723</v>
      </c>
      <c r="BB1188" s="13">
        <v>285.2171751693283</v>
      </c>
      <c r="BC1188">
        <v>362.89069781892749</v>
      </c>
      <c r="BD1188" s="13">
        <v>18.287701143169617</v>
      </c>
      <c r="BE1188" s="13">
        <v>12.219256777232307</v>
      </c>
      <c r="BF1188" s="13">
        <f t="shared" si="340"/>
        <v>6.0684443659373102</v>
      </c>
      <c r="BG1188" s="13">
        <v>15.55693162076598</v>
      </c>
    </row>
    <row r="1189" spans="1:59" x14ac:dyDescent="0.25">
      <c r="A1189" s="2" t="s">
        <v>29</v>
      </c>
      <c r="B1189" s="1" t="s">
        <v>30</v>
      </c>
      <c r="C1189" s="1" t="s">
        <v>791</v>
      </c>
      <c r="D1189" s="13" t="s">
        <v>1664</v>
      </c>
      <c r="E1189" s="11">
        <v>2535</v>
      </c>
      <c r="F1189" s="11">
        <v>375</v>
      </c>
      <c r="G1189" s="11">
        <f t="shared" si="324"/>
        <v>1</v>
      </c>
      <c r="H1189" s="11">
        <f t="shared" si="325"/>
        <v>1</v>
      </c>
      <c r="I1189" s="13">
        <v>1</v>
      </c>
      <c r="J1189" s="4">
        <v>3.5</v>
      </c>
      <c r="K1189" s="3">
        <v>6</v>
      </c>
      <c r="L1189" s="13">
        <v>0.58333333333333337</v>
      </c>
      <c r="M1189" s="13" t="s">
        <v>883</v>
      </c>
      <c r="N1189" s="13">
        <v>1</v>
      </c>
      <c r="O1189" s="13">
        <v>0</v>
      </c>
      <c r="P1189" s="13">
        <v>0</v>
      </c>
      <c r="Q1189" s="13">
        <v>0</v>
      </c>
      <c r="R1189" s="13">
        <v>1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1</v>
      </c>
      <c r="Z1189" s="13" t="s">
        <v>1721</v>
      </c>
      <c r="AA1189" s="13">
        <f t="shared" si="326"/>
        <v>1</v>
      </c>
      <c r="AB1189" s="13">
        <f t="shared" si="327"/>
        <v>0</v>
      </c>
      <c r="AC1189" s="13">
        <f t="shared" si="328"/>
        <v>0</v>
      </c>
      <c r="AD1189" s="13">
        <f t="shared" si="329"/>
        <v>0</v>
      </c>
      <c r="AE1189" s="13">
        <f t="shared" si="330"/>
        <v>0</v>
      </c>
      <c r="AF1189" s="13">
        <f t="shared" si="331"/>
        <v>1</v>
      </c>
      <c r="AG1189" s="7">
        <v>2000</v>
      </c>
      <c r="AH1189" s="8" t="s">
        <v>1714</v>
      </c>
      <c r="AI1189" s="13">
        <f t="shared" si="332"/>
        <v>1</v>
      </c>
      <c r="AJ1189" s="13">
        <f t="shared" si="333"/>
        <v>0</v>
      </c>
      <c r="AK1189" s="13">
        <f t="shared" si="334"/>
        <v>0</v>
      </c>
      <c r="AL1189" s="13">
        <f t="shared" si="335"/>
        <v>0</v>
      </c>
      <c r="AM1189" s="13">
        <v>1</v>
      </c>
      <c r="AN1189" s="9">
        <v>2</v>
      </c>
      <c r="AO1189" s="9">
        <v>2</v>
      </c>
      <c r="AP1189" s="10" t="s">
        <v>868</v>
      </c>
      <c r="AQ1189" s="13" t="s">
        <v>1705</v>
      </c>
      <c r="AR1189" s="13">
        <v>0</v>
      </c>
      <c r="AS1189" s="13">
        <f t="shared" si="336"/>
        <v>0</v>
      </c>
      <c r="AT1189" s="13">
        <f t="shared" si="337"/>
        <v>0</v>
      </c>
      <c r="AU1189" s="13">
        <f t="shared" si="341"/>
        <v>0</v>
      </c>
      <c r="AV1189" s="13">
        <f t="shared" si="338"/>
        <v>0</v>
      </c>
      <c r="AW1189" s="13">
        <f t="shared" si="339"/>
        <v>1</v>
      </c>
      <c r="AX1189" s="13">
        <v>0</v>
      </c>
      <c r="AY1189" s="13">
        <v>1</v>
      </c>
      <c r="AZ1189" s="13">
        <v>3000</v>
      </c>
      <c r="BA1189" s="13">
        <v>328.09295967190707</v>
      </c>
      <c r="BB1189" s="13">
        <v>246.69110793512709</v>
      </c>
      <c r="BC1189">
        <v>291.43105698129625</v>
      </c>
      <c r="BD1189" s="13">
        <v>14.003285289325735</v>
      </c>
      <c r="BE1189" s="13">
        <v>10.529748874493951</v>
      </c>
      <c r="BF1189" s="13">
        <f t="shared" si="340"/>
        <v>3.4735364148317842</v>
      </c>
      <c r="BG1189" s="13">
        <v>12.440213635434075</v>
      </c>
    </row>
    <row r="1190" spans="1:59" x14ac:dyDescent="0.25">
      <c r="A1190" s="2" t="s">
        <v>29</v>
      </c>
      <c r="B1190" s="1" t="s">
        <v>30</v>
      </c>
      <c r="C1190" s="1" t="s">
        <v>792</v>
      </c>
      <c r="D1190" s="13" t="s">
        <v>1665</v>
      </c>
      <c r="E1190" s="11">
        <v>2632</v>
      </c>
      <c r="F1190" s="11">
        <v>375</v>
      </c>
      <c r="G1190" s="11">
        <f t="shared" si="324"/>
        <v>1</v>
      </c>
      <c r="H1190" s="11">
        <f t="shared" si="325"/>
        <v>1</v>
      </c>
      <c r="I1190" s="13">
        <v>1</v>
      </c>
      <c r="J1190" s="4">
        <v>3.5</v>
      </c>
      <c r="K1190" s="3">
        <v>6</v>
      </c>
      <c r="L1190" s="13">
        <v>0.58333333333333337</v>
      </c>
      <c r="M1190" s="13" t="s">
        <v>883</v>
      </c>
      <c r="N1190" s="13">
        <v>1</v>
      </c>
      <c r="O1190" s="13">
        <v>0</v>
      </c>
      <c r="P1190" s="13">
        <v>0</v>
      </c>
      <c r="Q1190" s="13">
        <v>0</v>
      </c>
      <c r="R1190" s="13">
        <v>1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1</v>
      </c>
      <c r="Z1190" s="13" t="s">
        <v>1721</v>
      </c>
      <c r="AA1190" s="13">
        <f t="shared" si="326"/>
        <v>1</v>
      </c>
      <c r="AB1190" s="13">
        <f t="shared" si="327"/>
        <v>0</v>
      </c>
      <c r="AC1190" s="13">
        <f t="shared" si="328"/>
        <v>0</v>
      </c>
      <c r="AD1190" s="13">
        <f t="shared" si="329"/>
        <v>0</v>
      </c>
      <c r="AE1190" s="13">
        <f t="shared" si="330"/>
        <v>0</v>
      </c>
      <c r="AF1190" s="13">
        <f t="shared" si="331"/>
        <v>1</v>
      </c>
      <c r="AG1190" s="7">
        <v>2100</v>
      </c>
      <c r="AH1190" s="8" t="s">
        <v>1714</v>
      </c>
      <c r="AI1190" s="13">
        <f t="shared" si="332"/>
        <v>1</v>
      </c>
      <c r="AJ1190" s="13">
        <f t="shared" si="333"/>
        <v>0</v>
      </c>
      <c r="AK1190" s="13">
        <f t="shared" si="334"/>
        <v>0</v>
      </c>
      <c r="AL1190" s="13">
        <f t="shared" si="335"/>
        <v>0</v>
      </c>
      <c r="AM1190" s="13">
        <v>1</v>
      </c>
      <c r="AN1190" s="9">
        <v>2</v>
      </c>
      <c r="AO1190" s="9">
        <v>2</v>
      </c>
      <c r="AP1190" s="10" t="s">
        <v>868</v>
      </c>
      <c r="AQ1190" s="13" t="s">
        <v>1705</v>
      </c>
      <c r="AR1190" s="13">
        <v>0</v>
      </c>
      <c r="AS1190" s="13">
        <f t="shared" si="336"/>
        <v>0</v>
      </c>
      <c r="AT1190" s="13">
        <f t="shared" si="337"/>
        <v>0</v>
      </c>
      <c r="AU1190" s="13">
        <f t="shared" si="341"/>
        <v>0</v>
      </c>
      <c r="AV1190" s="13">
        <f t="shared" si="338"/>
        <v>0</v>
      </c>
      <c r="AW1190" s="13">
        <f t="shared" si="339"/>
        <v>1</v>
      </c>
      <c r="AX1190" s="13">
        <v>0</v>
      </c>
      <c r="AY1190" s="13">
        <v>1</v>
      </c>
      <c r="AZ1190" s="13">
        <v>3500</v>
      </c>
      <c r="BA1190" s="13">
        <v>344.87044056422047</v>
      </c>
      <c r="BB1190" s="13">
        <v>262.84720064624372</v>
      </c>
      <c r="BC1190">
        <v>306.34437333001927</v>
      </c>
      <c r="BD1190" s="13">
        <v>14.700911458333332</v>
      </c>
      <c r="BE1190" s="13">
        <v>11.200694444444443</v>
      </c>
      <c r="BF1190" s="13">
        <f t="shared" si="340"/>
        <v>3.5002170138888893</v>
      </c>
      <c r="BG1190" s="13">
        <v>13.06747685185185</v>
      </c>
    </row>
    <row r="1191" spans="1:59" x14ac:dyDescent="0.25">
      <c r="A1191" s="2" t="s">
        <v>29</v>
      </c>
      <c r="B1191" s="1" t="s">
        <v>30</v>
      </c>
      <c r="C1191" s="1" t="s">
        <v>793</v>
      </c>
      <c r="D1191" s="13" t="s">
        <v>1666</v>
      </c>
      <c r="E1191" s="11">
        <v>2015</v>
      </c>
      <c r="F1191" s="11">
        <v>290</v>
      </c>
      <c r="G1191" s="11">
        <f t="shared" si="324"/>
        <v>1</v>
      </c>
      <c r="H1191" s="11">
        <f t="shared" si="325"/>
        <v>1</v>
      </c>
      <c r="I1191" s="13">
        <v>1</v>
      </c>
      <c r="J1191" s="4">
        <v>2.2999999999999998</v>
      </c>
      <c r="K1191" s="3">
        <v>4</v>
      </c>
      <c r="L1191" s="13">
        <v>0.57499999999999996</v>
      </c>
      <c r="M1191" s="13" t="s">
        <v>883</v>
      </c>
      <c r="N1191" s="13">
        <v>1</v>
      </c>
      <c r="O1191" s="13">
        <v>0</v>
      </c>
      <c r="P1191" s="13">
        <v>0</v>
      </c>
      <c r="Q1191" s="13">
        <v>0</v>
      </c>
      <c r="R1191" s="13">
        <v>1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1</v>
      </c>
      <c r="Z1191" s="13" t="s">
        <v>1721</v>
      </c>
      <c r="AA1191" s="13">
        <f t="shared" si="326"/>
        <v>1</v>
      </c>
      <c r="AB1191" s="13">
        <f t="shared" si="327"/>
        <v>0</v>
      </c>
      <c r="AC1191" s="13">
        <f t="shared" si="328"/>
        <v>0</v>
      </c>
      <c r="AD1191" s="13">
        <f t="shared" si="329"/>
        <v>0</v>
      </c>
      <c r="AE1191" s="13">
        <f t="shared" si="330"/>
        <v>0</v>
      </c>
      <c r="AF1191" s="13">
        <f t="shared" si="331"/>
        <v>1</v>
      </c>
      <c r="AG1191" s="7">
        <v>1800</v>
      </c>
      <c r="AH1191" s="8" t="s">
        <v>1714</v>
      </c>
      <c r="AI1191" s="13">
        <f t="shared" si="332"/>
        <v>1</v>
      </c>
      <c r="AJ1191" s="13">
        <f t="shared" si="333"/>
        <v>0</v>
      </c>
      <c r="AK1191" s="13">
        <f t="shared" si="334"/>
        <v>0</v>
      </c>
      <c r="AL1191" s="13">
        <f t="shared" si="335"/>
        <v>0</v>
      </c>
      <c r="AM1191" s="13">
        <v>0</v>
      </c>
      <c r="AN1191" s="9">
        <v>2</v>
      </c>
      <c r="AO1191" s="9">
        <v>2</v>
      </c>
      <c r="AP1191" s="10" t="s">
        <v>868</v>
      </c>
      <c r="AQ1191" s="13" t="s">
        <v>1703</v>
      </c>
      <c r="AR1191" s="13">
        <v>0</v>
      </c>
      <c r="AS1191" s="13">
        <f t="shared" si="336"/>
        <v>1</v>
      </c>
      <c r="AT1191" s="13">
        <f t="shared" si="337"/>
        <v>0</v>
      </c>
      <c r="AU1191" s="13">
        <f t="shared" si="341"/>
        <v>0</v>
      </c>
      <c r="AV1191" s="13">
        <f t="shared" si="338"/>
        <v>0</v>
      </c>
      <c r="AW1191" s="13">
        <f t="shared" si="339"/>
        <v>0</v>
      </c>
      <c r="AX1191" s="13">
        <v>0</v>
      </c>
      <c r="AY1191" s="13">
        <v>1</v>
      </c>
      <c r="AZ1191" s="13">
        <v>2000</v>
      </c>
      <c r="BA1191" s="13">
        <v>306.96576151121604</v>
      </c>
      <c r="BB1191" s="13">
        <v>221.21419250605854</v>
      </c>
      <c r="BC1191">
        <v>262.84720064624372</v>
      </c>
      <c r="BD1191" s="13">
        <v>13.096580363771341</v>
      </c>
      <c r="BE1191" s="13">
        <v>9.4085833333333326</v>
      </c>
      <c r="BF1191" s="13">
        <f t="shared" si="340"/>
        <v>3.6879970304380087</v>
      </c>
      <c r="BG1191" s="13">
        <v>11.35134298202011</v>
      </c>
    </row>
    <row r="1192" spans="1:59" x14ac:dyDescent="0.25">
      <c r="A1192" s="2" t="s">
        <v>29</v>
      </c>
      <c r="B1192" s="1" t="s">
        <v>30</v>
      </c>
      <c r="C1192" s="1" t="s">
        <v>793</v>
      </c>
      <c r="D1192" s="13" t="s">
        <v>1666</v>
      </c>
      <c r="E1192" s="11">
        <v>2015</v>
      </c>
      <c r="F1192" s="11">
        <v>365</v>
      </c>
      <c r="G1192" s="11">
        <f t="shared" si="324"/>
        <v>1</v>
      </c>
      <c r="H1192" s="11">
        <f t="shared" si="325"/>
        <v>1</v>
      </c>
      <c r="I1192" s="13">
        <v>1</v>
      </c>
      <c r="J1192" s="4">
        <v>3.5</v>
      </c>
      <c r="K1192" s="3">
        <v>6</v>
      </c>
      <c r="L1192" s="13">
        <v>0.58333333333333337</v>
      </c>
      <c r="M1192" s="13" t="s">
        <v>883</v>
      </c>
      <c r="N1192" s="13">
        <v>1</v>
      </c>
      <c r="O1192" s="13">
        <v>0</v>
      </c>
      <c r="P1192" s="13">
        <v>0</v>
      </c>
      <c r="Q1192" s="13">
        <v>0</v>
      </c>
      <c r="R1192" s="13">
        <v>1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1</v>
      </c>
      <c r="Z1192" s="13" t="s">
        <v>1723</v>
      </c>
      <c r="AA1192" s="13">
        <f t="shared" si="326"/>
        <v>0</v>
      </c>
      <c r="AB1192" s="13">
        <f t="shared" si="327"/>
        <v>0</v>
      </c>
      <c r="AC1192" s="13">
        <f t="shared" si="328"/>
        <v>1</v>
      </c>
      <c r="AD1192" s="13">
        <f t="shared" si="329"/>
        <v>0</v>
      </c>
      <c r="AE1192" s="13">
        <f t="shared" si="330"/>
        <v>0</v>
      </c>
      <c r="AF1192" s="13">
        <f t="shared" si="331"/>
        <v>0</v>
      </c>
      <c r="AG1192" s="7">
        <v>2000</v>
      </c>
      <c r="AH1192" s="8" t="s">
        <v>1715</v>
      </c>
      <c r="AI1192" s="13">
        <f t="shared" si="332"/>
        <v>0</v>
      </c>
      <c r="AJ1192" s="13">
        <f t="shared" si="333"/>
        <v>1</v>
      </c>
      <c r="AK1192" s="13">
        <f t="shared" si="334"/>
        <v>0</v>
      </c>
      <c r="AL1192" s="13">
        <f t="shared" si="335"/>
        <v>0</v>
      </c>
      <c r="AM1192" s="13">
        <v>0</v>
      </c>
      <c r="AN1192" s="9">
        <v>2</v>
      </c>
      <c r="AO1192" s="9">
        <v>2</v>
      </c>
      <c r="AP1192" s="10" t="s">
        <v>868</v>
      </c>
      <c r="AQ1192" s="13" t="s">
        <v>1703</v>
      </c>
      <c r="AR1192" s="13">
        <v>0</v>
      </c>
      <c r="AS1192" s="13">
        <f t="shared" si="336"/>
        <v>1</v>
      </c>
      <c r="AT1192" s="13">
        <f t="shared" si="337"/>
        <v>0</v>
      </c>
      <c r="AU1192" s="13">
        <f t="shared" si="341"/>
        <v>0</v>
      </c>
      <c r="AV1192" s="13">
        <f t="shared" si="338"/>
        <v>0</v>
      </c>
      <c r="AW1192" s="13">
        <f t="shared" si="339"/>
        <v>0</v>
      </c>
      <c r="AX1192" s="13">
        <v>0</v>
      </c>
      <c r="AY1192" s="13">
        <v>1</v>
      </c>
      <c r="AZ1192" s="13">
        <v>3000</v>
      </c>
      <c r="BA1192" s="13">
        <v>336.17100602746535</v>
      </c>
      <c r="BB1192" s="13">
        <v>249.17666065991426</v>
      </c>
      <c r="BC1192">
        <v>297.02355061206737</v>
      </c>
      <c r="BD1192" s="13">
        <v>14.329333918167842</v>
      </c>
      <c r="BE1192" s="13">
        <v>10.589575107637497</v>
      </c>
      <c r="BF1192" s="13">
        <f t="shared" si="340"/>
        <v>3.7397588105303452</v>
      </c>
      <c r="BG1192" s="13">
        <v>12.646421281087637</v>
      </c>
    </row>
    <row r="1193" spans="1:59" x14ac:dyDescent="0.25">
      <c r="A1193" s="2" t="s">
        <v>29</v>
      </c>
      <c r="B1193" s="1" t="s">
        <v>30</v>
      </c>
      <c r="C1193" s="1" t="s">
        <v>793</v>
      </c>
      <c r="D1193" s="13" t="s">
        <v>1666</v>
      </c>
      <c r="E1193" s="11">
        <v>2015</v>
      </c>
      <c r="F1193" s="11">
        <v>365</v>
      </c>
      <c r="G1193" s="11">
        <f t="shared" si="324"/>
        <v>1</v>
      </c>
      <c r="H1193" s="11">
        <f t="shared" si="325"/>
        <v>1</v>
      </c>
      <c r="I1193" s="13">
        <v>1</v>
      </c>
      <c r="J1193" s="4">
        <v>3.5</v>
      </c>
      <c r="K1193" s="3">
        <v>6</v>
      </c>
      <c r="L1193" s="13">
        <v>0.58333333333333337</v>
      </c>
      <c r="M1193" s="13" t="s">
        <v>883</v>
      </c>
      <c r="N1193" s="13">
        <v>1</v>
      </c>
      <c r="O1193" s="13">
        <v>0</v>
      </c>
      <c r="P1193" s="13">
        <v>0</v>
      </c>
      <c r="Q1193" s="13">
        <v>0</v>
      </c>
      <c r="R1193" s="13">
        <v>1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1</v>
      </c>
      <c r="Z1193" s="13" t="s">
        <v>1721</v>
      </c>
      <c r="AA1193" s="13">
        <f t="shared" si="326"/>
        <v>1</v>
      </c>
      <c r="AB1193" s="13">
        <f t="shared" si="327"/>
        <v>0</v>
      </c>
      <c r="AC1193" s="13">
        <f t="shared" si="328"/>
        <v>0</v>
      </c>
      <c r="AD1193" s="13">
        <f t="shared" si="329"/>
        <v>0</v>
      </c>
      <c r="AE1193" s="13">
        <f t="shared" si="330"/>
        <v>0</v>
      </c>
      <c r="AF1193" s="13">
        <f t="shared" si="331"/>
        <v>1</v>
      </c>
      <c r="AG1193" s="7">
        <v>2100</v>
      </c>
      <c r="AH1193" s="8" t="s">
        <v>1714</v>
      </c>
      <c r="AI1193" s="13">
        <f t="shared" si="332"/>
        <v>1</v>
      </c>
      <c r="AJ1193" s="13">
        <f t="shared" si="333"/>
        <v>0</v>
      </c>
      <c r="AK1193" s="13">
        <f t="shared" si="334"/>
        <v>0</v>
      </c>
      <c r="AL1193" s="13">
        <f t="shared" si="335"/>
        <v>0</v>
      </c>
      <c r="AM1193" s="13">
        <v>0</v>
      </c>
      <c r="AN1193" s="9">
        <v>2</v>
      </c>
      <c r="AO1193" s="9">
        <v>2</v>
      </c>
      <c r="AP1193" s="10" t="s">
        <v>868</v>
      </c>
      <c r="AQ1193" s="13" t="s">
        <v>1703</v>
      </c>
      <c r="AR1193" s="13">
        <v>0</v>
      </c>
      <c r="AS1193" s="13">
        <f t="shared" si="336"/>
        <v>1</v>
      </c>
      <c r="AT1193" s="13">
        <f t="shared" si="337"/>
        <v>0</v>
      </c>
      <c r="AU1193" s="13">
        <f t="shared" si="341"/>
        <v>0</v>
      </c>
      <c r="AV1193" s="13">
        <f t="shared" si="338"/>
        <v>0</v>
      </c>
      <c r="AW1193" s="13">
        <f t="shared" si="339"/>
        <v>0</v>
      </c>
      <c r="AX1193" s="13">
        <v>0</v>
      </c>
      <c r="AY1193" s="13">
        <v>1</v>
      </c>
      <c r="AZ1193" s="13">
        <v>3500</v>
      </c>
      <c r="BA1193" s="13">
        <v>356.05542782576276</v>
      </c>
      <c r="BB1193" s="13">
        <v>255.39054247188218</v>
      </c>
      <c r="BC1193">
        <v>310.69409059839683</v>
      </c>
      <c r="BD1193" s="13">
        <v>15.174351216281307</v>
      </c>
      <c r="BE1193" s="13">
        <v>10.853686579239611</v>
      </c>
      <c r="BF1193" s="13">
        <f t="shared" si="340"/>
        <v>4.3206646370416966</v>
      </c>
      <c r="BG1193" s="13">
        <v>13.230059584073915</v>
      </c>
    </row>
    <row r="1194" spans="1:59" x14ac:dyDescent="0.25">
      <c r="A1194" s="2" t="s">
        <v>29</v>
      </c>
      <c r="B1194" s="1" t="s">
        <v>30</v>
      </c>
      <c r="C1194" s="1" t="s">
        <v>794</v>
      </c>
      <c r="D1194" s="13" t="s">
        <v>1667</v>
      </c>
      <c r="E1194" s="11">
        <v>2022</v>
      </c>
      <c r="F1194" s="11">
        <v>365</v>
      </c>
      <c r="G1194" s="11">
        <f t="shared" si="324"/>
        <v>1</v>
      </c>
      <c r="H1194" s="11">
        <f t="shared" si="325"/>
        <v>1</v>
      </c>
      <c r="I1194" s="13">
        <v>1</v>
      </c>
      <c r="J1194" s="4">
        <v>3.5</v>
      </c>
      <c r="K1194" s="3">
        <v>6</v>
      </c>
      <c r="L1194" s="13">
        <v>0.58333333333333337</v>
      </c>
      <c r="M1194" s="13" t="s">
        <v>883</v>
      </c>
      <c r="N1194" s="13">
        <v>1</v>
      </c>
      <c r="O1194" s="13">
        <v>0</v>
      </c>
      <c r="P1194" s="13">
        <v>0</v>
      </c>
      <c r="Q1194" s="13">
        <v>0</v>
      </c>
      <c r="R1194" s="13">
        <v>1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1</v>
      </c>
      <c r="Z1194" s="13" t="s">
        <v>1723</v>
      </c>
      <c r="AA1194" s="13">
        <f t="shared" si="326"/>
        <v>0</v>
      </c>
      <c r="AB1194" s="13">
        <f t="shared" si="327"/>
        <v>0</v>
      </c>
      <c r="AC1194" s="13">
        <f t="shared" si="328"/>
        <v>1</v>
      </c>
      <c r="AD1194" s="13">
        <f t="shared" si="329"/>
        <v>0</v>
      </c>
      <c r="AE1194" s="13">
        <f t="shared" si="330"/>
        <v>0</v>
      </c>
      <c r="AF1194" s="13">
        <f t="shared" si="331"/>
        <v>0</v>
      </c>
      <c r="AG1194" s="7">
        <v>2100</v>
      </c>
      <c r="AH1194" s="8" t="s">
        <v>1715</v>
      </c>
      <c r="AI1194" s="13">
        <f t="shared" si="332"/>
        <v>0</v>
      </c>
      <c r="AJ1194" s="13">
        <f t="shared" si="333"/>
        <v>1</v>
      </c>
      <c r="AK1194" s="13">
        <f t="shared" si="334"/>
        <v>0</v>
      </c>
      <c r="AL1194" s="13">
        <f t="shared" si="335"/>
        <v>0</v>
      </c>
      <c r="AM1194" s="13">
        <v>0</v>
      </c>
      <c r="AN1194" s="9">
        <v>2</v>
      </c>
      <c r="AO1194" s="9">
        <v>2</v>
      </c>
      <c r="AP1194" s="10" t="s">
        <v>868</v>
      </c>
      <c r="AQ1194" s="13" t="s">
        <v>1703</v>
      </c>
      <c r="AR1194" s="13">
        <v>0</v>
      </c>
      <c r="AS1194" s="13">
        <f t="shared" si="336"/>
        <v>1</v>
      </c>
      <c r="AT1194" s="13">
        <f t="shared" si="337"/>
        <v>0</v>
      </c>
      <c r="AU1194" s="13">
        <f t="shared" si="341"/>
        <v>0</v>
      </c>
      <c r="AV1194" s="13">
        <f t="shared" si="338"/>
        <v>0</v>
      </c>
      <c r="AW1194" s="13">
        <f t="shared" si="339"/>
        <v>0</v>
      </c>
      <c r="AX1194" s="13">
        <v>0</v>
      </c>
      <c r="AY1194" s="13">
        <v>1</v>
      </c>
      <c r="AZ1194" s="13">
        <v>3500</v>
      </c>
      <c r="BA1194" s="13">
        <v>339.89933511464614</v>
      </c>
      <c r="BB1194" s="13">
        <v>249.17666065991426</v>
      </c>
      <c r="BC1194">
        <v>298.88771515565776</v>
      </c>
      <c r="BD1194" s="13">
        <v>14.484548514892129</v>
      </c>
      <c r="BE1194" s="13">
        <v>10.598832188051519</v>
      </c>
      <c r="BF1194" s="13">
        <f t="shared" si="340"/>
        <v>3.8857163268406101</v>
      </c>
      <c r="BG1194" s="13">
        <v>12.735987401972729</v>
      </c>
    </row>
    <row r="1195" spans="1:59" x14ac:dyDescent="0.25">
      <c r="A1195" s="2" t="s">
        <v>29</v>
      </c>
      <c r="B1195" s="1" t="s">
        <v>30</v>
      </c>
      <c r="C1195" s="1" t="s">
        <v>795</v>
      </c>
      <c r="D1195" s="13" t="s">
        <v>1668</v>
      </c>
      <c r="E1195" s="11">
        <v>2020</v>
      </c>
      <c r="F1195" s="11">
        <v>287</v>
      </c>
      <c r="G1195" s="11">
        <f t="shared" si="324"/>
        <v>1</v>
      </c>
      <c r="H1195" s="11">
        <f t="shared" si="325"/>
        <v>1</v>
      </c>
      <c r="I1195" s="13">
        <v>1</v>
      </c>
      <c r="J1195" s="4">
        <v>3.5</v>
      </c>
      <c r="K1195" s="3">
        <v>6</v>
      </c>
      <c r="L1195" s="13">
        <v>0.58333333333333337</v>
      </c>
      <c r="M1195" s="13" t="s">
        <v>883</v>
      </c>
      <c r="N1195" s="13">
        <v>1</v>
      </c>
      <c r="O1195" s="13">
        <v>0</v>
      </c>
      <c r="P1195" s="13">
        <v>0</v>
      </c>
      <c r="Q1195" s="13">
        <v>0</v>
      </c>
      <c r="R1195" s="13">
        <v>1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1</v>
      </c>
      <c r="Z1195" s="13" t="s">
        <v>1721</v>
      </c>
      <c r="AA1195" s="13">
        <f t="shared" si="326"/>
        <v>1</v>
      </c>
      <c r="AB1195" s="13">
        <f t="shared" si="327"/>
        <v>0</v>
      </c>
      <c r="AC1195" s="13">
        <f t="shared" si="328"/>
        <v>0</v>
      </c>
      <c r="AD1195" s="13">
        <f t="shared" si="329"/>
        <v>0</v>
      </c>
      <c r="AE1195" s="13">
        <f t="shared" si="330"/>
        <v>0</v>
      </c>
      <c r="AF1195" s="13">
        <f t="shared" si="331"/>
        <v>1</v>
      </c>
      <c r="AG1195" s="7">
        <v>2250</v>
      </c>
      <c r="AH1195" s="8" t="s">
        <v>1714</v>
      </c>
      <c r="AI1195" s="13">
        <f t="shared" si="332"/>
        <v>1</v>
      </c>
      <c r="AJ1195" s="13">
        <f t="shared" si="333"/>
        <v>0</v>
      </c>
      <c r="AK1195" s="13">
        <f t="shared" si="334"/>
        <v>0</v>
      </c>
      <c r="AL1195" s="13">
        <f t="shared" si="335"/>
        <v>0</v>
      </c>
      <c r="AM1195" s="13">
        <v>0</v>
      </c>
      <c r="AN1195" s="9">
        <v>2</v>
      </c>
      <c r="AO1195" s="9">
        <v>2</v>
      </c>
      <c r="AP1195" s="10" t="s">
        <v>868</v>
      </c>
      <c r="AQ1195" s="13" t="s">
        <v>1703</v>
      </c>
      <c r="AR1195" s="13">
        <v>0</v>
      </c>
      <c r="AS1195" s="13">
        <f t="shared" si="336"/>
        <v>1</v>
      </c>
      <c r="AT1195" s="13">
        <f t="shared" si="337"/>
        <v>0</v>
      </c>
      <c r="AU1195" s="13">
        <f t="shared" si="341"/>
        <v>0</v>
      </c>
      <c r="AV1195" s="13">
        <f t="shared" si="338"/>
        <v>0</v>
      </c>
      <c r="AW1195" s="13">
        <f t="shared" si="339"/>
        <v>0</v>
      </c>
      <c r="AX1195" s="13">
        <v>0</v>
      </c>
      <c r="AY1195" s="13">
        <v>1</v>
      </c>
      <c r="AZ1195" s="13">
        <v>4250</v>
      </c>
      <c r="BA1195" s="13">
        <v>368.48319144969867</v>
      </c>
      <c r="BB1195" s="13">
        <v>263.4685888274405</v>
      </c>
      <c r="BC1195">
        <v>324.98601876592306</v>
      </c>
      <c r="BD1195" s="13">
        <v>15.68097222222222</v>
      </c>
      <c r="BE1195" s="13">
        <v>11.200694444444443</v>
      </c>
      <c r="BF1195" s="13">
        <f t="shared" si="340"/>
        <v>4.4802777777777774</v>
      </c>
      <c r="BG1195" s="13">
        <v>13.836151960784312</v>
      </c>
    </row>
    <row r="1196" spans="1:59" x14ac:dyDescent="0.25">
      <c r="A1196" s="2" t="s">
        <v>29</v>
      </c>
      <c r="B1196" s="1" t="s">
        <v>30</v>
      </c>
      <c r="C1196" s="1" t="s">
        <v>795</v>
      </c>
      <c r="D1196" s="13" t="s">
        <v>1668</v>
      </c>
      <c r="E1196" s="11">
        <v>2020</v>
      </c>
      <c r="F1196" s="11">
        <v>287</v>
      </c>
      <c r="G1196" s="11">
        <f t="shared" si="324"/>
        <v>1</v>
      </c>
      <c r="H1196" s="11">
        <f t="shared" si="325"/>
        <v>1</v>
      </c>
      <c r="I1196" s="13">
        <v>1</v>
      </c>
      <c r="J1196" s="4">
        <v>3.5</v>
      </c>
      <c r="K1196" s="3">
        <v>6</v>
      </c>
      <c r="L1196" s="13">
        <v>0.58333333333333337</v>
      </c>
      <c r="M1196" s="13" t="s">
        <v>883</v>
      </c>
      <c r="N1196" s="13">
        <v>1</v>
      </c>
      <c r="O1196" s="13">
        <v>0</v>
      </c>
      <c r="P1196" s="13">
        <v>0</v>
      </c>
      <c r="Q1196" s="13">
        <v>0</v>
      </c>
      <c r="R1196" s="13">
        <v>1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1</v>
      </c>
      <c r="Z1196" s="13" t="s">
        <v>1723</v>
      </c>
      <c r="AA1196" s="13">
        <f t="shared" si="326"/>
        <v>0</v>
      </c>
      <c r="AB1196" s="13">
        <f t="shared" si="327"/>
        <v>0</v>
      </c>
      <c r="AC1196" s="13">
        <f t="shared" si="328"/>
        <v>1</v>
      </c>
      <c r="AD1196" s="13">
        <f t="shared" si="329"/>
        <v>0</v>
      </c>
      <c r="AE1196" s="13">
        <f t="shared" si="330"/>
        <v>0</v>
      </c>
      <c r="AF1196" s="13">
        <f t="shared" si="331"/>
        <v>0</v>
      </c>
      <c r="AG1196" s="7">
        <v>2100</v>
      </c>
      <c r="AH1196" s="8" t="s">
        <v>1715</v>
      </c>
      <c r="AI1196" s="13">
        <f t="shared" si="332"/>
        <v>0</v>
      </c>
      <c r="AJ1196" s="13">
        <f t="shared" si="333"/>
        <v>1</v>
      </c>
      <c r="AK1196" s="13">
        <f t="shared" si="334"/>
        <v>0</v>
      </c>
      <c r="AL1196" s="13">
        <f t="shared" si="335"/>
        <v>0</v>
      </c>
      <c r="AM1196" s="13">
        <v>0</v>
      </c>
      <c r="AN1196" s="9">
        <v>2</v>
      </c>
      <c r="AO1196" s="9">
        <v>2</v>
      </c>
      <c r="AP1196" s="10" t="s">
        <v>868</v>
      </c>
      <c r="AQ1196" s="13" t="s">
        <v>1703</v>
      </c>
      <c r="AR1196" s="13">
        <v>0</v>
      </c>
      <c r="AS1196" s="13">
        <f t="shared" si="336"/>
        <v>1</v>
      </c>
      <c r="AT1196" s="13">
        <f t="shared" si="337"/>
        <v>0</v>
      </c>
      <c r="AU1196" s="13">
        <f t="shared" si="341"/>
        <v>0</v>
      </c>
      <c r="AV1196" s="13">
        <f t="shared" si="338"/>
        <v>0</v>
      </c>
      <c r="AW1196" s="13">
        <f t="shared" si="339"/>
        <v>0</v>
      </c>
      <c r="AX1196" s="13">
        <v>0</v>
      </c>
      <c r="AY1196" s="13">
        <v>1</v>
      </c>
      <c r="AZ1196" s="13">
        <v>3500</v>
      </c>
      <c r="BA1196" s="13">
        <v>336.17100602746535</v>
      </c>
      <c r="BB1196" s="13">
        <v>249.17666065991426</v>
      </c>
      <c r="BC1196">
        <v>306.96576151121604</v>
      </c>
      <c r="BD1196" s="13">
        <v>14.329333918167842</v>
      </c>
      <c r="BE1196" s="13">
        <v>10.589575107637497</v>
      </c>
      <c r="BF1196" s="13">
        <f t="shared" si="340"/>
        <v>3.7397588105303452</v>
      </c>
      <c r="BG1196" s="13">
        <v>13.06747685185185</v>
      </c>
    </row>
    <row r="1197" spans="1:59" x14ac:dyDescent="0.25">
      <c r="A1197" s="2" t="s">
        <v>18</v>
      </c>
      <c r="B1197" s="1" t="s">
        <v>520</v>
      </c>
      <c r="C1197" s="1" t="s">
        <v>796</v>
      </c>
      <c r="D1197" s="13" t="s">
        <v>1045</v>
      </c>
      <c r="E1197" s="11">
        <v>1791</v>
      </c>
      <c r="F1197" s="11">
        <v>193</v>
      </c>
      <c r="G1197" s="11">
        <f t="shared" si="324"/>
        <v>0</v>
      </c>
      <c r="H1197" s="11">
        <f t="shared" si="325"/>
        <v>1</v>
      </c>
      <c r="I1197" s="13">
        <v>1</v>
      </c>
      <c r="J1197" s="4">
        <v>2.5</v>
      </c>
      <c r="K1197" s="3">
        <v>4</v>
      </c>
      <c r="L1197" s="13">
        <v>0.625</v>
      </c>
      <c r="M1197" s="13" t="s">
        <v>885</v>
      </c>
      <c r="N1197" s="13">
        <v>1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1</v>
      </c>
      <c r="U1197" s="13">
        <v>0</v>
      </c>
      <c r="V1197" s="13">
        <v>0</v>
      </c>
      <c r="W1197" s="13">
        <v>0</v>
      </c>
      <c r="X1197" s="13">
        <v>0</v>
      </c>
      <c r="Y1197" s="13">
        <v>1</v>
      </c>
      <c r="Z1197" s="13" t="s">
        <v>1723</v>
      </c>
      <c r="AA1197" s="13">
        <f t="shared" si="326"/>
        <v>0</v>
      </c>
      <c r="AB1197" s="13">
        <f t="shared" si="327"/>
        <v>0</v>
      </c>
      <c r="AC1197" s="13">
        <f t="shared" si="328"/>
        <v>1</v>
      </c>
      <c r="AD1197" s="13">
        <f t="shared" si="329"/>
        <v>0</v>
      </c>
      <c r="AE1197" s="13">
        <f t="shared" si="330"/>
        <v>0</v>
      </c>
      <c r="AF1197" s="13">
        <f t="shared" si="331"/>
        <v>0</v>
      </c>
      <c r="AG1197" s="7">
        <v>1750</v>
      </c>
      <c r="AH1197" s="8" t="s">
        <v>1714</v>
      </c>
      <c r="AI1197" s="13">
        <f t="shared" si="332"/>
        <v>1</v>
      </c>
      <c r="AJ1197" s="13">
        <f t="shared" si="333"/>
        <v>0</v>
      </c>
      <c r="AK1197" s="13">
        <f t="shared" si="334"/>
        <v>0</v>
      </c>
      <c r="AL1197" s="13">
        <f t="shared" si="335"/>
        <v>0</v>
      </c>
      <c r="AM1197" s="13">
        <v>1</v>
      </c>
      <c r="AN1197" s="9">
        <v>2</v>
      </c>
      <c r="AO1197" s="9">
        <v>2</v>
      </c>
      <c r="AP1197" s="10" t="s">
        <v>868</v>
      </c>
      <c r="AQ1197" s="13" t="s">
        <v>1703</v>
      </c>
      <c r="AR1197" s="13">
        <v>0</v>
      </c>
      <c r="AS1197" s="13">
        <f t="shared" si="336"/>
        <v>1</v>
      </c>
      <c r="AT1197" s="13">
        <f t="shared" si="337"/>
        <v>0</v>
      </c>
      <c r="AU1197" s="13">
        <f t="shared" si="341"/>
        <v>0</v>
      </c>
      <c r="AV1197" s="13">
        <f t="shared" si="338"/>
        <v>0</v>
      </c>
      <c r="AW1197" s="13">
        <f t="shared" si="339"/>
        <v>0</v>
      </c>
      <c r="AX1197" s="13">
        <v>0</v>
      </c>
      <c r="AY1197" s="13">
        <v>1</v>
      </c>
      <c r="AZ1197" s="13">
        <v>1750</v>
      </c>
      <c r="BA1197" s="13">
        <v>262.84720064624372</v>
      </c>
      <c r="BB1197" s="13">
        <v>218.10725160007456</v>
      </c>
      <c r="BC1197">
        <v>247.93388429752068</v>
      </c>
      <c r="BD1197" s="13">
        <v>11.337882826646871</v>
      </c>
      <c r="BE1197" s="13">
        <v>9.4085833333333326</v>
      </c>
      <c r="BF1197" s="13">
        <f t="shared" si="340"/>
        <v>1.9292994933135379</v>
      </c>
      <c r="BG1197" s="13">
        <v>10.691571969696968</v>
      </c>
    </row>
    <row r="1198" spans="1:59" x14ac:dyDescent="0.25">
      <c r="A1198" s="2" t="s">
        <v>18</v>
      </c>
      <c r="B1198" s="1" t="s">
        <v>520</v>
      </c>
      <c r="C1198" s="1" t="s">
        <v>796</v>
      </c>
      <c r="D1198" s="13" t="s">
        <v>1045</v>
      </c>
      <c r="E1198" s="11">
        <v>1791</v>
      </c>
      <c r="F1198" s="11">
        <v>311</v>
      </c>
      <c r="G1198" s="11">
        <f t="shared" si="324"/>
        <v>1</v>
      </c>
      <c r="H1198" s="11">
        <f t="shared" si="325"/>
        <v>1</v>
      </c>
      <c r="I1198" s="13">
        <v>1</v>
      </c>
      <c r="J1198" s="4">
        <v>3.6</v>
      </c>
      <c r="K1198" s="3">
        <v>6</v>
      </c>
      <c r="L1198" s="13">
        <v>0.6</v>
      </c>
      <c r="M1198" s="13" t="s">
        <v>885</v>
      </c>
      <c r="N1198" s="13">
        <v>1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1</v>
      </c>
      <c r="U1198" s="13">
        <v>0</v>
      </c>
      <c r="V1198" s="13">
        <v>0</v>
      </c>
      <c r="W1198" s="13">
        <v>0</v>
      </c>
      <c r="X1198" s="13">
        <v>0</v>
      </c>
      <c r="Y1198" s="13">
        <v>1</v>
      </c>
      <c r="Z1198" s="13" t="s">
        <v>1723</v>
      </c>
      <c r="AA1198" s="13">
        <f t="shared" si="326"/>
        <v>0</v>
      </c>
      <c r="AB1198" s="13">
        <f t="shared" si="327"/>
        <v>0</v>
      </c>
      <c r="AC1198" s="13">
        <f t="shared" si="328"/>
        <v>1</v>
      </c>
      <c r="AD1198" s="13">
        <f t="shared" si="329"/>
        <v>0</v>
      </c>
      <c r="AE1198" s="13">
        <f t="shared" si="330"/>
        <v>0</v>
      </c>
      <c r="AF1198" s="13">
        <f t="shared" si="331"/>
        <v>0</v>
      </c>
      <c r="AG1198" s="7">
        <v>1900</v>
      </c>
      <c r="AH1198" s="8" t="s">
        <v>1714</v>
      </c>
      <c r="AI1198" s="13">
        <f t="shared" si="332"/>
        <v>1</v>
      </c>
      <c r="AJ1198" s="13">
        <f t="shared" si="333"/>
        <v>0</v>
      </c>
      <c r="AK1198" s="13">
        <f t="shared" si="334"/>
        <v>0</v>
      </c>
      <c r="AL1198" s="13">
        <f t="shared" si="335"/>
        <v>0</v>
      </c>
      <c r="AM1198" s="13">
        <v>0</v>
      </c>
      <c r="AN1198" s="9">
        <v>2</v>
      </c>
      <c r="AO1198" s="9">
        <v>2</v>
      </c>
      <c r="AP1198" s="10" t="s">
        <v>868</v>
      </c>
      <c r="AQ1198" s="13" t="s">
        <v>1703</v>
      </c>
      <c r="AR1198" s="13">
        <v>0</v>
      </c>
      <c r="AS1198" s="13">
        <f t="shared" si="336"/>
        <v>1</v>
      </c>
      <c r="AT1198" s="13">
        <f t="shared" si="337"/>
        <v>0</v>
      </c>
      <c r="AU1198" s="13">
        <f t="shared" si="341"/>
        <v>0</v>
      </c>
      <c r="AV1198" s="13">
        <f t="shared" si="338"/>
        <v>0</v>
      </c>
      <c r="AW1198" s="13">
        <f t="shared" si="339"/>
        <v>0</v>
      </c>
      <c r="AX1198" s="13">
        <v>1</v>
      </c>
      <c r="AY1198" s="13">
        <v>1</v>
      </c>
      <c r="AZ1198" s="13">
        <v>2500</v>
      </c>
      <c r="BA1198" s="13">
        <v>316.90797241036478</v>
      </c>
      <c r="BB1198" s="13">
        <v>223.69974523084571</v>
      </c>
      <c r="BC1198">
        <v>274.65357608898279</v>
      </c>
      <c r="BD1198" s="13">
        <v>13.479345749761221</v>
      </c>
      <c r="BE1198" s="13">
        <v>9.5001649231929122</v>
      </c>
      <c r="BF1198" s="13">
        <f t="shared" si="340"/>
        <v>3.9791808265683084</v>
      </c>
      <c r="BG1198" s="13">
        <v>11.68872661074448</v>
      </c>
    </row>
    <row r="1199" spans="1:59" x14ac:dyDescent="0.25">
      <c r="A1199" s="2" t="s">
        <v>18</v>
      </c>
      <c r="B1199" s="1" t="s">
        <v>520</v>
      </c>
      <c r="C1199" s="1" t="s">
        <v>797</v>
      </c>
      <c r="D1199" s="13" t="s">
        <v>1046</v>
      </c>
      <c r="E1199" s="11">
        <v>2440</v>
      </c>
      <c r="F1199" s="11">
        <v>355</v>
      </c>
      <c r="G1199" s="11">
        <f t="shared" si="324"/>
        <v>1</v>
      </c>
      <c r="H1199" s="11">
        <f t="shared" si="325"/>
        <v>1</v>
      </c>
      <c r="I1199" s="13">
        <v>1</v>
      </c>
      <c r="J1199" s="4">
        <v>5.3</v>
      </c>
      <c r="K1199" s="3">
        <v>8</v>
      </c>
      <c r="L1199" s="13">
        <v>0.66249999999999998</v>
      </c>
      <c r="M1199" s="13" t="s">
        <v>885</v>
      </c>
      <c r="N1199" s="13">
        <v>1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1</v>
      </c>
      <c r="U1199" s="13">
        <v>0</v>
      </c>
      <c r="V1199" s="13">
        <v>0</v>
      </c>
      <c r="W1199" s="13">
        <v>0</v>
      </c>
      <c r="X1199" s="13">
        <v>0</v>
      </c>
      <c r="Y1199" s="13">
        <v>1</v>
      </c>
      <c r="Z1199" s="13" t="s">
        <v>1723</v>
      </c>
      <c r="AA1199" s="13">
        <f t="shared" si="326"/>
        <v>0</v>
      </c>
      <c r="AB1199" s="13">
        <f t="shared" si="327"/>
        <v>0</v>
      </c>
      <c r="AC1199" s="13">
        <f t="shared" si="328"/>
        <v>1</v>
      </c>
      <c r="AD1199" s="13">
        <f t="shared" si="329"/>
        <v>0</v>
      </c>
      <c r="AE1199" s="13">
        <f t="shared" si="330"/>
        <v>0</v>
      </c>
      <c r="AF1199" s="13">
        <f t="shared" si="331"/>
        <v>0</v>
      </c>
      <c r="AG1199" s="7">
        <v>2250</v>
      </c>
      <c r="AH1199" s="8" t="s">
        <v>1714</v>
      </c>
      <c r="AI1199" s="13">
        <f t="shared" si="332"/>
        <v>1</v>
      </c>
      <c r="AJ1199" s="13">
        <f t="shared" si="333"/>
        <v>0</v>
      </c>
      <c r="AK1199" s="13">
        <f t="shared" si="334"/>
        <v>0</v>
      </c>
      <c r="AL1199" s="13">
        <f t="shared" si="335"/>
        <v>0</v>
      </c>
      <c r="AM1199" s="13">
        <v>0</v>
      </c>
      <c r="AN1199" s="9">
        <v>1</v>
      </c>
      <c r="AO1199" s="9">
        <v>1</v>
      </c>
      <c r="AP1199" s="10" t="s">
        <v>868</v>
      </c>
      <c r="AQ1199" s="13" t="s">
        <v>1707</v>
      </c>
      <c r="AR1199" s="13">
        <v>0</v>
      </c>
      <c r="AS1199" s="13">
        <f t="shared" si="336"/>
        <v>0</v>
      </c>
      <c r="AT1199" s="13">
        <f t="shared" si="337"/>
        <v>1</v>
      </c>
      <c r="AU1199" s="13">
        <f t="shared" si="341"/>
        <v>0</v>
      </c>
      <c r="AV1199" s="13">
        <f t="shared" si="338"/>
        <v>0</v>
      </c>
      <c r="AW1199" s="13">
        <f t="shared" si="339"/>
        <v>0</v>
      </c>
      <c r="AX1199" s="13">
        <v>1</v>
      </c>
      <c r="AY1199" s="13">
        <v>1</v>
      </c>
      <c r="AZ1199" s="13">
        <v>4250</v>
      </c>
      <c r="BA1199" s="13">
        <v>367.24041508730505</v>
      </c>
      <c r="BB1199" s="13">
        <v>259.74025974025977</v>
      </c>
      <c r="BC1199">
        <v>318.77213695395517</v>
      </c>
      <c r="BD1199" s="13">
        <v>15.632823126991088</v>
      </c>
      <c r="BE1199" s="13">
        <v>11.072099912602361</v>
      </c>
      <c r="BF1199" s="13">
        <f t="shared" si="340"/>
        <v>4.5607232143887266</v>
      </c>
      <c r="BG1199" s="13">
        <v>13.580518668206311</v>
      </c>
    </row>
    <row r="1200" spans="1:59" x14ac:dyDescent="0.25">
      <c r="A1200" s="2" t="s">
        <v>18</v>
      </c>
      <c r="B1200" s="1" t="s">
        <v>520</v>
      </c>
      <c r="C1200" s="1" t="s">
        <v>797</v>
      </c>
      <c r="D1200" s="13" t="s">
        <v>1046</v>
      </c>
      <c r="E1200" s="11">
        <v>2440</v>
      </c>
      <c r="F1200" s="11">
        <v>355</v>
      </c>
      <c r="G1200" s="11">
        <f t="shared" si="324"/>
        <v>1</v>
      </c>
      <c r="H1200" s="11">
        <f t="shared" si="325"/>
        <v>1</v>
      </c>
      <c r="I1200" s="13">
        <v>1</v>
      </c>
      <c r="J1200" s="4">
        <v>5.3</v>
      </c>
      <c r="K1200" s="3">
        <v>8</v>
      </c>
      <c r="L1200" s="13">
        <v>0.66249999999999998</v>
      </c>
      <c r="M1200" s="13" t="s">
        <v>885</v>
      </c>
      <c r="N1200" s="13">
        <v>1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1</v>
      </c>
      <c r="U1200" s="13">
        <v>0</v>
      </c>
      <c r="V1200" s="13">
        <v>0</v>
      </c>
      <c r="W1200" s="13">
        <v>0</v>
      </c>
      <c r="X1200" s="13">
        <v>0</v>
      </c>
      <c r="Y1200" s="13">
        <v>1</v>
      </c>
      <c r="Z1200" s="13" t="s">
        <v>1723</v>
      </c>
      <c r="AA1200" s="13">
        <f t="shared" si="326"/>
        <v>0</v>
      </c>
      <c r="AB1200" s="13">
        <f t="shared" si="327"/>
        <v>0</v>
      </c>
      <c r="AC1200" s="13">
        <f t="shared" si="328"/>
        <v>1</v>
      </c>
      <c r="AD1200" s="13">
        <f t="shared" si="329"/>
        <v>0</v>
      </c>
      <c r="AE1200" s="13">
        <f t="shared" si="330"/>
        <v>0</v>
      </c>
      <c r="AF1200" s="13">
        <f t="shared" si="331"/>
        <v>0</v>
      </c>
      <c r="AG1200" s="7">
        <v>2250</v>
      </c>
      <c r="AH1200" s="8" t="s">
        <v>1714</v>
      </c>
      <c r="AI1200" s="13">
        <f t="shared" si="332"/>
        <v>1</v>
      </c>
      <c r="AJ1200" s="13">
        <f t="shared" si="333"/>
        <v>0</v>
      </c>
      <c r="AK1200" s="13">
        <f t="shared" si="334"/>
        <v>0</v>
      </c>
      <c r="AL1200" s="13">
        <f t="shared" si="335"/>
        <v>0</v>
      </c>
      <c r="AM1200" s="13">
        <v>0</v>
      </c>
      <c r="AN1200" s="9">
        <v>1</v>
      </c>
      <c r="AO1200" s="9">
        <v>1</v>
      </c>
      <c r="AP1200" s="10" t="s">
        <v>868</v>
      </c>
      <c r="AQ1200" s="13" t="s">
        <v>1707</v>
      </c>
      <c r="AR1200" s="13">
        <v>0</v>
      </c>
      <c r="AS1200" s="13">
        <f t="shared" si="336"/>
        <v>0</v>
      </c>
      <c r="AT1200" s="13">
        <f t="shared" si="337"/>
        <v>1</v>
      </c>
      <c r="AU1200" s="13">
        <f t="shared" si="341"/>
        <v>0</v>
      </c>
      <c r="AV1200" s="13">
        <f t="shared" si="338"/>
        <v>0</v>
      </c>
      <c r="AW1200" s="13">
        <f t="shared" si="339"/>
        <v>0</v>
      </c>
      <c r="AX1200" s="13">
        <v>1</v>
      </c>
      <c r="AY1200" s="13">
        <v>1</v>
      </c>
      <c r="AZ1200" s="13">
        <v>4250</v>
      </c>
      <c r="BA1200" s="13">
        <v>367.24041508730505</v>
      </c>
      <c r="BB1200" s="13">
        <v>259.74025974025977</v>
      </c>
      <c r="BC1200">
        <v>318.77213695395517</v>
      </c>
      <c r="BD1200" s="13">
        <v>15.632823126991088</v>
      </c>
      <c r="BE1200" s="13">
        <v>11.072099912602361</v>
      </c>
      <c r="BF1200" s="13">
        <f t="shared" si="340"/>
        <v>4.5607232143887266</v>
      </c>
      <c r="BG1200" s="13">
        <v>13.580518668206311</v>
      </c>
    </row>
    <row r="1201" spans="1:59" x14ac:dyDescent="0.25">
      <c r="A1201" s="2" t="s">
        <v>18</v>
      </c>
      <c r="B1201" s="1" t="s">
        <v>520</v>
      </c>
      <c r="C1201" s="1" t="s">
        <v>797</v>
      </c>
      <c r="D1201" s="13" t="s">
        <v>1046</v>
      </c>
      <c r="E1201" s="11">
        <v>2440</v>
      </c>
      <c r="F1201" s="11">
        <v>420</v>
      </c>
      <c r="G1201" s="11">
        <f t="shared" si="324"/>
        <v>1</v>
      </c>
      <c r="H1201" s="11">
        <f t="shared" si="325"/>
        <v>1</v>
      </c>
      <c r="I1201" s="13">
        <v>1</v>
      </c>
      <c r="J1201" s="4">
        <v>6.2</v>
      </c>
      <c r="K1201" s="3">
        <v>8</v>
      </c>
      <c r="L1201" s="13">
        <v>0.77500000000000002</v>
      </c>
      <c r="M1201" s="13" t="s">
        <v>885</v>
      </c>
      <c r="N1201" s="13">
        <v>1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1</v>
      </c>
      <c r="U1201" s="13">
        <v>0</v>
      </c>
      <c r="V1201" s="13">
        <v>0</v>
      </c>
      <c r="W1201" s="13">
        <v>0</v>
      </c>
      <c r="X1201" s="13">
        <v>0</v>
      </c>
      <c r="Y1201" s="13">
        <v>1</v>
      </c>
      <c r="Z1201" s="13" t="s">
        <v>1723</v>
      </c>
      <c r="AA1201" s="13">
        <f t="shared" si="326"/>
        <v>0</v>
      </c>
      <c r="AB1201" s="13">
        <f t="shared" si="327"/>
        <v>0</v>
      </c>
      <c r="AC1201" s="13">
        <f t="shared" si="328"/>
        <v>1</v>
      </c>
      <c r="AD1201" s="13">
        <f t="shared" si="329"/>
        <v>0</v>
      </c>
      <c r="AE1201" s="13">
        <f t="shared" si="330"/>
        <v>0</v>
      </c>
      <c r="AF1201" s="13">
        <f t="shared" si="331"/>
        <v>0</v>
      </c>
      <c r="AG1201" s="7">
        <v>2650</v>
      </c>
      <c r="AH1201" s="8" t="s">
        <v>1714</v>
      </c>
      <c r="AI1201" s="13">
        <f t="shared" si="332"/>
        <v>1</v>
      </c>
      <c r="AJ1201" s="13">
        <f t="shared" si="333"/>
        <v>0</v>
      </c>
      <c r="AK1201" s="13">
        <f t="shared" si="334"/>
        <v>0</v>
      </c>
      <c r="AL1201" s="13">
        <f t="shared" si="335"/>
        <v>0</v>
      </c>
      <c r="AM1201" s="13">
        <v>0</v>
      </c>
      <c r="AN1201" s="9">
        <v>1</v>
      </c>
      <c r="AO1201" s="9">
        <v>1</v>
      </c>
      <c r="AP1201" s="10" t="s">
        <v>868</v>
      </c>
      <c r="AQ1201" s="13" t="s">
        <v>1707</v>
      </c>
      <c r="AR1201" s="13">
        <v>0</v>
      </c>
      <c r="AS1201" s="13">
        <f t="shared" si="336"/>
        <v>0</v>
      </c>
      <c r="AT1201" s="13">
        <f t="shared" si="337"/>
        <v>1</v>
      </c>
      <c r="AU1201" s="13">
        <f t="shared" si="341"/>
        <v>0</v>
      </c>
      <c r="AV1201" s="13">
        <f t="shared" si="338"/>
        <v>0</v>
      </c>
      <c r="AW1201" s="13">
        <f t="shared" si="339"/>
        <v>0</v>
      </c>
      <c r="AX1201" s="13">
        <v>1</v>
      </c>
      <c r="AY1201" s="13">
        <v>1</v>
      </c>
      <c r="AZ1201" s="13">
        <v>6250</v>
      </c>
      <c r="BA1201" s="13">
        <v>386.50344870440563</v>
      </c>
      <c r="BB1201" s="13">
        <v>254.76915429068541</v>
      </c>
      <c r="BC1201">
        <v>327.47157149071023</v>
      </c>
      <c r="BD1201" s="13">
        <v>16.466420479074053</v>
      </c>
      <c r="BE1201" s="13">
        <v>10.866372387327662</v>
      </c>
      <c r="BF1201" s="13">
        <f t="shared" si="340"/>
        <v>5.6000480917463911</v>
      </c>
      <c r="BG1201" s="13">
        <v>13.94641064257028</v>
      </c>
    </row>
    <row r="1202" spans="1:59" x14ac:dyDescent="0.25">
      <c r="A1202" s="2" t="s">
        <v>18</v>
      </c>
      <c r="B1202" s="1" t="s">
        <v>520</v>
      </c>
      <c r="C1202" s="1" t="s">
        <v>798</v>
      </c>
      <c r="D1202" s="13" t="s">
        <v>1047</v>
      </c>
      <c r="E1202" s="11">
        <v>2552</v>
      </c>
      <c r="F1202" s="11">
        <v>355</v>
      </c>
      <c r="G1202" s="11">
        <f t="shared" si="324"/>
        <v>1</v>
      </c>
      <c r="H1202" s="11">
        <f t="shared" si="325"/>
        <v>1</v>
      </c>
      <c r="I1202" s="13">
        <v>1</v>
      </c>
      <c r="J1202" s="4">
        <v>5.3</v>
      </c>
      <c r="K1202" s="3">
        <v>8</v>
      </c>
      <c r="L1202" s="13">
        <v>0.66249999999999998</v>
      </c>
      <c r="M1202" s="13" t="s">
        <v>885</v>
      </c>
      <c r="N1202" s="13">
        <v>1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1</v>
      </c>
      <c r="U1202" s="13">
        <v>0</v>
      </c>
      <c r="V1202" s="13">
        <v>0</v>
      </c>
      <c r="W1202" s="13">
        <v>0</v>
      </c>
      <c r="X1202" s="13">
        <v>0</v>
      </c>
      <c r="Y1202" s="13">
        <v>1</v>
      </c>
      <c r="Z1202" s="13" t="s">
        <v>1723</v>
      </c>
      <c r="AA1202" s="13">
        <f t="shared" si="326"/>
        <v>0</v>
      </c>
      <c r="AB1202" s="13">
        <f t="shared" si="327"/>
        <v>0</v>
      </c>
      <c r="AC1202" s="13">
        <f t="shared" si="328"/>
        <v>1</v>
      </c>
      <c r="AD1202" s="13">
        <f t="shared" si="329"/>
        <v>0</v>
      </c>
      <c r="AE1202" s="13">
        <f t="shared" si="330"/>
        <v>0</v>
      </c>
      <c r="AF1202" s="13">
        <f t="shared" si="331"/>
        <v>0</v>
      </c>
      <c r="AG1202" s="7">
        <v>2400</v>
      </c>
      <c r="AH1202" s="8" t="s">
        <v>1714</v>
      </c>
      <c r="AI1202" s="13">
        <f t="shared" si="332"/>
        <v>1</v>
      </c>
      <c r="AJ1202" s="13">
        <f t="shared" si="333"/>
        <v>0</v>
      </c>
      <c r="AK1202" s="13">
        <f t="shared" si="334"/>
        <v>0</v>
      </c>
      <c r="AL1202" s="13">
        <f t="shared" si="335"/>
        <v>0</v>
      </c>
      <c r="AM1202" s="13">
        <v>0</v>
      </c>
      <c r="AN1202" s="9">
        <v>1</v>
      </c>
      <c r="AO1202" s="9">
        <v>1</v>
      </c>
      <c r="AP1202" s="10" t="s">
        <v>868</v>
      </c>
      <c r="AQ1202" s="13" t="s">
        <v>1707</v>
      </c>
      <c r="AR1202" s="13">
        <v>0</v>
      </c>
      <c r="AS1202" s="13">
        <f t="shared" si="336"/>
        <v>0</v>
      </c>
      <c r="AT1202" s="13">
        <f t="shared" si="337"/>
        <v>1</v>
      </c>
      <c r="AU1202" s="13">
        <f t="shared" si="341"/>
        <v>0</v>
      </c>
      <c r="AV1202" s="13">
        <f t="shared" si="338"/>
        <v>0</v>
      </c>
      <c r="AW1202" s="13">
        <f t="shared" si="339"/>
        <v>0</v>
      </c>
      <c r="AX1202" s="13">
        <v>1</v>
      </c>
      <c r="AY1202" s="13">
        <v>1</v>
      </c>
      <c r="AZ1202" s="13">
        <v>5000</v>
      </c>
      <c r="BA1202" s="13">
        <v>394.58149505996397</v>
      </c>
      <c r="BB1202" s="13">
        <v>264.71136518983411</v>
      </c>
      <c r="BC1202">
        <v>336.17100602746535</v>
      </c>
      <c r="BD1202" s="13">
        <v>16.826882951198865</v>
      </c>
      <c r="BE1202" s="13">
        <v>11.250571980223434</v>
      </c>
      <c r="BF1202" s="13">
        <f t="shared" si="340"/>
        <v>5.576310970975431</v>
      </c>
      <c r="BG1202" s="13">
        <v>14.317558820903638</v>
      </c>
    </row>
    <row r="1203" spans="1:59" x14ac:dyDescent="0.25">
      <c r="A1203" s="2" t="s">
        <v>18</v>
      </c>
      <c r="B1203" s="1" t="s">
        <v>520</v>
      </c>
      <c r="C1203" s="1" t="s">
        <v>798</v>
      </c>
      <c r="D1203" s="13" t="s">
        <v>1047</v>
      </c>
      <c r="E1203" s="11">
        <v>2552</v>
      </c>
      <c r="F1203" s="11">
        <v>355</v>
      </c>
      <c r="G1203" s="11">
        <f t="shared" si="324"/>
        <v>1</v>
      </c>
      <c r="H1203" s="11">
        <f t="shared" si="325"/>
        <v>1</v>
      </c>
      <c r="I1203" s="13">
        <v>1</v>
      </c>
      <c r="J1203" s="4">
        <v>5.3</v>
      </c>
      <c r="K1203" s="3">
        <v>8</v>
      </c>
      <c r="L1203" s="13">
        <v>0.66249999999999998</v>
      </c>
      <c r="M1203" s="13" t="s">
        <v>885</v>
      </c>
      <c r="N1203" s="13">
        <v>1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1</v>
      </c>
      <c r="U1203" s="13">
        <v>0</v>
      </c>
      <c r="V1203" s="13">
        <v>0</v>
      </c>
      <c r="W1203" s="13">
        <v>0</v>
      </c>
      <c r="X1203" s="13">
        <v>0</v>
      </c>
      <c r="Y1203" s="13">
        <v>1</v>
      </c>
      <c r="Z1203" s="13" t="s">
        <v>1723</v>
      </c>
      <c r="AA1203" s="13">
        <f t="shared" si="326"/>
        <v>0</v>
      </c>
      <c r="AB1203" s="13">
        <f t="shared" si="327"/>
        <v>0</v>
      </c>
      <c r="AC1203" s="13">
        <f t="shared" si="328"/>
        <v>1</v>
      </c>
      <c r="AD1203" s="13">
        <f t="shared" si="329"/>
        <v>0</v>
      </c>
      <c r="AE1203" s="13">
        <f t="shared" si="330"/>
        <v>0</v>
      </c>
      <c r="AF1203" s="13">
        <f t="shared" si="331"/>
        <v>0</v>
      </c>
      <c r="AG1203" s="7">
        <v>2400</v>
      </c>
      <c r="AH1203" s="8" t="s">
        <v>1714</v>
      </c>
      <c r="AI1203" s="13">
        <f t="shared" si="332"/>
        <v>1</v>
      </c>
      <c r="AJ1203" s="13">
        <f t="shared" si="333"/>
        <v>0</v>
      </c>
      <c r="AK1203" s="13">
        <f t="shared" si="334"/>
        <v>0</v>
      </c>
      <c r="AL1203" s="13">
        <f t="shared" si="335"/>
        <v>0</v>
      </c>
      <c r="AM1203" s="13">
        <v>0</v>
      </c>
      <c r="AN1203" s="9">
        <v>1</v>
      </c>
      <c r="AO1203" s="9">
        <v>1</v>
      </c>
      <c r="AP1203" s="10" t="s">
        <v>868</v>
      </c>
      <c r="AQ1203" s="13" t="s">
        <v>1707</v>
      </c>
      <c r="AR1203" s="13">
        <v>0</v>
      </c>
      <c r="AS1203" s="13">
        <f t="shared" si="336"/>
        <v>0</v>
      </c>
      <c r="AT1203" s="13">
        <f t="shared" si="337"/>
        <v>1</v>
      </c>
      <c r="AU1203" s="13">
        <f t="shared" si="341"/>
        <v>0</v>
      </c>
      <c r="AV1203" s="13">
        <f t="shared" si="338"/>
        <v>0</v>
      </c>
      <c r="AW1203" s="13">
        <f t="shared" si="339"/>
        <v>0</v>
      </c>
      <c r="AX1203" s="13">
        <v>1</v>
      </c>
      <c r="AY1203" s="13">
        <v>1</v>
      </c>
      <c r="AZ1203" s="13">
        <v>5000</v>
      </c>
      <c r="BA1203" s="13">
        <v>394.58149505996397</v>
      </c>
      <c r="BB1203" s="13">
        <v>264.71136518983411</v>
      </c>
      <c r="BC1203">
        <v>336.17100602746535</v>
      </c>
      <c r="BD1203" s="13">
        <v>16.826882951198865</v>
      </c>
      <c r="BE1203" s="13">
        <v>11.250087686573112</v>
      </c>
      <c r="BF1203" s="13">
        <f t="shared" si="340"/>
        <v>5.576795264625753</v>
      </c>
      <c r="BG1203" s="13">
        <v>14.31729737187564</v>
      </c>
    </row>
    <row r="1204" spans="1:59" x14ac:dyDescent="0.25">
      <c r="A1204" s="2" t="s">
        <v>18</v>
      </c>
      <c r="B1204" s="1" t="s">
        <v>520</v>
      </c>
      <c r="C1204" s="1" t="s">
        <v>798</v>
      </c>
      <c r="D1204" s="13" t="s">
        <v>1047</v>
      </c>
      <c r="E1204" s="11">
        <v>2552</v>
      </c>
      <c r="F1204" s="11">
        <v>420</v>
      </c>
      <c r="G1204" s="11">
        <f t="shared" si="324"/>
        <v>1</v>
      </c>
      <c r="H1204" s="11">
        <f t="shared" si="325"/>
        <v>1</v>
      </c>
      <c r="I1204" s="13">
        <v>1</v>
      </c>
      <c r="J1204" s="4">
        <v>6.2</v>
      </c>
      <c r="K1204" s="3">
        <v>8</v>
      </c>
      <c r="L1204" s="13">
        <v>0.77500000000000002</v>
      </c>
      <c r="M1204" s="13" t="s">
        <v>885</v>
      </c>
      <c r="N1204" s="13">
        <v>1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1</v>
      </c>
      <c r="U1204" s="13">
        <v>0</v>
      </c>
      <c r="V1204" s="13">
        <v>0</v>
      </c>
      <c r="W1204" s="13">
        <v>0</v>
      </c>
      <c r="X1204" s="13">
        <v>0</v>
      </c>
      <c r="Y1204" s="13">
        <v>1</v>
      </c>
      <c r="Z1204" s="13" t="s">
        <v>1723</v>
      </c>
      <c r="AA1204" s="13">
        <f t="shared" si="326"/>
        <v>0</v>
      </c>
      <c r="AB1204" s="13">
        <f t="shared" si="327"/>
        <v>0</v>
      </c>
      <c r="AC1204" s="13">
        <f t="shared" si="328"/>
        <v>1</v>
      </c>
      <c r="AD1204" s="13">
        <f t="shared" si="329"/>
        <v>0</v>
      </c>
      <c r="AE1204" s="13">
        <f t="shared" si="330"/>
        <v>0</v>
      </c>
      <c r="AF1204" s="13">
        <f t="shared" si="331"/>
        <v>0</v>
      </c>
      <c r="AG1204" s="7">
        <v>2800</v>
      </c>
      <c r="AH1204" s="8" t="s">
        <v>1714</v>
      </c>
      <c r="AI1204" s="13">
        <f t="shared" si="332"/>
        <v>1</v>
      </c>
      <c r="AJ1204" s="13">
        <f t="shared" si="333"/>
        <v>0</v>
      </c>
      <c r="AK1204" s="13">
        <f t="shared" si="334"/>
        <v>0</v>
      </c>
      <c r="AL1204" s="13">
        <f t="shared" si="335"/>
        <v>0</v>
      </c>
      <c r="AM1204" s="13">
        <v>0</v>
      </c>
      <c r="AN1204" s="9">
        <v>1</v>
      </c>
      <c r="AO1204" s="9">
        <v>1</v>
      </c>
      <c r="AP1204" s="10" t="s">
        <v>868</v>
      </c>
      <c r="AQ1204" s="13" t="s">
        <v>1707</v>
      </c>
      <c r="AR1204" s="13">
        <v>0</v>
      </c>
      <c r="AS1204" s="13">
        <f t="shared" si="336"/>
        <v>0</v>
      </c>
      <c r="AT1204" s="13">
        <f t="shared" si="337"/>
        <v>1</v>
      </c>
      <c r="AU1204" s="13">
        <f t="shared" si="341"/>
        <v>0</v>
      </c>
      <c r="AV1204" s="13">
        <f t="shared" si="338"/>
        <v>0</v>
      </c>
      <c r="AW1204" s="13">
        <f t="shared" si="339"/>
        <v>0</v>
      </c>
      <c r="AX1204" s="13">
        <v>1</v>
      </c>
      <c r="AY1204" s="13">
        <v>1</v>
      </c>
      <c r="AZ1204" s="13">
        <v>7000</v>
      </c>
      <c r="BA1204" s="13">
        <v>403.90231777791587</v>
      </c>
      <c r="BB1204" s="13">
        <v>270.30385882060523</v>
      </c>
      <c r="BC1204">
        <v>343.62766420182692</v>
      </c>
      <c r="BD1204" s="13">
        <v>17.204612725162622</v>
      </c>
      <c r="BE1204" s="13">
        <v>11.509758874410151</v>
      </c>
      <c r="BF1204" s="13">
        <f t="shared" si="340"/>
        <v>5.6948538507524713</v>
      </c>
      <c r="BG1204" s="13">
        <v>14.641886353968895</v>
      </c>
    </row>
    <row r="1205" spans="1:59" x14ac:dyDescent="0.25">
      <c r="A1205" s="2" t="s">
        <v>63</v>
      </c>
      <c r="B1205" s="1" t="s">
        <v>160</v>
      </c>
      <c r="C1205" s="1" t="s">
        <v>799</v>
      </c>
      <c r="D1205" s="13" t="s">
        <v>1048</v>
      </c>
      <c r="E1205" s="11">
        <v>2671</v>
      </c>
      <c r="F1205" s="11">
        <v>298</v>
      </c>
      <c r="G1205" s="11">
        <f t="shared" si="324"/>
        <v>1</v>
      </c>
      <c r="H1205" s="11">
        <f t="shared" si="325"/>
        <v>1</v>
      </c>
      <c r="I1205" s="13">
        <v>1</v>
      </c>
      <c r="J1205" s="4">
        <v>5.6</v>
      </c>
      <c r="K1205" s="3">
        <v>8</v>
      </c>
      <c r="L1205" s="13">
        <v>0.7</v>
      </c>
      <c r="M1205" s="13" t="s">
        <v>883</v>
      </c>
      <c r="N1205" s="13">
        <v>1</v>
      </c>
      <c r="O1205" s="13">
        <v>0</v>
      </c>
      <c r="P1205" s="13">
        <v>0</v>
      </c>
      <c r="Q1205" s="13">
        <v>0</v>
      </c>
      <c r="R1205" s="13">
        <v>1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1</v>
      </c>
      <c r="Z1205" s="13" t="s">
        <v>1723</v>
      </c>
      <c r="AA1205" s="13">
        <f t="shared" si="326"/>
        <v>0</v>
      </c>
      <c r="AB1205" s="13">
        <f t="shared" si="327"/>
        <v>0</v>
      </c>
      <c r="AC1205" s="13">
        <f t="shared" si="328"/>
        <v>1</v>
      </c>
      <c r="AD1205" s="13">
        <f t="shared" si="329"/>
        <v>0</v>
      </c>
      <c r="AE1205" s="13">
        <f t="shared" si="330"/>
        <v>0</v>
      </c>
      <c r="AF1205" s="13">
        <f t="shared" si="331"/>
        <v>0</v>
      </c>
      <c r="AG1205" s="7">
        <v>3000</v>
      </c>
      <c r="AH1205" s="8" t="s">
        <v>1714</v>
      </c>
      <c r="AI1205" s="13">
        <f t="shared" si="332"/>
        <v>1</v>
      </c>
      <c r="AJ1205" s="13">
        <f t="shared" si="333"/>
        <v>0</v>
      </c>
      <c r="AK1205" s="13">
        <f t="shared" si="334"/>
        <v>0</v>
      </c>
      <c r="AL1205" s="13">
        <f t="shared" si="335"/>
        <v>0</v>
      </c>
      <c r="AM1205" s="13">
        <v>0</v>
      </c>
      <c r="AN1205" s="9">
        <v>2</v>
      </c>
      <c r="AO1205" s="9">
        <v>2</v>
      </c>
      <c r="AP1205" s="10" t="s">
        <v>868</v>
      </c>
      <c r="AQ1205" s="13" t="s">
        <v>1707</v>
      </c>
      <c r="AR1205" s="13">
        <v>0</v>
      </c>
      <c r="AS1205" s="13">
        <f t="shared" si="336"/>
        <v>0</v>
      </c>
      <c r="AT1205" s="13">
        <f t="shared" si="337"/>
        <v>1</v>
      </c>
      <c r="AU1205" s="13">
        <f t="shared" si="341"/>
        <v>0</v>
      </c>
      <c r="AV1205" s="13">
        <f t="shared" si="338"/>
        <v>0</v>
      </c>
      <c r="AW1205" s="13">
        <f t="shared" si="339"/>
        <v>0</v>
      </c>
      <c r="AX1205" s="13">
        <v>0</v>
      </c>
      <c r="AY1205" s="13">
        <v>1</v>
      </c>
      <c r="AZ1205" s="13">
        <v>8000</v>
      </c>
      <c r="BA1205" s="13">
        <v>425.02951593860683</v>
      </c>
      <c r="BB1205" s="13">
        <v>287.08133971291869</v>
      </c>
      <c r="BC1205">
        <v>368.48319144969867</v>
      </c>
      <c r="BD1205" s="13">
        <v>18.093429487179485</v>
      </c>
      <c r="BE1205" s="13">
        <v>12.193349196145922</v>
      </c>
      <c r="BF1205" s="13">
        <f t="shared" si="340"/>
        <v>5.9000802910335626</v>
      </c>
      <c r="BG1205" s="13">
        <v>15.68097222222222</v>
      </c>
    </row>
    <row r="1206" spans="1:59" x14ac:dyDescent="0.25">
      <c r="A1206" s="2" t="s">
        <v>5</v>
      </c>
      <c r="B1206" s="1" t="s">
        <v>634</v>
      </c>
      <c r="C1206" s="1" t="s">
        <v>800</v>
      </c>
      <c r="D1206" s="13" t="s">
        <v>1669</v>
      </c>
      <c r="E1206" s="11">
        <v>2336</v>
      </c>
      <c r="F1206" s="11">
        <v>218</v>
      </c>
      <c r="G1206" s="11">
        <f t="shared" si="324"/>
        <v>1</v>
      </c>
      <c r="H1206" s="11">
        <f t="shared" si="325"/>
        <v>1</v>
      </c>
      <c r="I1206" s="13">
        <v>1</v>
      </c>
      <c r="J1206" s="4">
        <v>3</v>
      </c>
      <c r="K1206" s="3">
        <v>6</v>
      </c>
      <c r="L1206" s="13">
        <v>0.5</v>
      </c>
      <c r="M1206" s="13" t="s">
        <v>885</v>
      </c>
      <c r="N1206" s="13">
        <v>1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1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 t="s">
        <v>1721</v>
      </c>
      <c r="AA1206" s="13">
        <f t="shared" si="326"/>
        <v>1</v>
      </c>
      <c r="AB1206" s="13">
        <f t="shared" si="327"/>
        <v>0</v>
      </c>
      <c r="AC1206" s="13">
        <f t="shared" si="328"/>
        <v>0</v>
      </c>
      <c r="AD1206" s="13">
        <f t="shared" si="329"/>
        <v>0</v>
      </c>
      <c r="AE1206" s="13">
        <f t="shared" si="330"/>
        <v>0</v>
      </c>
      <c r="AF1206" s="13">
        <f t="shared" si="331"/>
        <v>1</v>
      </c>
      <c r="AG1206" s="7">
        <v>1800</v>
      </c>
      <c r="AH1206" s="8" t="s">
        <v>1717</v>
      </c>
      <c r="AI1206" s="13">
        <f t="shared" si="332"/>
        <v>0</v>
      </c>
      <c r="AJ1206" s="13">
        <f t="shared" si="333"/>
        <v>0</v>
      </c>
      <c r="AK1206" s="13">
        <f t="shared" si="334"/>
        <v>0</v>
      </c>
      <c r="AL1206" s="13">
        <f t="shared" si="335"/>
        <v>1</v>
      </c>
      <c r="AM1206" s="13">
        <v>0</v>
      </c>
      <c r="AN1206" s="9">
        <v>2</v>
      </c>
      <c r="AO1206" s="9">
        <v>2</v>
      </c>
      <c r="AP1206" s="10" t="s">
        <v>868</v>
      </c>
      <c r="AQ1206" s="13" t="s">
        <v>1703</v>
      </c>
      <c r="AR1206" s="13">
        <v>0</v>
      </c>
      <c r="AS1206" s="13">
        <f t="shared" si="336"/>
        <v>1</v>
      </c>
      <c r="AT1206" s="13">
        <f t="shared" si="337"/>
        <v>0</v>
      </c>
      <c r="AU1206" s="13">
        <f t="shared" si="341"/>
        <v>0</v>
      </c>
      <c r="AV1206" s="13">
        <f t="shared" si="338"/>
        <v>0</v>
      </c>
      <c r="AW1206" s="13">
        <f t="shared" si="339"/>
        <v>0</v>
      </c>
      <c r="AX1206" s="13">
        <v>0</v>
      </c>
      <c r="AY1206" s="13">
        <v>0</v>
      </c>
      <c r="AZ1206" s="13">
        <v>2000</v>
      </c>
      <c r="BA1206" s="13">
        <v>300.75187969924815</v>
      </c>
      <c r="BB1206" s="13">
        <v>228.67085068042007</v>
      </c>
      <c r="BC1206">
        <v>268.43969427701484</v>
      </c>
      <c r="BD1206" s="13">
        <v>11.201707932304984</v>
      </c>
      <c r="BE1206" s="13">
        <v>8.4982814206761823</v>
      </c>
      <c r="BF1206" s="13">
        <f t="shared" si="340"/>
        <v>2.7034265116288019</v>
      </c>
      <c r="BG1206" s="13">
        <v>9.9851668053409384</v>
      </c>
    </row>
    <row r="1207" spans="1:59" x14ac:dyDescent="0.25">
      <c r="A1207" s="2" t="s">
        <v>5</v>
      </c>
      <c r="B1207" s="1" t="s">
        <v>634</v>
      </c>
      <c r="C1207" s="1" t="s">
        <v>800</v>
      </c>
      <c r="D1207" s="13" t="s">
        <v>1669</v>
      </c>
      <c r="E1207" s="11">
        <v>2336</v>
      </c>
      <c r="F1207" s="11">
        <v>218</v>
      </c>
      <c r="G1207" s="11">
        <f t="shared" si="324"/>
        <v>1</v>
      </c>
      <c r="H1207" s="11">
        <f t="shared" si="325"/>
        <v>1</v>
      </c>
      <c r="I1207" s="13">
        <v>1</v>
      </c>
      <c r="J1207" s="4">
        <v>3.6</v>
      </c>
      <c r="K1207" s="3">
        <v>6</v>
      </c>
      <c r="L1207" s="13">
        <v>0.6</v>
      </c>
      <c r="M1207" s="13" t="s">
        <v>885</v>
      </c>
      <c r="N1207" s="13">
        <v>1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1</v>
      </c>
      <c r="U1207" s="13">
        <v>0</v>
      </c>
      <c r="V1207" s="13">
        <v>0</v>
      </c>
      <c r="W1207" s="13">
        <v>0</v>
      </c>
      <c r="X1207" s="13">
        <v>0</v>
      </c>
      <c r="Y1207" s="13">
        <v>1</v>
      </c>
      <c r="Z1207" s="13" t="s">
        <v>1723</v>
      </c>
      <c r="AA1207" s="13">
        <f t="shared" si="326"/>
        <v>0</v>
      </c>
      <c r="AB1207" s="13">
        <f t="shared" si="327"/>
        <v>0</v>
      </c>
      <c r="AC1207" s="13">
        <f t="shared" si="328"/>
        <v>1</v>
      </c>
      <c r="AD1207" s="13">
        <f t="shared" si="329"/>
        <v>0</v>
      </c>
      <c r="AE1207" s="13">
        <f t="shared" si="330"/>
        <v>0</v>
      </c>
      <c r="AF1207" s="13">
        <f t="shared" si="331"/>
        <v>0</v>
      </c>
      <c r="AG1207" s="7">
        <v>1800</v>
      </c>
      <c r="AH1207" s="8" t="s">
        <v>1715</v>
      </c>
      <c r="AI1207" s="13">
        <f t="shared" si="332"/>
        <v>0</v>
      </c>
      <c r="AJ1207" s="13">
        <f t="shared" si="333"/>
        <v>1</v>
      </c>
      <c r="AK1207" s="13">
        <f t="shared" si="334"/>
        <v>0</v>
      </c>
      <c r="AL1207" s="13">
        <f t="shared" si="335"/>
        <v>0</v>
      </c>
      <c r="AM1207" s="13">
        <v>1</v>
      </c>
      <c r="AN1207" s="9">
        <v>2</v>
      </c>
      <c r="AO1207" s="9">
        <v>2</v>
      </c>
      <c r="AP1207" s="10" t="s">
        <v>868</v>
      </c>
      <c r="AQ1207" s="13" t="s">
        <v>1703</v>
      </c>
      <c r="AR1207" s="13">
        <v>0</v>
      </c>
      <c r="AS1207" s="13">
        <f t="shared" si="336"/>
        <v>1</v>
      </c>
      <c r="AT1207" s="13">
        <f t="shared" si="337"/>
        <v>0</v>
      </c>
      <c r="AU1207" s="13">
        <f t="shared" si="341"/>
        <v>0</v>
      </c>
      <c r="AV1207" s="13">
        <f t="shared" si="338"/>
        <v>0</v>
      </c>
      <c r="AW1207" s="13">
        <f t="shared" si="339"/>
        <v>0</v>
      </c>
      <c r="AX1207" s="13">
        <v>0</v>
      </c>
      <c r="AY1207" s="13">
        <v>1</v>
      </c>
      <c r="AZ1207" s="13">
        <v>2000</v>
      </c>
      <c r="BA1207" s="13">
        <v>298.88771515565776</v>
      </c>
      <c r="BB1207" s="13">
        <v>224.32113341204251</v>
      </c>
      <c r="BC1207">
        <v>265.33275337103089</v>
      </c>
      <c r="BD1207" s="13">
        <v>12.749932694792111</v>
      </c>
      <c r="BE1207" s="13">
        <v>9.5762442170860744</v>
      </c>
      <c r="BF1207" s="13">
        <f t="shared" si="340"/>
        <v>3.1736884777060368</v>
      </c>
      <c r="BG1207" s="13">
        <v>11.321783615879035</v>
      </c>
    </row>
    <row r="1208" spans="1:59" x14ac:dyDescent="0.25">
      <c r="A1208" s="2" t="s">
        <v>5</v>
      </c>
      <c r="B1208" s="1" t="s">
        <v>634</v>
      </c>
      <c r="C1208" s="1" t="s">
        <v>800</v>
      </c>
      <c r="D1208" s="13" t="s">
        <v>1669</v>
      </c>
      <c r="E1208" s="11">
        <v>2336</v>
      </c>
      <c r="F1208" s="11">
        <v>218</v>
      </c>
      <c r="G1208" s="11">
        <f t="shared" si="324"/>
        <v>1</v>
      </c>
      <c r="H1208" s="11">
        <f t="shared" si="325"/>
        <v>1</v>
      </c>
      <c r="I1208" s="13">
        <v>1</v>
      </c>
      <c r="J1208" s="4">
        <v>5.7</v>
      </c>
      <c r="K1208" s="3">
        <v>8</v>
      </c>
      <c r="L1208" s="13">
        <v>0.71250000000000002</v>
      </c>
      <c r="M1208" s="13" t="s">
        <v>885</v>
      </c>
      <c r="N1208" s="13">
        <v>1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1</v>
      </c>
      <c r="U1208" s="13">
        <v>0</v>
      </c>
      <c r="V1208" s="13">
        <v>0</v>
      </c>
      <c r="W1208" s="13">
        <v>0</v>
      </c>
      <c r="X1208" s="13">
        <v>0</v>
      </c>
      <c r="Y1208" s="13">
        <v>1</v>
      </c>
      <c r="Z1208" s="13" t="s">
        <v>1723</v>
      </c>
      <c r="AA1208" s="13">
        <f t="shared" si="326"/>
        <v>0</v>
      </c>
      <c r="AB1208" s="13">
        <f t="shared" si="327"/>
        <v>0</v>
      </c>
      <c r="AC1208" s="13">
        <f t="shared" si="328"/>
        <v>1</v>
      </c>
      <c r="AD1208" s="13">
        <f t="shared" si="329"/>
        <v>0</v>
      </c>
      <c r="AE1208" s="13">
        <f t="shared" si="330"/>
        <v>0</v>
      </c>
      <c r="AF1208" s="13">
        <f t="shared" si="331"/>
        <v>0</v>
      </c>
      <c r="AG1208" s="7">
        <v>2450</v>
      </c>
      <c r="AH1208" s="8" t="s">
        <v>1715</v>
      </c>
      <c r="AI1208" s="13">
        <f t="shared" si="332"/>
        <v>0</v>
      </c>
      <c r="AJ1208" s="13">
        <f t="shared" si="333"/>
        <v>1</v>
      </c>
      <c r="AK1208" s="13">
        <f t="shared" si="334"/>
        <v>0</v>
      </c>
      <c r="AL1208" s="13">
        <f t="shared" si="335"/>
        <v>0</v>
      </c>
      <c r="AM1208" s="13">
        <v>0</v>
      </c>
      <c r="AN1208" s="9">
        <v>1</v>
      </c>
      <c r="AO1208" s="9">
        <v>1</v>
      </c>
      <c r="AP1208" s="10" t="s">
        <v>868</v>
      </c>
      <c r="AQ1208" s="13" t="s">
        <v>1703</v>
      </c>
      <c r="AR1208" s="13">
        <v>0</v>
      </c>
      <c r="AS1208" s="13">
        <f t="shared" si="336"/>
        <v>1</v>
      </c>
      <c r="AT1208" s="13">
        <f t="shared" si="337"/>
        <v>0</v>
      </c>
      <c r="AU1208" s="13">
        <f t="shared" si="341"/>
        <v>0</v>
      </c>
      <c r="AV1208" s="13">
        <f t="shared" si="338"/>
        <v>0</v>
      </c>
      <c r="AW1208" s="13">
        <f t="shared" si="339"/>
        <v>0</v>
      </c>
      <c r="AX1208" s="13">
        <v>1</v>
      </c>
      <c r="AY1208" s="13">
        <v>1</v>
      </c>
      <c r="AZ1208" s="13">
        <v>5250</v>
      </c>
      <c r="BA1208" s="13">
        <v>393.33871869757036</v>
      </c>
      <c r="BB1208" s="13">
        <v>254.76915429068541</v>
      </c>
      <c r="BC1208">
        <v>331.19990057789101</v>
      </c>
      <c r="BD1208" s="13">
        <v>16.735176792291288</v>
      </c>
      <c r="BE1208" s="13">
        <v>10.866372387327662</v>
      </c>
      <c r="BF1208" s="13">
        <f t="shared" si="340"/>
        <v>5.8688044049636261</v>
      </c>
      <c r="BG1208" s="13">
        <v>14.094242411531951</v>
      </c>
    </row>
    <row r="1209" spans="1:59" x14ac:dyDescent="0.25">
      <c r="A1209" s="2" t="s">
        <v>5</v>
      </c>
      <c r="B1209" s="1" t="s">
        <v>634</v>
      </c>
      <c r="C1209" s="1" t="s">
        <v>801</v>
      </c>
      <c r="D1209" s="13" t="s">
        <v>1670</v>
      </c>
      <c r="E1209" s="11">
        <v>2315</v>
      </c>
      <c r="F1209" s="11">
        <v>475</v>
      </c>
      <c r="G1209" s="11">
        <f t="shared" si="324"/>
        <v>1</v>
      </c>
      <c r="H1209" s="11">
        <f t="shared" si="325"/>
        <v>1</v>
      </c>
      <c r="I1209" s="13">
        <v>1</v>
      </c>
      <c r="J1209" s="4">
        <v>6.4</v>
      </c>
      <c r="K1209" s="3">
        <v>8</v>
      </c>
      <c r="L1209" s="13">
        <v>0.8</v>
      </c>
      <c r="M1209" s="13" t="s">
        <v>885</v>
      </c>
      <c r="N1209" s="13">
        <v>1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1</v>
      </c>
      <c r="U1209" s="13">
        <v>0</v>
      </c>
      <c r="V1209" s="13">
        <v>0</v>
      </c>
      <c r="W1209" s="13">
        <v>0</v>
      </c>
      <c r="X1209" s="13">
        <v>0</v>
      </c>
      <c r="Y1209" s="13">
        <v>1</v>
      </c>
      <c r="Z1209" s="13" t="s">
        <v>1723</v>
      </c>
      <c r="AA1209" s="13">
        <f t="shared" si="326"/>
        <v>0</v>
      </c>
      <c r="AB1209" s="13">
        <f t="shared" si="327"/>
        <v>0</v>
      </c>
      <c r="AC1209" s="13">
        <f t="shared" si="328"/>
        <v>1</v>
      </c>
      <c r="AD1209" s="13">
        <f t="shared" si="329"/>
        <v>0</v>
      </c>
      <c r="AE1209" s="13">
        <f t="shared" si="330"/>
        <v>0</v>
      </c>
      <c r="AF1209" s="13">
        <f t="shared" si="331"/>
        <v>0</v>
      </c>
      <c r="AG1209" s="7">
        <v>3000</v>
      </c>
      <c r="AH1209" s="8" t="s">
        <v>1715</v>
      </c>
      <c r="AI1209" s="13">
        <f t="shared" si="332"/>
        <v>0</v>
      </c>
      <c r="AJ1209" s="13">
        <f t="shared" si="333"/>
        <v>1</v>
      </c>
      <c r="AK1209" s="13">
        <f t="shared" si="334"/>
        <v>0</v>
      </c>
      <c r="AL1209" s="13">
        <f t="shared" si="335"/>
        <v>0</v>
      </c>
      <c r="AM1209" s="13">
        <v>0</v>
      </c>
      <c r="AN1209" s="9">
        <v>1</v>
      </c>
      <c r="AO1209" s="9">
        <v>1</v>
      </c>
      <c r="AP1209" s="10" t="s">
        <v>868</v>
      </c>
      <c r="AQ1209" s="13" t="s">
        <v>1703</v>
      </c>
      <c r="AR1209" s="13">
        <v>0</v>
      </c>
      <c r="AS1209" s="13">
        <f t="shared" si="336"/>
        <v>1</v>
      </c>
      <c r="AT1209" s="13">
        <f t="shared" si="337"/>
        <v>0</v>
      </c>
      <c r="AU1209" s="13">
        <f t="shared" si="341"/>
        <v>0</v>
      </c>
      <c r="AV1209" s="13">
        <f t="shared" si="338"/>
        <v>0</v>
      </c>
      <c r="AW1209" s="13">
        <f t="shared" si="339"/>
        <v>0</v>
      </c>
      <c r="AX1209" s="13">
        <v>1</v>
      </c>
      <c r="AY1209" s="13">
        <v>1</v>
      </c>
      <c r="AZ1209" s="13">
        <v>8000</v>
      </c>
      <c r="BA1209" s="13">
        <v>428.13645684459084</v>
      </c>
      <c r="BB1209" s="13">
        <v>294.5379978872802</v>
      </c>
      <c r="BC1209">
        <v>367.86180326850183</v>
      </c>
      <c r="BD1209" s="13">
        <v>18.342606744961031</v>
      </c>
      <c r="BE1209" s="13">
        <v>12.552342656285296</v>
      </c>
      <c r="BF1209" s="13">
        <f t="shared" si="340"/>
        <v>5.7902640886757357</v>
      </c>
      <c r="BG1209" s="13">
        <v>15.736995927724921</v>
      </c>
    </row>
    <row r="1210" spans="1:59" x14ac:dyDescent="0.25">
      <c r="A1210" s="2" t="s">
        <v>5</v>
      </c>
      <c r="B1210" s="1" t="s">
        <v>634</v>
      </c>
      <c r="C1210" s="1" t="s">
        <v>802</v>
      </c>
      <c r="D1210" s="13" t="s">
        <v>1671</v>
      </c>
      <c r="E1210" s="11">
        <v>2315</v>
      </c>
      <c r="F1210" s="11">
        <v>475</v>
      </c>
      <c r="G1210" s="11">
        <f t="shared" si="324"/>
        <v>1</v>
      </c>
      <c r="H1210" s="11">
        <f t="shared" si="325"/>
        <v>1</v>
      </c>
      <c r="I1210" s="13">
        <v>1</v>
      </c>
      <c r="J1210" s="4">
        <v>6.2</v>
      </c>
      <c r="K1210" s="3">
        <v>8</v>
      </c>
      <c r="L1210" s="13">
        <v>0.77500000000000002</v>
      </c>
      <c r="M1210" s="13" t="s">
        <v>885</v>
      </c>
      <c r="N1210" s="13">
        <v>1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1</v>
      </c>
      <c r="U1210" s="13">
        <v>0</v>
      </c>
      <c r="V1210" s="13">
        <v>0</v>
      </c>
      <c r="W1210" s="13">
        <v>0</v>
      </c>
      <c r="X1210" s="13">
        <v>0</v>
      </c>
      <c r="Y1210" s="13">
        <v>1</v>
      </c>
      <c r="Z1210" s="13" t="s">
        <v>1722</v>
      </c>
      <c r="AA1210" s="13">
        <f t="shared" si="326"/>
        <v>0</v>
      </c>
      <c r="AB1210" s="13">
        <f t="shared" si="327"/>
        <v>1</v>
      </c>
      <c r="AC1210" s="13">
        <f t="shared" si="328"/>
        <v>0</v>
      </c>
      <c r="AD1210" s="13">
        <f t="shared" si="329"/>
        <v>0</v>
      </c>
      <c r="AE1210" s="13">
        <f t="shared" si="330"/>
        <v>0</v>
      </c>
      <c r="AF1210" s="13">
        <f t="shared" si="331"/>
        <v>1</v>
      </c>
      <c r="AG1210" s="7">
        <v>3450</v>
      </c>
      <c r="AH1210" s="8" t="s">
        <v>1715</v>
      </c>
      <c r="AI1210" s="13">
        <f t="shared" si="332"/>
        <v>0</v>
      </c>
      <c r="AJ1210" s="13">
        <f t="shared" si="333"/>
        <v>1</v>
      </c>
      <c r="AK1210" s="13">
        <f t="shared" si="334"/>
        <v>0</v>
      </c>
      <c r="AL1210" s="13">
        <f t="shared" si="335"/>
        <v>0</v>
      </c>
      <c r="AM1210" s="13">
        <v>0</v>
      </c>
      <c r="AN1210" s="9">
        <v>1</v>
      </c>
      <c r="AO1210" s="9">
        <v>1</v>
      </c>
      <c r="AP1210" s="10" t="s">
        <v>868</v>
      </c>
      <c r="AQ1210" s="13" t="s">
        <v>1703</v>
      </c>
      <c r="AR1210" s="13">
        <v>0</v>
      </c>
      <c r="AS1210" s="13">
        <f t="shared" si="336"/>
        <v>1</v>
      </c>
      <c r="AT1210" s="13">
        <f t="shared" si="337"/>
        <v>0</v>
      </c>
      <c r="AU1210" s="13">
        <f t="shared" si="341"/>
        <v>0</v>
      </c>
      <c r="AV1210" s="13">
        <f t="shared" si="338"/>
        <v>0</v>
      </c>
      <c r="AW1210" s="13">
        <f t="shared" si="339"/>
        <v>0</v>
      </c>
      <c r="AX1210" s="13">
        <v>0</v>
      </c>
      <c r="AY1210" s="13">
        <v>1</v>
      </c>
      <c r="AZ1210" s="13">
        <v>10250</v>
      </c>
      <c r="BA1210" s="13">
        <v>487.78972223948301</v>
      </c>
      <c r="BB1210" s="13">
        <v>320.6363014975455</v>
      </c>
      <c r="BC1210">
        <v>412.60175231467099</v>
      </c>
      <c r="BD1210" s="13">
        <v>20.879937446923091</v>
      </c>
      <c r="BE1210" s="13">
        <v>13.762723781549809</v>
      </c>
      <c r="BF1210" s="13">
        <f t="shared" si="340"/>
        <v>7.1172136653732814</v>
      </c>
      <c r="BG1210" s="13">
        <v>17.677199429835436</v>
      </c>
    </row>
    <row r="1211" spans="1:59" x14ac:dyDescent="0.25">
      <c r="A1211" s="2" t="s">
        <v>11</v>
      </c>
      <c r="B1211" s="1" t="s">
        <v>48</v>
      </c>
      <c r="C1211" s="1" t="s">
        <v>803</v>
      </c>
      <c r="D1211" s="13" t="s">
        <v>1672</v>
      </c>
      <c r="E1211" s="11">
        <v>2197</v>
      </c>
      <c r="F1211" s="11">
        <v>478</v>
      </c>
      <c r="G1211" s="11">
        <f t="shared" si="324"/>
        <v>1</v>
      </c>
      <c r="H1211" s="11">
        <f t="shared" si="325"/>
        <v>1</v>
      </c>
      <c r="I1211" s="13">
        <v>1</v>
      </c>
      <c r="J1211" s="4">
        <v>4</v>
      </c>
      <c r="K1211" s="3">
        <v>8</v>
      </c>
      <c r="L1211" s="13">
        <v>0.5</v>
      </c>
      <c r="M1211" s="13" t="s">
        <v>883</v>
      </c>
      <c r="N1211" s="13">
        <v>1</v>
      </c>
      <c r="O1211" s="13">
        <v>0</v>
      </c>
      <c r="P1211" s="13">
        <v>0</v>
      </c>
      <c r="Q1211" s="13">
        <v>0</v>
      </c>
      <c r="R1211" s="13">
        <v>1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1</v>
      </c>
      <c r="Z1211" s="13" t="s">
        <v>1721</v>
      </c>
      <c r="AA1211" s="13">
        <f t="shared" si="326"/>
        <v>1</v>
      </c>
      <c r="AB1211" s="13">
        <f t="shared" si="327"/>
        <v>0</v>
      </c>
      <c r="AC1211" s="13">
        <f t="shared" si="328"/>
        <v>0</v>
      </c>
      <c r="AD1211" s="13">
        <f t="shared" si="329"/>
        <v>0</v>
      </c>
      <c r="AE1211" s="13">
        <f t="shared" si="330"/>
        <v>0</v>
      </c>
      <c r="AF1211" s="13">
        <f t="shared" si="331"/>
        <v>1</v>
      </c>
      <c r="AG1211" s="7">
        <v>3200</v>
      </c>
      <c r="AH1211" s="8" t="s">
        <v>1716</v>
      </c>
      <c r="AI1211" s="13">
        <f t="shared" si="332"/>
        <v>0</v>
      </c>
      <c r="AJ1211" s="13">
        <f t="shared" si="333"/>
        <v>0</v>
      </c>
      <c r="AK1211" s="13">
        <f t="shared" si="334"/>
        <v>1</v>
      </c>
      <c r="AL1211" s="13">
        <f t="shared" si="335"/>
        <v>0</v>
      </c>
      <c r="AM1211" s="13">
        <v>1</v>
      </c>
      <c r="AN1211" s="9">
        <v>2</v>
      </c>
      <c r="AO1211" s="9">
        <v>2</v>
      </c>
      <c r="AP1211" s="10" t="s">
        <v>868</v>
      </c>
      <c r="AQ1211" s="13" t="s">
        <v>1703</v>
      </c>
      <c r="AR1211" s="13">
        <v>0</v>
      </c>
      <c r="AS1211" s="13">
        <f t="shared" si="336"/>
        <v>1</v>
      </c>
      <c r="AT1211" s="13">
        <f t="shared" si="337"/>
        <v>0</v>
      </c>
      <c r="AU1211" s="13">
        <f t="shared" si="341"/>
        <v>0</v>
      </c>
      <c r="AV1211" s="13">
        <f t="shared" si="338"/>
        <v>0</v>
      </c>
      <c r="AW1211" s="13">
        <f t="shared" si="339"/>
        <v>0</v>
      </c>
      <c r="AX1211" s="13">
        <v>1</v>
      </c>
      <c r="AY1211" s="13">
        <v>1</v>
      </c>
      <c r="AZ1211" s="13">
        <v>9000</v>
      </c>
      <c r="BA1211" s="13">
        <v>434.97172683775557</v>
      </c>
      <c r="BB1211" s="13">
        <v>320.6363014975455</v>
      </c>
      <c r="BC1211">
        <v>383.39650779842168</v>
      </c>
      <c r="BD1211" s="13">
        <v>19.153814103347091</v>
      </c>
      <c r="BE1211" s="13">
        <v>14.105145380331578</v>
      </c>
      <c r="BF1211" s="13">
        <f t="shared" si="340"/>
        <v>5.0486687230155134</v>
      </c>
      <c r="BG1211" s="13">
        <v>16.881954462698598</v>
      </c>
    </row>
    <row r="1212" spans="1:59" x14ac:dyDescent="0.25">
      <c r="A1212" s="2" t="s">
        <v>32</v>
      </c>
      <c r="B1212" s="1" t="s">
        <v>712</v>
      </c>
      <c r="C1212" s="1" t="s">
        <v>804</v>
      </c>
      <c r="D1212" s="13" t="s">
        <v>1673</v>
      </c>
      <c r="E1212" s="11">
        <v>2193</v>
      </c>
      <c r="F1212" s="11">
        <v>335</v>
      </c>
      <c r="G1212" s="11">
        <f t="shared" si="324"/>
        <v>1</v>
      </c>
      <c r="H1212" s="11">
        <f t="shared" si="325"/>
        <v>1</v>
      </c>
      <c r="I1212" s="13">
        <v>1</v>
      </c>
      <c r="J1212" s="4">
        <v>3</v>
      </c>
      <c r="K1212" s="3">
        <v>6</v>
      </c>
      <c r="L1212" s="13">
        <v>0.5</v>
      </c>
      <c r="M1212" s="13" t="s">
        <v>883</v>
      </c>
      <c r="N1212" s="13">
        <v>1</v>
      </c>
      <c r="O1212" s="13">
        <v>0</v>
      </c>
      <c r="P1212" s="13">
        <v>0</v>
      </c>
      <c r="Q1212" s="13">
        <v>0</v>
      </c>
      <c r="R1212" s="13">
        <v>1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 t="s">
        <v>1721</v>
      </c>
      <c r="AA1212" s="13">
        <f t="shared" si="326"/>
        <v>1</v>
      </c>
      <c r="AB1212" s="13">
        <f t="shared" si="327"/>
        <v>0</v>
      </c>
      <c r="AC1212" s="13">
        <f t="shared" si="328"/>
        <v>0</v>
      </c>
      <c r="AD1212" s="13">
        <f t="shared" si="329"/>
        <v>0</v>
      </c>
      <c r="AE1212" s="13">
        <f t="shared" si="330"/>
        <v>0</v>
      </c>
      <c r="AF1212" s="13">
        <f t="shared" si="331"/>
        <v>1</v>
      </c>
      <c r="AG1212" s="7">
        <v>1850</v>
      </c>
      <c r="AH1212" s="8" t="s">
        <v>1717</v>
      </c>
      <c r="AI1212" s="13">
        <f t="shared" si="332"/>
        <v>0</v>
      </c>
      <c r="AJ1212" s="13">
        <f t="shared" si="333"/>
        <v>0</v>
      </c>
      <c r="AK1212" s="13">
        <f t="shared" si="334"/>
        <v>0</v>
      </c>
      <c r="AL1212" s="13">
        <f t="shared" si="335"/>
        <v>1</v>
      </c>
      <c r="AM1212" s="13">
        <v>1</v>
      </c>
      <c r="AN1212" s="9">
        <v>2</v>
      </c>
      <c r="AO1212" s="9">
        <v>2</v>
      </c>
      <c r="AP1212" s="10" t="s">
        <v>868</v>
      </c>
      <c r="AQ1212" s="13" t="s">
        <v>1707</v>
      </c>
      <c r="AR1212" s="13">
        <v>0</v>
      </c>
      <c r="AS1212" s="13">
        <f t="shared" si="336"/>
        <v>0</v>
      </c>
      <c r="AT1212" s="13">
        <f t="shared" si="337"/>
        <v>1</v>
      </c>
      <c r="AU1212" s="13">
        <f t="shared" si="341"/>
        <v>0</v>
      </c>
      <c r="AV1212" s="13">
        <f t="shared" si="338"/>
        <v>0</v>
      </c>
      <c r="AW1212" s="13">
        <f t="shared" si="339"/>
        <v>0</v>
      </c>
      <c r="AX1212" s="13">
        <v>0</v>
      </c>
      <c r="AY1212" s="13">
        <v>0</v>
      </c>
      <c r="AZ1212" s="13">
        <v>2250</v>
      </c>
      <c r="BA1212" s="13">
        <v>304.48020878642888</v>
      </c>
      <c r="BB1212" s="13">
        <v>246.69110793512709</v>
      </c>
      <c r="BC1212">
        <v>278.38190517616357</v>
      </c>
      <c r="BD1212" s="13">
        <v>11.337664226070832</v>
      </c>
      <c r="BE1212" s="13">
        <v>9.1850558150190285</v>
      </c>
      <c r="BF1212" s="13">
        <f t="shared" si="340"/>
        <v>2.1526084110518031</v>
      </c>
      <c r="BG1212" s="13">
        <v>10.369001751570829</v>
      </c>
    </row>
    <row r="1213" spans="1:59" x14ac:dyDescent="0.25">
      <c r="A1213" s="2" t="s">
        <v>32</v>
      </c>
      <c r="B1213" s="1" t="s">
        <v>712</v>
      </c>
      <c r="C1213" s="1" t="s">
        <v>804</v>
      </c>
      <c r="D1213" s="13" t="s">
        <v>1673</v>
      </c>
      <c r="E1213" s="11">
        <v>2193</v>
      </c>
      <c r="F1213" s="11">
        <v>335</v>
      </c>
      <c r="G1213" s="11">
        <f t="shared" si="324"/>
        <v>1</v>
      </c>
      <c r="H1213" s="11">
        <f t="shared" si="325"/>
        <v>1</v>
      </c>
      <c r="I1213" s="13">
        <v>1</v>
      </c>
      <c r="J1213" s="4">
        <v>3</v>
      </c>
      <c r="K1213" s="3">
        <v>6</v>
      </c>
      <c r="L1213" s="13">
        <v>0.5</v>
      </c>
      <c r="M1213" s="13" t="s">
        <v>883</v>
      </c>
      <c r="N1213" s="13">
        <v>1</v>
      </c>
      <c r="O1213" s="13">
        <v>0</v>
      </c>
      <c r="P1213" s="13">
        <v>0</v>
      </c>
      <c r="Q1213" s="13">
        <v>0</v>
      </c>
      <c r="R1213" s="13">
        <v>1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1</v>
      </c>
      <c r="Z1213" s="13" t="s">
        <v>1722</v>
      </c>
      <c r="AA1213" s="13">
        <f t="shared" si="326"/>
        <v>0</v>
      </c>
      <c r="AB1213" s="13">
        <f t="shared" si="327"/>
        <v>1</v>
      </c>
      <c r="AC1213" s="13">
        <f t="shared" si="328"/>
        <v>0</v>
      </c>
      <c r="AD1213" s="13">
        <f t="shared" si="329"/>
        <v>0</v>
      </c>
      <c r="AE1213" s="13">
        <f t="shared" si="330"/>
        <v>0</v>
      </c>
      <c r="AF1213" s="13">
        <f t="shared" si="331"/>
        <v>1</v>
      </c>
      <c r="AG1213" s="7">
        <v>2500</v>
      </c>
      <c r="AH1213" s="8" t="s">
        <v>1714</v>
      </c>
      <c r="AI1213" s="13">
        <f t="shared" si="332"/>
        <v>1</v>
      </c>
      <c r="AJ1213" s="13">
        <f t="shared" si="333"/>
        <v>0</v>
      </c>
      <c r="AK1213" s="13">
        <f t="shared" si="334"/>
        <v>0</v>
      </c>
      <c r="AL1213" s="13">
        <f t="shared" si="335"/>
        <v>0</v>
      </c>
      <c r="AM1213" s="13">
        <v>1</v>
      </c>
      <c r="AN1213" s="9">
        <v>2</v>
      </c>
      <c r="AO1213" s="9">
        <v>2</v>
      </c>
      <c r="AP1213" s="10" t="s">
        <v>868</v>
      </c>
      <c r="AQ1213" s="13" t="s">
        <v>1707</v>
      </c>
      <c r="AR1213" s="13">
        <v>0</v>
      </c>
      <c r="AS1213" s="13">
        <f t="shared" si="336"/>
        <v>0</v>
      </c>
      <c r="AT1213" s="13">
        <f t="shared" si="337"/>
        <v>1</v>
      </c>
      <c r="AU1213" s="13">
        <f t="shared" si="341"/>
        <v>0</v>
      </c>
      <c r="AV1213" s="13">
        <f t="shared" si="338"/>
        <v>0</v>
      </c>
      <c r="AW1213" s="13">
        <f t="shared" si="339"/>
        <v>0</v>
      </c>
      <c r="AX1213" s="13">
        <v>0</v>
      </c>
      <c r="AY1213" s="13">
        <v>1</v>
      </c>
      <c r="AZ1213" s="13">
        <v>5500</v>
      </c>
      <c r="BA1213" s="13">
        <v>346.73460510781086</v>
      </c>
      <c r="BB1213" s="13">
        <v>267.19691791462128</v>
      </c>
      <c r="BC1213">
        <v>310.69409059839683</v>
      </c>
      <c r="BD1213" s="13">
        <v>14.813680601915413</v>
      </c>
      <c r="BE1213" s="13">
        <v>11.396883655950448</v>
      </c>
      <c r="BF1213" s="13">
        <f t="shared" si="340"/>
        <v>3.4167969459649647</v>
      </c>
      <c r="BG1213" s="13">
        <v>13.276133415363311</v>
      </c>
    </row>
    <row r="1214" spans="1:59" x14ac:dyDescent="0.25">
      <c r="A1214" s="2" t="s">
        <v>32</v>
      </c>
      <c r="B1214" s="1" t="s">
        <v>712</v>
      </c>
      <c r="C1214" s="1" t="s">
        <v>805</v>
      </c>
      <c r="D1214" s="13" t="s">
        <v>1674</v>
      </c>
      <c r="E1214" s="11">
        <v>2403</v>
      </c>
      <c r="F1214" s="11">
        <v>525</v>
      </c>
      <c r="G1214" s="11">
        <f t="shared" si="324"/>
        <v>1</v>
      </c>
      <c r="H1214" s="11">
        <f t="shared" si="325"/>
        <v>1</v>
      </c>
      <c r="I1214" s="13">
        <v>1</v>
      </c>
      <c r="J1214" s="4">
        <v>5</v>
      </c>
      <c r="K1214" s="3">
        <v>8</v>
      </c>
      <c r="L1214" s="13">
        <v>0.625</v>
      </c>
      <c r="M1214" s="13" t="s">
        <v>883</v>
      </c>
      <c r="N1214" s="13">
        <v>1</v>
      </c>
      <c r="O1214" s="13">
        <v>0</v>
      </c>
      <c r="P1214" s="13">
        <v>0</v>
      </c>
      <c r="Q1214" s="13">
        <v>0</v>
      </c>
      <c r="R1214" s="13">
        <v>1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1</v>
      </c>
      <c r="Z1214" s="13" t="s">
        <v>1722</v>
      </c>
      <c r="AA1214" s="13">
        <f t="shared" si="326"/>
        <v>0</v>
      </c>
      <c r="AB1214" s="13">
        <f t="shared" si="327"/>
        <v>1</v>
      </c>
      <c r="AC1214" s="13">
        <f t="shared" si="328"/>
        <v>0</v>
      </c>
      <c r="AD1214" s="13">
        <f t="shared" si="329"/>
        <v>0</v>
      </c>
      <c r="AE1214" s="13">
        <f t="shared" si="330"/>
        <v>0</v>
      </c>
      <c r="AF1214" s="13">
        <f t="shared" si="331"/>
        <v>1</v>
      </c>
      <c r="AG1214" s="7">
        <v>2500</v>
      </c>
      <c r="AH1214" s="8" t="s">
        <v>1714</v>
      </c>
      <c r="AI1214" s="13">
        <f t="shared" si="332"/>
        <v>1</v>
      </c>
      <c r="AJ1214" s="13">
        <f t="shared" si="333"/>
        <v>0</v>
      </c>
      <c r="AK1214" s="13">
        <f t="shared" si="334"/>
        <v>0</v>
      </c>
      <c r="AL1214" s="13">
        <f t="shared" si="335"/>
        <v>0</v>
      </c>
      <c r="AM1214" s="13">
        <v>1</v>
      </c>
      <c r="AN1214" s="9">
        <v>2</v>
      </c>
      <c r="AO1214" s="9">
        <v>2</v>
      </c>
      <c r="AP1214" s="10" t="s">
        <v>868</v>
      </c>
      <c r="AQ1214" s="13" t="s">
        <v>1707</v>
      </c>
      <c r="AR1214" s="13">
        <v>0</v>
      </c>
      <c r="AS1214" s="13">
        <f t="shared" si="336"/>
        <v>0</v>
      </c>
      <c r="AT1214" s="13">
        <f t="shared" si="337"/>
        <v>1</v>
      </c>
      <c r="AU1214" s="13">
        <f t="shared" si="341"/>
        <v>0</v>
      </c>
      <c r="AV1214" s="13">
        <f t="shared" si="338"/>
        <v>0</v>
      </c>
      <c r="AW1214" s="13">
        <f t="shared" si="339"/>
        <v>0</v>
      </c>
      <c r="AX1214" s="13">
        <v>0</v>
      </c>
      <c r="AY1214" s="13">
        <v>1</v>
      </c>
      <c r="AZ1214" s="13">
        <v>5500</v>
      </c>
      <c r="BA1214" s="13">
        <v>338.03517057105574</v>
      </c>
      <c r="BB1214" s="13">
        <v>264.71136518983411</v>
      </c>
      <c r="BC1214">
        <v>305.10159696762571</v>
      </c>
      <c r="BD1214" s="13">
        <v>14.404273451932596</v>
      </c>
      <c r="BE1214" s="13">
        <v>11.286417472389497</v>
      </c>
      <c r="BF1214" s="13">
        <f t="shared" si="340"/>
        <v>3.1178559795430996</v>
      </c>
      <c r="BG1214" s="13">
        <v>13.001242742988957</v>
      </c>
    </row>
    <row r="1215" spans="1:59" x14ac:dyDescent="0.25">
      <c r="A1215" s="2" t="s">
        <v>32</v>
      </c>
      <c r="B1215" s="1" t="s">
        <v>712</v>
      </c>
      <c r="C1215" s="1" t="s">
        <v>806</v>
      </c>
      <c r="D1215" s="13" t="s">
        <v>1675</v>
      </c>
      <c r="E1215" s="11">
        <v>2557</v>
      </c>
      <c r="F1215" s="11">
        <v>525</v>
      </c>
      <c r="G1215" s="11">
        <f t="shared" si="324"/>
        <v>1</v>
      </c>
      <c r="H1215" s="11">
        <f t="shared" si="325"/>
        <v>1</v>
      </c>
      <c r="I1215" s="13">
        <v>1</v>
      </c>
      <c r="J1215" s="4">
        <v>5</v>
      </c>
      <c r="K1215" s="3">
        <v>8</v>
      </c>
      <c r="L1215" s="13">
        <v>0.625</v>
      </c>
      <c r="M1215" s="13" t="s">
        <v>883</v>
      </c>
      <c r="N1215" s="13">
        <v>1</v>
      </c>
      <c r="O1215" s="13">
        <v>0</v>
      </c>
      <c r="P1215" s="13">
        <v>0</v>
      </c>
      <c r="Q1215" s="13">
        <v>0</v>
      </c>
      <c r="R1215" s="13">
        <v>1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1</v>
      </c>
      <c r="Z1215" s="13" t="s">
        <v>1722</v>
      </c>
      <c r="AA1215" s="13">
        <f t="shared" si="326"/>
        <v>0</v>
      </c>
      <c r="AB1215" s="13">
        <f t="shared" si="327"/>
        <v>1</v>
      </c>
      <c r="AC1215" s="13">
        <f t="shared" si="328"/>
        <v>0</v>
      </c>
      <c r="AD1215" s="13">
        <f t="shared" si="329"/>
        <v>0</v>
      </c>
      <c r="AE1215" s="13">
        <f t="shared" si="330"/>
        <v>0</v>
      </c>
      <c r="AF1215" s="13">
        <f t="shared" si="331"/>
        <v>1</v>
      </c>
      <c r="AG1215" s="7">
        <v>2500</v>
      </c>
      <c r="AH1215" s="8" t="s">
        <v>1714</v>
      </c>
      <c r="AI1215" s="13">
        <f t="shared" si="332"/>
        <v>1</v>
      </c>
      <c r="AJ1215" s="13">
        <f t="shared" si="333"/>
        <v>0</v>
      </c>
      <c r="AK1215" s="13">
        <f t="shared" si="334"/>
        <v>0</v>
      </c>
      <c r="AL1215" s="13">
        <f t="shared" si="335"/>
        <v>0</v>
      </c>
      <c r="AM1215" s="13">
        <v>1</v>
      </c>
      <c r="AN1215" s="9">
        <v>2</v>
      </c>
      <c r="AO1215" s="9">
        <v>2</v>
      </c>
      <c r="AP1215" s="10" t="s">
        <v>868</v>
      </c>
      <c r="AQ1215" s="13" t="s">
        <v>1707</v>
      </c>
      <c r="AR1215" s="13">
        <v>0</v>
      </c>
      <c r="AS1215" s="13">
        <f t="shared" si="336"/>
        <v>0</v>
      </c>
      <c r="AT1215" s="13">
        <f t="shared" si="337"/>
        <v>1</v>
      </c>
      <c r="AU1215" s="13">
        <f t="shared" si="341"/>
        <v>0</v>
      </c>
      <c r="AV1215" s="13">
        <f t="shared" si="338"/>
        <v>0</v>
      </c>
      <c r="AW1215" s="13">
        <f t="shared" si="339"/>
        <v>0</v>
      </c>
      <c r="AX1215" s="13">
        <v>0</v>
      </c>
      <c r="AY1215" s="13">
        <v>1</v>
      </c>
      <c r="AZ1215" s="13">
        <v>5500</v>
      </c>
      <c r="BA1215" s="13">
        <v>338.03517057105574</v>
      </c>
      <c r="BB1215" s="13">
        <v>264.71136518983411</v>
      </c>
      <c r="BC1215">
        <v>305.10159696762571</v>
      </c>
      <c r="BD1215" s="13">
        <v>14.404273451932596</v>
      </c>
      <c r="BE1215" s="13">
        <v>11.286417472389497</v>
      </c>
      <c r="BF1215" s="13">
        <f t="shared" si="340"/>
        <v>3.1178559795430996</v>
      </c>
      <c r="BG1215" s="13">
        <v>13.001242742988957</v>
      </c>
    </row>
    <row r="1216" spans="1:59" x14ac:dyDescent="0.25">
      <c r="A1216" s="2" t="s">
        <v>32</v>
      </c>
      <c r="B1216" s="1" t="s">
        <v>712</v>
      </c>
      <c r="C1216" s="1" t="s">
        <v>807</v>
      </c>
      <c r="D1216" s="13" t="s">
        <v>1676</v>
      </c>
      <c r="E1216" s="11">
        <v>2673</v>
      </c>
      <c r="F1216" s="11">
        <v>415</v>
      </c>
      <c r="G1216" s="11">
        <f t="shared" si="324"/>
        <v>1</v>
      </c>
      <c r="H1216" s="11">
        <f t="shared" si="325"/>
        <v>1</v>
      </c>
      <c r="I1216" s="13">
        <v>1</v>
      </c>
      <c r="J1216" s="4">
        <v>5</v>
      </c>
      <c r="K1216" s="3">
        <v>8</v>
      </c>
      <c r="L1216" s="13">
        <v>0.625</v>
      </c>
      <c r="M1216" s="13" t="s">
        <v>883</v>
      </c>
      <c r="N1216" s="13">
        <v>1</v>
      </c>
      <c r="O1216" s="13">
        <v>0</v>
      </c>
      <c r="P1216" s="13">
        <v>0</v>
      </c>
      <c r="Q1216" s="13">
        <v>0</v>
      </c>
      <c r="R1216" s="13">
        <v>1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1</v>
      </c>
      <c r="Z1216" s="13" t="s">
        <v>1722</v>
      </c>
      <c r="AA1216" s="13">
        <f t="shared" si="326"/>
        <v>0</v>
      </c>
      <c r="AB1216" s="13">
        <f t="shared" si="327"/>
        <v>1</v>
      </c>
      <c r="AC1216" s="13">
        <f t="shared" si="328"/>
        <v>0</v>
      </c>
      <c r="AD1216" s="13">
        <f t="shared" si="329"/>
        <v>0</v>
      </c>
      <c r="AE1216" s="13">
        <f t="shared" si="330"/>
        <v>0</v>
      </c>
      <c r="AF1216" s="13">
        <f t="shared" si="331"/>
        <v>1</v>
      </c>
      <c r="AG1216" s="7">
        <v>3000</v>
      </c>
      <c r="AH1216" s="8" t="s">
        <v>1714</v>
      </c>
      <c r="AI1216" s="13">
        <f t="shared" si="332"/>
        <v>1</v>
      </c>
      <c r="AJ1216" s="13">
        <f t="shared" si="333"/>
        <v>0</v>
      </c>
      <c r="AK1216" s="13">
        <f t="shared" si="334"/>
        <v>0</v>
      </c>
      <c r="AL1216" s="13">
        <f t="shared" si="335"/>
        <v>0</v>
      </c>
      <c r="AM1216" s="13">
        <v>1</v>
      </c>
      <c r="AN1216" s="9">
        <v>2</v>
      </c>
      <c r="AO1216" s="9">
        <v>2</v>
      </c>
      <c r="AP1216" s="10" t="s">
        <v>868</v>
      </c>
      <c r="AQ1216" s="13" t="s">
        <v>1707</v>
      </c>
      <c r="AR1216" s="13">
        <v>0</v>
      </c>
      <c r="AS1216" s="13">
        <f t="shared" si="336"/>
        <v>0</v>
      </c>
      <c r="AT1216" s="13">
        <f t="shared" si="337"/>
        <v>1</v>
      </c>
      <c r="AU1216" s="13">
        <f t="shared" si="341"/>
        <v>0</v>
      </c>
      <c r="AV1216" s="13">
        <f t="shared" si="338"/>
        <v>0</v>
      </c>
      <c r="AW1216" s="13">
        <f t="shared" si="339"/>
        <v>0</v>
      </c>
      <c r="AX1216" s="13">
        <v>0</v>
      </c>
      <c r="AY1216" s="13">
        <v>1</v>
      </c>
      <c r="AZ1216" s="13">
        <v>8000</v>
      </c>
      <c r="BA1216" s="13">
        <v>418.81563412663894</v>
      </c>
      <c r="BB1216" s="13">
        <v>297.64493879326415</v>
      </c>
      <c r="BC1216">
        <v>364.75486236251788</v>
      </c>
      <c r="BD1216" s="13">
        <v>17.910876324639887</v>
      </c>
      <c r="BE1216" s="13">
        <v>12.691183267956927</v>
      </c>
      <c r="BF1216" s="13">
        <f t="shared" si="340"/>
        <v>5.21969305668296</v>
      </c>
      <c r="BG1216" s="13">
        <v>15.56197498682298</v>
      </c>
    </row>
    <row r="1217" spans="1:59" x14ac:dyDescent="0.25">
      <c r="A1217" s="2" t="s">
        <v>32</v>
      </c>
      <c r="B1217" s="1" t="s">
        <v>712</v>
      </c>
      <c r="C1217" s="1" t="s">
        <v>808</v>
      </c>
      <c r="D1217" s="13" t="s">
        <v>1677</v>
      </c>
      <c r="E1217" s="11">
        <v>2144</v>
      </c>
      <c r="F1217" s="11">
        <v>340</v>
      </c>
      <c r="G1217" s="11">
        <f t="shared" si="324"/>
        <v>1</v>
      </c>
      <c r="H1217" s="11">
        <f t="shared" si="325"/>
        <v>1</v>
      </c>
      <c r="I1217" s="13">
        <v>1</v>
      </c>
      <c r="J1217" s="4">
        <v>3</v>
      </c>
      <c r="K1217" s="3">
        <v>6</v>
      </c>
      <c r="L1217" s="13">
        <v>0.5</v>
      </c>
      <c r="M1217" s="13" t="s">
        <v>883</v>
      </c>
      <c r="N1217" s="13">
        <v>1</v>
      </c>
      <c r="O1217" s="13">
        <v>0</v>
      </c>
      <c r="P1217" s="13">
        <v>0</v>
      </c>
      <c r="Q1217" s="13">
        <v>0</v>
      </c>
      <c r="R1217" s="13">
        <v>1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 t="s">
        <v>1721</v>
      </c>
      <c r="AA1217" s="13">
        <f t="shared" si="326"/>
        <v>1</v>
      </c>
      <c r="AB1217" s="13">
        <f t="shared" si="327"/>
        <v>0</v>
      </c>
      <c r="AC1217" s="13">
        <f t="shared" si="328"/>
        <v>0</v>
      </c>
      <c r="AD1217" s="13">
        <f t="shared" si="329"/>
        <v>0</v>
      </c>
      <c r="AE1217" s="13">
        <f t="shared" si="330"/>
        <v>0</v>
      </c>
      <c r="AF1217" s="13">
        <f t="shared" si="331"/>
        <v>1</v>
      </c>
      <c r="AG1217" s="7">
        <v>1800</v>
      </c>
      <c r="AH1217" s="8" t="s">
        <v>1717</v>
      </c>
      <c r="AI1217" s="13">
        <f t="shared" si="332"/>
        <v>0</v>
      </c>
      <c r="AJ1217" s="13">
        <f t="shared" si="333"/>
        <v>0</v>
      </c>
      <c r="AK1217" s="13">
        <f t="shared" si="334"/>
        <v>0</v>
      </c>
      <c r="AL1217" s="13">
        <f t="shared" si="335"/>
        <v>1</v>
      </c>
      <c r="AM1217" s="13">
        <v>1</v>
      </c>
      <c r="AN1217" s="9">
        <v>2</v>
      </c>
      <c r="AO1217" s="9">
        <v>2</v>
      </c>
      <c r="AP1217" s="10" t="s">
        <v>868</v>
      </c>
      <c r="AQ1217" s="13" t="s">
        <v>1707</v>
      </c>
      <c r="AR1217" s="13">
        <v>0</v>
      </c>
      <c r="AS1217" s="13">
        <f t="shared" si="336"/>
        <v>0</v>
      </c>
      <c r="AT1217" s="13">
        <f t="shared" si="337"/>
        <v>1</v>
      </c>
      <c r="AU1217" s="13">
        <f t="shared" si="341"/>
        <v>0</v>
      </c>
      <c r="AV1217" s="13">
        <f t="shared" si="338"/>
        <v>0</v>
      </c>
      <c r="AW1217" s="13">
        <f t="shared" si="339"/>
        <v>0</v>
      </c>
      <c r="AX1217" s="13">
        <v>0</v>
      </c>
      <c r="AY1217" s="13">
        <v>0</v>
      </c>
      <c r="AZ1217" s="13">
        <v>2000</v>
      </c>
      <c r="BA1217" s="13">
        <v>284.59578698813152</v>
      </c>
      <c r="BB1217" s="13">
        <v>220.59280432486176</v>
      </c>
      <c r="BC1217">
        <v>256.01193065307899</v>
      </c>
      <c r="BD1217" s="13">
        <v>10.742648379720551</v>
      </c>
      <c r="BE1217" s="13">
        <v>8.3060396325134906</v>
      </c>
      <c r="BF1217" s="13">
        <f t="shared" si="340"/>
        <v>2.4366087472070603</v>
      </c>
      <c r="BG1217" s="13">
        <v>9.646148683100737</v>
      </c>
    </row>
    <row r="1218" spans="1:59" x14ac:dyDescent="0.25">
      <c r="A1218" s="2" t="s">
        <v>32</v>
      </c>
      <c r="B1218" s="1" t="s">
        <v>712</v>
      </c>
      <c r="C1218" s="1" t="s">
        <v>808</v>
      </c>
      <c r="D1218" s="13" t="s">
        <v>1677</v>
      </c>
      <c r="E1218" s="11">
        <v>2144</v>
      </c>
      <c r="F1218" s="11">
        <v>340</v>
      </c>
      <c r="G1218" s="11">
        <f t="shared" ref="G1218:G1264" si="342">IF(F1218&gt;200,1,0)</f>
        <v>1</v>
      </c>
      <c r="H1218" s="11">
        <f t="shared" ref="H1218:H1264" si="343">IF(E1218&gt;1500,1,0)</f>
        <v>1</v>
      </c>
      <c r="I1218" s="13">
        <v>1</v>
      </c>
      <c r="J1218" s="4">
        <v>3</v>
      </c>
      <c r="K1218" s="3">
        <v>6</v>
      </c>
      <c r="L1218" s="13">
        <v>0.5</v>
      </c>
      <c r="M1218" s="13" t="s">
        <v>883</v>
      </c>
      <c r="N1218" s="13">
        <v>1</v>
      </c>
      <c r="O1218" s="13">
        <v>0</v>
      </c>
      <c r="P1218" s="13">
        <v>0</v>
      </c>
      <c r="Q1218" s="13">
        <v>0</v>
      </c>
      <c r="R1218" s="13">
        <v>1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1</v>
      </c>
      <c r="Z1218" s="13" t="s">
        <v>1722</v>
      </c>
      <c r="AA1218" s="13">
        <f t="shared" ref="AA1218:AA1264" si="344">IF($Z1218="TC",1,0)</f>
        <v>0</v>
      </c>
      <c r="AB1218" s="13">
        <f t="shared" ref="AB1218:AB1264" si="345">IF($Z1218="SC",1,0)</f>
        <v>1</v>
      </c>
      <c r="AC1218" s="13">
        <f t="shared" ref="AC1218:AC1264" si="346">IF($Z1218="NA",1,0)</f>
        <v>0</v>
      </c>
      <c r="AD1218" s="13">
        <f t="shared" ref="AD1218:AD1264" si="347">IF($Z1218="OT",1,0)</f>
        <v>0</v>
      </c>
      <c r="AE1218" s="13">
        <f t="shared" ref="AE1218:AE1264" si="348">IF($Z1218="TS",1,0)</f>
        <v>0</v>
      </c>
      <c r="AF1218" s="13">
        <f t="shared" ref="AF1218:AF1264" si="349">IF(Z1218="NA",0,1)</f>
        <v>1</v>
      </c>
      <c r="AG1218" s="7">
        <v>2350</v>
      </c>
      <c r="AH1218" s="8" t="s">
        <v>1714</v>
      </c>
      <c r="AI1218" s="13">
        <f t="shared" ref="AI1218:AI1264" si="350">IF($AH1218="SIDI",1,0)</f>
        <v>1</v>
      </c>
      <c r="AJ1218" s="13">
        <f t="shared" ref="AJ1218:AJ1264" si="351">IF($AH1218="MSFI",1,0)</f>
        <v>0</v>
      </c>
      <c r="AK1218" s="13">
        <f t="shared" ref="AK1218:AK1264" si="352">IF($AH1218="SIDPI",1,0)</f>
        <v>0</v>
      </c>
      <c r="AL1218" s="13">
        <f t="shared" ref="AL1218:AL1264" si="353">IF($AH1218="CRDDI",1,0)</f>
        <v>0</v>
      </c>
      <c r="AM1218" s="13">
        <v>1</v>
      </c>
      <c r="AN1218" s="9">
        <v>2</v>
      </c>
      <c r="AO1218" s="9">
        <v>2</v>
      </c>
      <c r="AP1218" s="10" t="s">
        <v>868</v>
      </c>
      <c r="AQ1218" s="13" t="s">
        <v>1707</v>
      </c>
      <c r="AR1218" s="13">
        <v>0</v>
      </c>
      <c r="AS1218" s="13">
        <f t="shared" ref="AS1218:AS1264" si="354">IF(AQ1218="All Wheel Drive",1,0)</f>
        <v>0</v>
      </c>
      <c r="AT1218" s="13">
        <f t="shared" ref="AT1218:AT1264" si="355">IF(AQ1218="4-Wheel Drive",1,0)</f>
        <v>1</v>
      </c>
      <c r="AU1218" s="13">
        <f t="shared" si="341"/>
        <v>0</v>
      </c>
      <c r="AV1218" s="13">
        <f t="shared" ref="AV1218:AV1264" si="356">IF($AQ1218="2-Wheel Drive, Front",1,0)</f>
        <v>0</v>
      </c>
      <c r="AW1218" s="13">
        <f t="shared" ref="AW1218:AW1264" si="357">IF($AQ1218="Part-time 4-Wheel Drive",1,0)</f>
        <v>0</v>
      </c>
      <c r="AX1218" s="13">
        <v>0</v>
      </c>
      <c r="AY1218" s="13">
        <v>1</v>
      </c>
      <c r="AZ1218" s="13">
        <v>4750</v>
      </c>
      <c r="BA1218" s="13">
        <v>331.82128875908779</v>
      </c>
      <c r="BB1218" s="13">
        <v>241.09861430435595</v>
      </c>
      <c r="BC1218">
        <v>290.80966880009942</v>
      </c>
      <c r="BD1218" s="13">
        <v>14.144502106710602</v>
      </c>
      <c r="BE1218" s="13">
        <v>10.265730791500454</v>
      </c>
      <c r="BF1218" s="13">
        <f t="shared" ref="BF1218:BF1281" si="358">BD1218-BE1218</f>
        <v>3.8787713152101482</v>
      </c>
      <c r="BG1218" s="13">
        <v>12.39903129788161</v>
      </c>
    </row>
    <row r="1219" spans="1:59" x14ac:dyDescent="0.25">
      <c r="A1219" s="2" t="s">
        <v>32</v>
      </c>
      <c r="B1219" s="1" t="s">
        <v>712</v>
      </c>
      <c r="C1219" s="1" t="s">
        <v>808</v>
      </c>
      <c r="D1219" s="13" t="s">
        <v>1677</v>
      </c>
      <c r="E1219" s="11">
        <v>2144</v>
      </c>
      <c r="F1219" s="11">
        <v>525</v>
      </c>
      <c r="G1219" s="11">
        <f t="shared" si="342"/>
        <v>1</v>
      </c>
      <c r="H1219" s="11">
        <f t="shared" si="343"/>
        <v>1</v>
      </c>
      <c r="I1219" s="13">
        <v>1</v>
      </c>
      <c r="J1219" s="4">
        <v>5</v>
      </c>
      <c r="K1219" s="3">
        <v>8</v>
      </c>
      <c r="L1219" s="13">
        <v>0.625</v>
      </c>
      <c r="M1219" s="13" t="s">
        <v>883</v>
      </c>
      <c r="N1219" s="13">
        <v>1</v>
      </c>
      <c r="O1219" s="13">
        <v>0</v>
      </c>
      <c r="P1219" s="13">
        <v>0</v>
      </c>
      <c r="Q1219" s="13">
        <v>0</v>
      </c>
      <c r="R1219" s="13">
        <v>1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1</v>
      </c>
      <c r="Z1219" s="13" t="s">
        <v>1722</v>
      </c>
      <c r="AA1219" s="13">
        <f t="shared" si="344"/>
        <v>0</v>
      </c>
      <c r="AB1219" s="13">
        <f t="shared" si="345"/>
        <v>1</v>
      </c>
      <c r="AC1219" s="13">
        <f t="shared" si="346"/>
        <v>0</v>
      </c>
      <c r="AD1219" s="13">
        <f t="shared" si="347"/>
        <v>0</v>
      </c>
      <c r="AE1219" s="13">
        <f t="shared" si="348"/>
        <v>0</v>
      </c>
      <c r="AF1219" s="13">
        <f t="shared" si="349"/>
        <v>1</v>
      </c>
      <c r="AG1219" s="7">
        <v>2350</v>
      </c>
      <c r="AH1219" s="8" t="s">
        <v>1714</v>
      </c>
      <c r="AI1219" s="13">
        <f t="shared" si="350"/>
        <v>1</v>
      </c>
      <c r="AJ1219" s="13">
        <f t="shared" si="351"/>
        <v>0</v>
      </c>
      <c r="AK1219" s="13">
        <f t="shared" si="352"/>
        <v>0</v>
      </c>
      <c r="AL1219" s="13">
        <f t="shared" si="353"/>
        <v>0</v>
      </c>
      <c r="AM1219" s="13">
        <v>1</v>
      </c>
      <c r="AN1219" s="9">
        <v>2</v>
      </c>
      <c r="AO1219" s="9">
        <v>2</v>
      </c>
      <c r="AP1219" s="10" t="s">
        <v>868</v>
      </c>
      <c r="AQ1219" s="13" t="s">
        <v>1707</v>
      </c>
      <c r="AR1219" s="13">
        <v>0</v>
      </c>
      <c r="AS1219" s="13">
        <f t="shared" si="354"/>
        <v>0</v>
      </c>
      <c r="AT1219" s="13">
        <f t="shared" si="355"/>
        <v>1</v>
      </c>
      <c r="AU1219" s="13">
        <f t="shared" ref="AU1219:AU1264" si="359">IF(AQ1219="2-Wheel Drive, Rear",1,0)</f>
        <v>0</v>
      </c>
      <c r="AV1219" s="13">
        <f t="shared" si="356"/>
        <v>0</v>
      </c>
      <c r="AW1219" s="13">
        <f t="shared" si="357"/>
        <v>0</v>
      </c>
      <c r="AX1219" s="13">
        <v>0</v>
      </c>
      <c r="AY1219" s="13">
        <v>1</v>
      </c>
      <c r="AZ1219" s="13">
        <v>4750</v>
      </c>
      <c r="BA1219" s="13">
        <v>329.33573603430062</v>
      </c>
      <c r="BB1219" s="13">
        <v>251.66221338470143</v>
      </c>
      <c r="BC1219">
        <v>294.5379978872802</v>
      </c>
      <c r="BD1219" s="13">
        <v>14.081164218180657</v>
      </c>
      <c r="BE1219" s="13">
        <v>10.733677258214419</v>
      </c>
      <c r="BF1219" s="13">
        <f t="shared" si="358"/>
        <v>3.347486959966238</v>
      </c>
      <c r="BG1219" s="13">
        <v>12.574755996072412</v>
      </c>
    </row>
    <row r="1220" spans="1:59" x14ac:dyDescent="0.25">
      <c r="A1220" s="2" t="s">
        <v>32</v>
      </c>
      <c r="B1220" s="1" t="s">
        <v>712</v>
      </c>
      <c r="C1220" s="1" t="s">
        <v>809</v>
      </c>
      <c r="D1220" s="13" t="s">
        <v>1678</v>
      </c>
      <c r="E1220" s="11">
        <v>2144</v>
      </c>
      <c r="F1220" s="11">
        <v>340</v>
      </c>
      <c r="G1220" s="11">
        <f t="shared" si="342"/>
        <v>1</v>
      </c>
      <c r="H1220" s="11">
        <f t="shared" si="343"/>
        <v>1</v>
      </c>
      <c r="I1220" s="13">
        <v>1</v>
      </c>
      <c r="J1220" s="4">
        <v>3</v>
      </c>
      <c r="K1220" s="3">
        <v>6</v>
      </c>
      <c r="L1220" s="13">
        <v>0.5</v>
      </c>
      <c r="M1220" s="13" t="s">
        <v>883</v>
      </c>
      <c r="N1220" s="13">
        <v>1</v>
      </c>
      <c r="O1220" s="13">
        <v>0</v>
      </c>
      <c r="P1220" s="13">
        <v>0</v>
      </c>
      <c r="Q1220" s="13">
        <v>0</v>
      </c>
      <c r="R1220" s="13">
        <v>1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1</v>
      </c>
      <c r="Z1220" s="13" t="s">
        <v>1721</v>
      </c>
      <c r="AA1220" s="13">
        <f t="shared" si="344"/>
        <v>1</v>
      </c>
      <c r="AB1220" s="13">
        <f t="shared" si="345"/>
        <v>0</v>
      </c>
      <c r="AC1220" s="13">
        <f t="shared" si="346"/>
        <v>0</v>
      </c>
      <c r="AD1220" s="13">
        <f t="shared" si="347"/>
        <v>0</v>
      </c>
      <c r="AE1220" s="13">
        <f t="shared" si="348"/>
        <v>0</v>
      </c>
      <c r="AF1220" s="13">
        <f t="shared" si="349"/>
        <v>1</v>
      </c>
      <c r="AG1220" s="7">
        <v>2150</v>
      </c>
      <c r="AH1220" s="8" t="s">
        <v>1714</v>
      </c>
      <c r="AI1220" s="13">
        <f t="shared" si="350"/>
        <v>1</v>
      </c>
      <c r="AJ1220" s="13">
        <f t="shared" si="351"/>
        <v>0</v>
      </c>
      <c r="AK1220" s="13">
        <f t="shared" si="352"/>
        <v>0</v>
      </c>
      <c r="AL1220" s="13">
        <f t="shared" si="353"/>
        <v>0</v>
      </c>
      <c r="AM1220" s="13">
        <v>1</v>
      </c>
      <c r="AN1220" s="9">
        <v>2</v>
      </c>
      <c r="AO1220" s="9">
        <v>2</v>
      </c>
      <c r="AP1220" s="10" t="s">
        <v>868</v>
      </c>
      <c r="AQ1220" s="13" t="s">
        <v>1707</v>
      </c>
      <c r="AR1220" s="13">
        <v>0</v>
      </c>
      <c r="AS1220" s="13">
        <f t="shared" si="354"/>
        <v>0</v>
      </c>
      <c r="AT1220" s="13">
        <f t="shared" si="355"/>
        <v>1</v>
      </c>
      <c r="AU1220" s="13">
        <f t="shared" si="359"/>
        <v>0</v>
      </c>
      <c r="AV1220" s="13">
        <f t="shared" si="356"/>
        <v>0</v>
      </c>
      <c r="AW1220" s="13">
        <f t="shared" si="357"/>
        <v>0</v>
      </c>
      <c r="AX1220" s="13">
        <v>0</v>
      </c>
      <c r="AY1220" s="13">
        <v>1</v>
      </c>
      <c r="AZ1220" s="13">
        <v>3750</v>
      </c>
      <c r="BA1220" s="13">
        <v>297.02355061206737</v>
      </c>
      <c r="BB1220" s="13">
        <v>224.32113341204251</v>
      </c>
      <c r="BC1220">
        <v>264.08997700863728</v>
      </c>
      <c r="BD1220" s="13">
        <v>12.573882123599867</v>
      </c>
      <c r="BE1220" s="13">
        <v>9.5762442170860744</v>
      </c>
      <c r="BF1220" s="13">
        <f t="shared" si="358"/>
        <v>2.997637906513793</v>
      </c>
      <c r="BG1220" s="13">
        <v>11.279760192076523</v>
      </c>
    </row>
    <row r="1221" spans="1:59" x14ac:dyDescent="0.25">
      <c r="A1221" s="2" t="s">
        <v>32</v>
      </c>
      <c r="B1221" s="1" t="s">
        <v>712</v>
      </c>
      <c r="C1221" s="1" t="s">
        <v>810</v>
      </c>
      <c r="D1221" s="13" t="s">
        <v>1679</v>
      </c>
      <c r="E1221" s="11">
        <v>2144</v>
      </c>
      <c r="F1221" s="11">
        <v>525</v>
      </c>
      <c r="G1221" s="11">
        <f t="shared" si="342"/>
        <v>1</v>
      </c>
      <c r="H1221" s="11">
        <f t="shared" si="343"/>
        <v>1</v>
      </c>
      <c r="I1221" s="13">
        <v>1</v>
      </c>
      <c r="J1221" s="4">
        <v>5</v>
      </c>
      <c r="K1221" s="3">
        <v>8</v>
      </c>
      <c r="L1221" s="13">
        <v>0.625</v>
      </c>
      <c r="M1221" s="13" t="s">
        <v>883</v>
      </c>
      <c r="N1221" s="13">
        <v>1</v>
      </c>
      <c r="O1221" s="13">
        <v>0</v>
      </c>
      <c r="P1221" s="13">
        <v>0</v>
      </c>
      <c r="Q1221" s="13">
        <v>0</v>
      </c>
      <c r="R1221" s="13">
        <v>1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1</v>
      </c>
      <c r="Z1221" s="13" t="s">
        <v>1722</v>
      </c>
      <c r="AA1221" s="13">
        <f t="shared" si="344"/>
        <v>0</v>
      </c>
      <c r="AB1221" s="13">
        <f t="shared" si="345"/>
        <v>1</v>
      </c>
      <c r="AC1221" s="13">
        <f t="shared" si="346"/>
        <v>0</v>
      </c>
      <c r="AD1221" s="13">
        <f t="shared" si="347"/>
        <v>0</v>
      </c>
      <c r="AE1221" s="13">
        <f t="shared" si="348"/>
        <v>0</v>
      </c>
      <c r="AF1221" s="13">
        <f t="shared" si="349"/>
        <v>1</v>
      </c>
      <c r="AG1221" s="7">
        <v>2800</v>
      </c>
      <c r="AH1221" s="8" t="s">
        <v>1714</v>
      </c>
      <c r="AI1221" s="13">
        <f t="shared" si="350"/>
        <v>1</v>
      </c>
      <c r="AJ1221" s="13">
        <f t="shared" si="351"/>
        <v>0</v>
      </c>
      <c r="AK1221" s="13">
        <f t="shared" si="352"/>
        <v>0</v>
      </c>
      <c r="AL1221" s="13">
        <f t="shared" si="353"/>
        <v>0</v>
      </c>
      <c r="AM1221" s="13">
        <v>1</v>
      </c>
      <c r="AN1221" s="9">
        <v>2</v>
      </c>
      <c r="AO1221" s="9">
        <v>2</v>
      </c>
      <c r="AP1221" s="10" t="s">
        <v>868</v>
      </c>
      <c r="AQ1221" s="13" t="s">
        <v>1707</v>
      </c>
      <c r="AR1221" s="13">
        <v>0</v>
      </c>
      <c r="AS1221" s="13">
        <f t="shared" si="354"/>
        <v>0</v>
      </c>
      <c r="AT1221" s="13">
        <f t="shared" si="355"/>
        <v>1</v>
      </c>
      <c r="AU1221" s="13">
        <f t="shared" si="359"/>
        <v>0</v>
      </c>
      <c r="AV1221" s="13">
        <f t="shared" si="356"/>
        <v>0</v>
      </c>
      <c r="AW1221" s="13">
        <f t="shared" si="357"/>
        <v>0</v>
      </c>
      <c r="AX1221" s="13">
        <v>0</v>
      </c>
      <c r="AY1221" s="13">
        <v>1</v>
      </c>
      <c r="AZ1221" s="13">
        <v>7000</v>
      </c>
      <c r="BA1221" s="13">
        <v>380.28956689243773</v>
      </c>
      <c r="BB1221" s="13">
        <v>281.48884608214752</v>
      </c>
      <c r="BC1221">
        <v>335.54961784626857</v>
      </c>
      <c r="BD1221" s="13">
        <v>16.206494827839634</v>
      </c>
      <c r="BE1221" s="13">
        <v>11.98618938907517</v>
      </c>
      <c r="BF1221" s="13">
        <f t="shared" si="358"/>
        <v>4.2203054387644645</v>
      </c>
      <c r="BG1221" s="13">
        <v>14.307369379342784</v>
      </c>
    </row>
    <row r="1222" spans="1:59" x14ac:dyDescent="0.25">
      <c r="A1222" s="2" t="s">
        <v>32</v>
      </c>
      <c r="B1222" s="1" t="s">
        <v>712</v>
      </c>
      <c r="C1222" s="1" t="s">
        <v>811</v>
      </c>
      <c r="D1222" s="13" t="s">
        <v>1680</v>
      </c>
      <c r="E1222" s="11">
        <v>2144</v>
      </c>
      <c r="F1222" s="11">
        <v>525</v>
      </c>
      <c r="G1222" s="11">
        <f t="shared" si="342"/>
        <v>1</v>
      </c>
      <c r="H1222" s="11">
        <f t="shared" si="343"/>
        <v>1</v>
      </c>
      <c r="I1222" s="13">
        <v>1</v>
      </c>
      <c r="J1222" s="4">
        <v>5</v>
      </c>
      <c r="K1222" s="3">
        <v>8</v>
      </c>
      <c r="L1222" s="13">
        <v>0.625</v>
      </c>
      <c r="M1222" s="13" t="s">
        <v>883</v>
      </c>
      <c r="N1222" s="13">
        <v>1</v>
      </c>
      <c r="O1222" s="13">
        <v>0</v>
      </c>
      <c r="P1222" s="13">
        <v>0</v>
      </c>
      <c r="Q1222" s="13">
        <v>0</v>
      </c>
      <c r="R1222" s="13">
        <v>1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1</v>
      </c>
      <c r="Z1222" s="13" t="s">
        <v>1722</v>
      </c>
      <c r="AA1222" s="13">
        <f t="shared" si="344"/>
        <v>0</v>
      </c>
      <c r="AB1222" s="13">
        <f t="shared" si="345"/>
        <v>1</v>
      </c>
      <c r="AC1222" s="13">
        <f t="shared" si="346"/>
        <v>0</v>
      </c>
      <c r="AD1222" s="13">
        <f t="shared" si="347"/>
        <v>0</v>
      </c>
      <c r="AE1222" s="13">
        <f t="shared" si="348"/>
        <v>0</v>
      </c>
      <c r="AF1222" s="13">
        <f t="shared" si="349"/>
        <v>1</v>
      </c>
      <c r="AG1222" s="7">
        <v>2800</v>
      </c>
      <c r="AH1222" s="8" t="s">
        <v>1714</v>
      </c>
      <c r="AI1222" s="13">
        <f t="shared" si="350"/>
        <v>1</v>
      </c>
      <c r="AJ1222" s="13">
        <f t="shared" si="351"/>
        <v>0</v>
      </c>
      <c r="AK1222" s="13">
        <f t="shared" si="352"/>
        <v>0</v>
      </c>
      <c r="AL1222" s="13">
        <f t="shared" si="353"/>
        <v>0</v>
      </c>
      <c r="AM1222" s="13">
        <v>1</v>
      </c>
      <c r="AN1222" s="9">
        <v>2</v>
      </c>
      <c r="AO1222" s="9">
        <v>2</v>
      </c>
      <c r="AP1222" s="10" t="s">
        <v>868</v>
      </c>
      <c r="AQ1222" s="13" t="s">
        <v>1707</v>
      </c>
      <c r="AR1222" s="13">
        <v>0</v>
      </c>
      <c r="AS1222" s="13">
        <f t="shared" si="354"/>
        <v>0</v>
      </c>
      <c r="AT1222" s="13">
        <f t="shared" si="355"/>
        <v>1</v>
      </c>
      <c r="AU1222" s="13">
        <f t="shared" si="359"/>
        <v>0</v>
      </c>
      <c r="AV1222" s="13">
        <f t="shared" si="356"/>
        <v>0</v>
      </c>
      <c r="AW1222" s="13">
        <f t="shared" si="357"/>
        <v>0</v>
      </c>
      <c r="AX1222" s="13">
        <v>0</v>
      </c>
      <c r="AY1222" s="13">
        <v>1</v>
      </c>
      <c r="AZ1222" s="13">
        <v>7000</v>
      </c>
      <c r="BA1222" s="13">
        <v>400.79537687193192</v>
      </c>
      <c r="BB1222" s="13">
        <v>296.40216243087059</v>
      </c>
      <c r="BC1222">
        <v>353.56987510097559</v>
      </c>
      <c r="BD1222" s="13">
        <v>17.108505959481345</v>
      </c>
      <c r="BE1222" s="13">
        <v>12.644517733660894</v>
      </c>
      <c r="BF1222" s="13">
        <f t="shared" si="358"/>
        <v>4.4639882258204509</v>
      </c>
      <c r="BG1222" s="13">
        <v>15.099733160433274</v>
      </c>
    </row>
    <row r="1223" spans="1:59" x14ac:dyDescent="0.25">
      <c r="A1223" s="2" t="s">
        <v>32</v>
      </c>
      <c r="B1223" s="1" t="s">
        <v>712</v>
      </c>
      <c r="C1223" s="1" t="s">
        <v>812</v>
      </c>
      <c r="D1223" s="13" t="s">
        <v>1681</v>
      </c>
      <c r="E1223" s="11">
        <v>2632</v>
      </c>
      <c r="F1223" s="11">
        <v>415</v>
      </c>
      <c r="G1223" s="11">
        <f t="shared" si="342"/>
        <v>1</v>
      </c>
      <c r="H1223" s="11">
        <f t="shared" si="343"/>
        <v>1</v>
      </c>
      <c r="I1223" s="13">
        <v>1</v>
      </c>
      <c r="J1223" s="4">
        <v>3</v>
      </c>
      <c r="K1223" s="3">
        <v>6</v>
      </c>
      <c r="L1223" s="13">
        <v>0.5</v>
      </c>
      <c r="M1223" s="13" t="s">
        <v>883</v>
      </c>
      <c r="N1223" s="13">
        <v>1</v>
      </c>
      <c r="O1223" s="13">
        <v>0</v>
      </c>
      <c r="P1223" s="13">
        <v>0</v>
      </c>
      <c r="Q1223" s="13">
        <v>0</v>
      </c>
      <c r="R1223" s="13">
        <v>1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 t="s">
        <v>1721</v>
      </c>
      <c r="AA1223" s="13">
        <f t="shared" si="344"/>
        <v>1</v>
      </c>
      <c r="AB1223" s="13">
        <f t="shared" si="345"/>
        <v>0</v>
      </c>
      <c r="AC1223" s="13">
        <f t="shared" si="346"/>
        <v>0</v>
      </c>
      <c r="AD1223" s="13">
        <f t="shared" si="347"/>
        <v>0</v>
      </c>
      <c r="AE1223" s="13">
        <f t="shared" si="348"/>
        <v>0</v>
      </c>
      <c r="AF1223" s="13">
        <f t="shared" si="349"/>
        <v>1</v>
      </c>
      <c r="AG1223" s="7">
        <v>1800</v>
      </c>
      <c r="AH1223" s="8" t="s">
        <v>1717</v>
      </c>
      <c r="AI1223" s="13">
        <f t="shared" si="350"/>
        <v>0</v>
      </c>
      <c r="AJ1223" s="13">
        <f t="shared" si="351"/>
        <v>0</v>
      </c>
      <c r="AK1223" s="13">
        <f t="shared" si="352"/>
        <v>0</v>
      </c>
      <c r="AL1223" s="13">
        <f t="shared" si="353"/>
        <v>1</v>
      </c>
      <c r="AM1223" s="13">
        <v>1</v>
      </c>
      <c r="AN1223" s="9">
        <v>2</v>
      </c>
      <c r="AO1223" s="9">
        <v>2</v>
      </c>
      <c r="AP1223" s="10" t="s">
        <v>868</v>
      </c>
      <c r="AQ1223" s="13" t="s">
        <v>1707</v>
      </c>
      <c r="AR1223" s="13">
        <v>0</v>
      </c>
      <c r="AS1223" s="13">
        <f t="shared" si="354"/>
        <v>0</v>
      </c>
      <c r="AT1223" s="13">
        <f t="shared" si="355"/>
        <v>1</v>
      </c>
      <c r="AU1223" s="13">
        <f t="shared" si="359"/>
        <v>0</v>
      </c>
      <c r="AV1223" s="13">
        <f t="shared" si="356"/>
        <v>0</v>
      </c>
      <c r="AW1223" s="13">
        <f t="shared" si="357"/>
        <v>0</v>
      </c>
      <c r="AX1223" s="13">
        <v>0</v>
      </c>
      <c r="AY1223" s="13">
        <v>0</v>
      </c>
      <c r="AZ1223" s="13">
        <v>2000</v>
      </c>
      <c r="BA1223" s="13">
        <v>284.59578698813152</v>
      </c>
      <c r="BB1223" s="13">
        <v>220.59280432486176</v>
      </c>
      <c r="BC1223">
        <v>256.01193065307899</v>
      </c>
      <c r="BD1223" s="13">
        <v>10.742648379720551</v>
      </c>
      <c r="BE1223" s="13">
        <v>8.3060396325134906</v>
      </c>
      <c r="BF1223" s="13">
        <f t="shared" si="358"/>
        <v>2.4366087472070603</v>
      </c>
      <c r="BG1223" s="13">
        <v>9.646148683100737</v>
      </c>
    </row>
    <row r="1224" spans="1:59" x14ac:dyDescent="0.25">
      <c r="A1224" s="2" t="s">
        <v>32</v>
      </c>
      <c r="B1224" s="1" t="s">
        <v>712</v>
      </c>
      <c r="C1224" s="1" t="s">
        <v>812</v>
      </c>
      <c r="D1224" s="13" t="s">
        <v>1681</v>
      </c>
      <c r="E1224" s="11">
        <v>2632</v>
      </c>
      <c r="F1224" s="11">
        <v>415</v>
      </c>
      <c r="G1224" s="11">
        <f t="shared" si="342"/>
        <v>1</v>
      </c>
      <c r="H1224" s="11">
        <f t="shared" si="343"/>
        <v>1</v>
      </c>
      <c r="I1224" s="13">
        <v>1</v>
      </c>
      <c r="J1224" s="4">
        <v>3</v>
      </c>
      <c r="K1224" s="3">
        <v>6</v>
      </c>
      <c r="L1224" s="13">
        <v>0.5</v>
      </c>
      <c r="M1224" s="13" t="s">
        <v>883</v>
      </c>
      <c r="N1224" s="13">
        <v>1</v>
      </c>
      <c r="O1224" s="13">
        <v>0</v>
      </c>
      <c r="P1224" s="13">
        <v>0</v>
      </c>
      <c r="Q1224" s="13">
        <v>0</v>
      </c>
      <c r="R1224" s="13">
        <v>1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1</v>
      </c>
      <c r="Z1224" s="13" t="s">
        <v>1722</v>
      </c>
      <c r="AA1224" s="13">
        <f t="shared" si="344"/>
        <v>0</v>
      </c>
      <c r="AB1224" s="13">
        <f t="shared" si="345"/>
        <v>1</v>
      </c>
      <c r="AC1224" s="13">
        <f t="shared" si="346"/>
        <v>0</v>
      </c>
      <c r="AD1224" s="13">
        <f t="shared" si="347"/>
        <v>0</v>
      </c>
      <c r="AE1224" s="13">
        <f t="shared" si="348"/>
        <v>0</v>
      </c>
      <c r="AF1224" s="13">
        <f t="shared" si="349"/>
        <v>1</v>
      </c>
      <c r="AG1224" s="7">
        <v>2350</v>
      </c>
      <c r="AH1224" s="8" t="s">
        <v>1714</v>
      </c>
      <c r="AI1224" s="13">
        <f t="shared" si="350"/>
        <v>1</v>
      </c>
      <c r="AJ1224" s="13">
        <f t="shared" si="351"/>
        <v>0</v>
      </c>
      <c r="AK1224" s="13">
        <f t="shared" si="352"/>
        <v>0</v>
      </c>
      <c r="AL1224" s="13">
        <f t="shared" si="353"/>
        <v>0</v>
      </c>
      <c r="AM1224" s="13">
        <v>1</v>
      </c>
      <c r="AN1224" s="9">
        <v>2</v>
      </c>
      <c r="AO1224" s="9">
        <v>2</v>
      </c>
      <c r="AP1224" s="10" t="s">
        <v>868</v>
      </c>
      <c r="AQ1224" s="13" t="s">
        <v>1707</v>
      </c>
      <c r="AR1224" s="13">
        <v>0</v>
      </c>
      <c r="AS1224" s="13">
        <f t="shared" si="354"/>
        <v>0</v>
      </c>
      <c r="AT1224" s="13">
        <f t="shared" si="355"/>
        <v>1</v>
      </c>
      <c r="AU1224" s="13">
        <f t="shared" si="359"/>
        <v>0</v>
      </c>
      <c r="AV1224" s="13">
        <f t="shared" si="356"/>
        <v>0</v>
      </c>
      <c r="AW1224" s="13">
        <f t="shared" si="357"/>
        <v>0</v>
      </c>
      <c r="AX1224" s="13">
        <v>0</v>
      </c>
      <c r="AY1224" s="13">
        <v>1</v>
      </c>
      <c r="AZ1224" s="13">
        <v>4750</v>
      </c>
      <c r="BA1224" s="13">
        <v>331.82128875908779</v>
      </c>
      <c r="BB1224" s="13">
        <v>241.09861430435595</v>
      </c>
      <c r="BC1224">
        <v>290.80966880009942</v>
      </c>
      <c r="BD1224" s="13">
        <v>14.144502106710602</v>
      </c>
      <c r="BE1224" s="13">
        <v>10.265730791500454</v>
      </c>
      <c r="BF1224" s="13">
        <f t="shared" si="358"/>
        <v>3.8787713152101482</v>
      </c>
      <c r="BG1224" s="13">
        <v>12.39903129788161</v>
      </c>
    </row>
    <row r="1225" spans="1:59" x14ac:dyDescent="0.25">
      <c r="A1225" s="2" t="s">
        <v>32</v>
      </c>
      <c r="B1225" s="1" t="s">
        <v>712</v>
      </c>
      <c r="C1225" s="1" t="s">
        <v>812</v>
      </c>
      <c r="D1225" s="13" t="s">
        <v>1681</v>
      </c>
      <c r="E1225" s="11">
        <v>2632</v>
      </c>
      <c r="F1225" s="11">
        <v>415</v>
      </c>
      <c r="G1225" s="11">
        <f t="shared" si="342"/>
        <v>1</v>
      </c>
      <c r="H1225" s="11">
        <f t="shared" si="343"/>
        <v>1</v>
      </c>
      <c r="I1225" s="13">
        <v>1</v>
      </c>
      <c r="J1225" s="4">
        <v>5</v>
      </c>
      <c r="K1225" s="3">
        <v>8</v>
      </c>
      <c r="L1225" s="13">
        <v>0.625</v>
      </c>
      <c r="M1225" s="13" t="s">
        <v>883</v>
      </c>
      <c r="N1225" s="13">
        <v>1</v>
      </c>
      <c r="O1225" s="13">
        <v>0</v>
      </c>
      <c r="P1225" s="13">
        <v>0</v>
      </c>
      <c r="Q1225" s="13">
        <v>0</v>
      </c>
      <c r="R1225" s="13">
        <v>1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1</v>
      </c>
      <c r="Z1225" s="13" t="s">
        <v>1722</v>
      </c>
      <c r="AA1225" s="13">
        <f t="shared" si="344"/>
        <v>0</v>
      </c>
      <c r="AB1225" s="13">
        <f t="shared" si="345"/>
        <v>1</v>
      </c>
      <c r="AC1225" s="13">
        <f t="shared" si="346"/>
        <v>0</v>
      </c>
      <c r="AD1225" s="13">
        <f t="shared" si="347"/>
        <v>0</v>
      </c>
      <c r="AE1225" s="13">
        <f t="shared" si="348"/>
        <v>0</v>
      </c>
      <c r="AF1225" s="13">
        <f t="shared" si="349"/>
        <v>1</v>
      </c>
      <c r="AG1225" s="7">
        <v>2800</v>
      </c>
      <c r="AH1225" s="8" t="s">
        <v>1714</v>
      </c>
      <c r="AI1225" s="13">
        <f t="shared" si="350"/>
        <v>1</v>
      </c>
      <c r="AJ1225" s="13">
        <f t="shared" si="351"/>
        <v>0</v>
      </c>
      <c r="AK1225" s="13">
        <f t="shared" si="352"/>
        <v>0</v>
      </c>
      <c r="AL1225" s="13">
        <f t="shared" si="353"/>
        <v>0</v>
      </c>
      <c r="AM1225" s="13">
        <v>1</v>
      </c>
      <c r="AN1225" s="9">
        <v>2</v>
      </c>
      <c r="AO1225" s="9">
        <v>2</v>
      </c>
      <c r="AP1225" s="10" t="s">
        <v>868</v>
      </c>
      <c r="AQ1225" s="13" t="s">
        <v>1707</v>
      </c>
      <c r="AR1225" s="13">
        <v>0</v>
      </c>
      <c r="AS1225" s="13">
        <f t="shared" si="354"/>
        <v>0</v>
      </c>
      <c r="AT1225" s="13">
        <f t="shared" si="355"/>
        <v>1</v>
      </c>
      <c r="AU1225" s="13">
        <f t="shared" si="359"/>
        <v>0</v>
      </c>
      <c r="AV1225" s="13">
        <f t="shared" si="356"/>
        <v>0</v>
      </c>
      <c r="AW1225" s="13">
        <f t="shared" si="357"/>
        <v>0</v>
      </c>
      <c r="AX1225" s="13">
        <v>0</v>
      </c>
      <c r="AY1225" s="13">
        <v>1</v>
      </c>
      <c r="AZ1225" s="13">
        <v>7000</v>
      </c>
      <c r="BA1225" s="13">
        <v>400.79537687193192</v>
      </c>
      <c r="BB1225" s="13">
        <v>296.40216243087059</v>
      </c>
      <c r="BC1225">
        <v>353.56987510097559</v>
      </c>
      <c r="BD1225" s="13">
        <v>17.108505959481345</v>
      </c>
      <c r="BE1225" s="13">
        <v>12.644517733660894</v>
      </c>
      <c r="BF1225" s="13">
        <f t="shared" si="358"/>
        <v>4.4639882258204509</v>
      </c>
      <c r="BG1225" s="13">
        <v>15.099733160433274</v>
      </c>
    </row>
    <row r="1226" spans="1:59" x14ac:dyDescent="0.25">
      <c r="A1226" s="2" t="s">
        <v>113</v>
      </c>
      <c r="B1226" s="1" t="s">
        <v>165</v>
      </c>
      <c r="C1226" s="1" t="s">
        <v>813</v>
      </c>
      <c r="D1226" s="13" t="s">
        <v>1049</v>
      </c>
      <c r="E1226" s="11">
        <v>2327</v>
      </c>
      <c r="F1226" s="11">
        <v>224</v>
      </c>
      <c r="G1226" s="11">
        <f t="shared" si="342"/>
        <v>1</v>
      </c>
      <c r="H1226" s="11">
        <f t="shared" si="343"/>
        <v>1</v>
      </c>
      <c r="I1226" s="13">
        <v>1</v>
      </c>
      <c r="J1226" s="4">
        <v>4.5999999999999996</v>
      </c>
      <c r="K1226" s="3">
        <v>8</v>
      </c>
      <c r="L1226" s="13">
        <v>0.57499999999999996</v>
      </c>
      <c r="M1226" s="13" t="s">
        <v>883</v>
      </c>
      <c r="N1226" s="13">
        <v>1</v>
      </c>
      <c r="O1226" s="13">
        <v>0</v>
      </c>
      <c r="P1226" s="13">
        <v>0</v>
      </c>
      <c r="Q1226" s="13">
        <v>0</v>
      </c>
      <c r="R1226" s="13">
        <v>1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1</v>
      </c>
      <c r="Z1226" s="13" t="s">
        <v>1723</v>
      </c>
      <c r="AA1226" s="13">
        <f t="shared" si="344"/>
        <v>0</v>
      </c>
      <c r="AB1226" s="13">
        <f t="shared" si="345"/>
        <v>0</v>
      </c>
      <c r="AC1226" s="13">
        <f t="shared" si="346"/>
        <v>1</v>
      </c>
      <c r="AD1226" s="13">
        <f t="shared" si="347"/>
        <v>0</v>
      </c>
      <c r="AE1226" s="13">
        <f t="shared" si="348"/>
        <v>0</v>
      </c>
      <c r="AF1226" s="13">
        <f t="shared" si="349"/>
        <v>0</v>
      </c>
      <c r="AG1226" s="7">
        <v>2800</v>
      </c>
      <c r="AH1226" s="8" t="s">
        <v>1715</v>
      </c>
      <c r="AI1226" s="13">
        <f t="shared" si="350"/>
        <v>0</v>
      </c>
      <c r="AJ1226" s="13">
        <f t="shared" si="351"/>
        <v>1</v>
      </c>
      <c r="AK1226" s="13">
        <f t="shared" si="352"/>
        <v>0</v>
      </c>
      <c r="AL1226" s="13">
        <f t="shared" si="353"/>
        <v>0</v>
      </c>
      <c r="AM1226" s="13">
        <v>0</v>
      </c>
      <c r="AN1226" s="9">
        <v>2</v>
      </c>
      <c r="AO1226" s="9">
        <v>2</v>
      </c>
      <c r="AP1226" s="10" t="s">
        <v>868</v>
      </c>
      <c r="AQ1226" s="13" t="s">
        <v>1707</v>
      </c>
      <c r="AR1226" s="13">
        <v>0</v>
      </c>
      <c r="AS1226" s="13">
        <f t="shared" si="354"/>
        <v>0</v>
      </c>
      <c r="AT1226" s="13">
        <f t="shared" si="355"/>
        <v>1</v>
      </c>
      <c r="AU1226" s="13">
        <f t="shared" si="359"/>
        <v>0</v>
      </c>
      <c r="AV1226" s="13">
        <f t="shared" si="356"/>
        <v>0</v>
      </c>
      <c r="AW1226" s="13">
        <f t="shared" si="357"/>
        <v>0</v>
      </c>
      <c r="AX1226" s="13">
        <v>0</v>
      </c>
      <c r="AY1226" s="13">
        <v>1</v>
      </c>
      <c r="AZ1226" s="13">
        <v>7000</v>
      </c>
      <c r="BA1226" s="13">
        <v>374.07568508046978</v>
      </c>
      <c r="BB1226" s="13">
        <v>299.50910333685454</v>
      </c>
      <c r="BC1226">
        <v>340.52072329584291</v>
      </c>
      <c r="BD1226" s="13">
        <v>16.038086958498113</v>
      </c>
      <c r="BE1226" s="13">
        <v>12.871050322759515</v>
      </c>
      <c r="BF1226" s="13">
        <f t="shared" si="358"/>
        <v>3.1670366357385973</v>
      </c>
      <c r="BG1226" s="13">
        <v>14.612959707096246</v>
      </c>
    </row>
    <row r="1227" spans="1:59" x14ac:dyDescent="0.25">
      <c r="A1227" s="2" t="s">
        <v>113</v>
      </c>
      <c r="B1227" s="1" t="s">
        <v>165</v>
      </c>
      <c r="C1227" s="1" t="s">
        <v>814</v>
      </c>
      <c r="D1227" s="13" t="s">
        <v>1050</v>
      </c>
      <c r="E1227" s="11">
        <v>2722</v>
      </c>
      <c r="F1227" s="11">
        <v>286</v>
      </c>
      <c r="G1227" s="11">
        <f t="shared" si="342"/>
        <v>1</v>
      </c>
      <c r="H1227" s="11">
        <f t="shared" si="343"/>
        <v>1</v>
      </c>
      <c r="I1227" s="13">
        <v>1</v>
      </c>
      <c r="J1227" s="4">
        <v>5.7</v>
      </c>
      <c r="K1227" s="3">
        <v>8</v>
      </c>
      <c r="L1227" s="13">
        <v>0.71250000000000002</v>
      </c>
      <c r="M1227" s="13" t="s">
        <v>883</v>
      </c>
      <c r="N1227" s="13">
        <v>1</v>
      </c>
      <c r="O1227" s="13">
        <v>0</v>
      </c>
      <c r="P1227" s="13">
        <v>0</v>
      </c>
      <c r="Q1227" s="13">
        <v>0</v>
      </c>
      <c r="R1227" s="13">
        <v>1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1</v>
      </c>
      <c r="Z1227" s="13" t="s">
        <v>1723</v>
      </c>
      <c r="AA1227" s="13">
        <f t="shared" si="344"/>
        <v>0</v>
      </c>
      <c r="AB1227" s="13">
        <f t="shared" si="345"/>
        <v>0</v>
      </c>
      <c r="AC1227" s="13">
        <f t="shared" si="346"/>
        <v>1</v>
      </c>
      <c r="AD1227" s="13">
        <f t="shared" si="347"/>
        <v>0</v>
      </c>
      <c r="AE1227" s="13">
        <f t="shared" si="348"/>
        <v>0</v>
      </c>
      <c r="AF1227" s="13">
        <f t="shared" si="349"/>
        <v>0</v>
      </c>
      <c r="AG1227" s="7">
        <v>3000</v>
      </c>
      <c r="AH1227" s="8" t="s">
        <v>1715</v>
      </c>
      <c r="AI1227" s="13">
        <f t="shared" si="350"/>
        <v>0</v>
      </c>
      <c r="AJ1227" s="13">
        <f t="shared" si="351"/>
        <v>1</v>
      </c>
      <c r="AK1227" s="13">
        <f t="shared" si="352"/>
        <v>0</v>
      </c>
      <c r="AL1227" s="13">
        <f t="shared" si="353"/>
        <v>0</v>
      </c>
      <c r="AM1227" s="13">
        <v>0</v>
      </c>
      <c r="AN1227" s="9">
        <v>2</v>
      </c>
      <c r="AO1227" s="9">
        <v>2</v>
      </c>
      <c r="AP1227" s="10" t="s">
        <v>868</v>
      </c>
      <c r="AQ1227" s="13" t="s">
        <v>1707</v>
      </c>
      <c r="AR1227" s="13">
        <v>0</v>
      </c>
      <c r="AS1227" s="13">
        <f t="shared" si="354"/>
        <v>0</v>
      </c>
      <c r="AT1227" s="13">
        <f t="shared" si="355"/>
        <v>1</v>
      </c>
      <c r="AU1227" s="13">
        <f t="shared" si="359"/>
        <v>0</v>
      </c>
      <c r="AV1227" s="13">
        <f t="shared" si="356"/>
        <v>0</v>
      </c>
      <c r="AW1227" s="13">
        <f t="shared" si="357"/>
        <v>0</v>
      </c>
      <c r="AX1227" s="13">
        <v>0</v>
      </c>
      <c r="AY1227" s="13">
        <v>1</v>
      </c>
      <c r="AZ1227" s="13">
        <v>8000</v>
      </c>
      <c r="BA1227" s="13">
        <v>427.51506866339406</v>
      </c>
      <c r="BB1227" s="13">
        <v>301.99465606164171</v>
      </c>
      <c r="BC1227">
        <v>370.96874417448583</v>
      </c>
      <c r="BD1227" s="13">
        <v>18.232699259213323</v>
      </c>
      <c r="BE1227" s="13">
        <v>12.847569290823914</v>
      </c>
      <c r="BF1227" s="13">
        <f t="shared" si="358"/>
        <v>5.3851299683894087</v>
      </c>
      <c r="BG1227" s="13">
        <v>15.809344096284047</v>
      </c>
    </row>
    <row r="1228" spans="1:59" x14ac:dyDescent="0.25">
      <c r="A1228" s="2" t="s">
        <v>113</v>
      </c>
      <c r="B1228" s="1" t="s">
        <v>165</v>
      </c>
      <c r="C1228" s="1" t="s">
        <v>815</v>
      </c>
      <c r="D1228" s="13" t="s">
        <v>1682</v>
      </c>
      <c r="E1228" s="11">
        <v>2108</v>
      </c>
      <c r="F1228" s="11">
        <v>193</v>
      </c>
      <c r="G1228" s="11">
        <f t="shared" si="342"/>
        <v>0</v>
      </c>
      <c r="H1228" s="11">
        <f t="shared" si="343"/>
        <v>1</v>
      </c>
      <c r="I1228" s="13">
        <v>1</v>
      </c>
      <c r="J1228" s="4">
        <v>3.5</v>
      </c>
      <c r="K1228" s="3">
        <v>6</v>
      </c>
      <c r="L1228" s="13">
        <v>0.58333333333333337</v>
      </c>
      <c r="M1228" s="13" t="s">
        <v>887</v>
      </c>
      <c r="N1228" s="13">
        <v>1</v>
      </c>
      <c r="O1228" s="13">
        <v>0</v>
      </c>
      <c r="P1228" s="13">
        <v>0</v>
      </c>
      <c r="Q1228" s="13">
        <v>1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1</v>
      </c>
      <c r="X1228" s="13">
        <v>0</v>
      </c>
      <c r="Y1228" s="13">
        <v>1</v>
      </c>
      <c r="Z1228" s="13" t="s">
        <v>1723</v>
      </c>
      <c r="AA1228" s="13">
        <f t="shared" si="344"/>
        <v>0</v>
      </c>
      <c r="AB1228" s="13">
        <f t="shared" si="345"/>
        <v>0</v>
      </c>
      <c r="AC1228" s="13">
        <f t="shared" si="346"/>
        <v>1</v>
      </c>
      <c r="AD1228" s="13">
        <f t="shared" si="347"/>
        <v>0</v>
      </c>
      <c r="AE1228" s="13">
        <f t="shared" si="348"/>
        <v>0</v>
      </c>
      <c r="AF1228" s="13">
        <f t="shared" si="349"/>
        <v>0</v>
      </c>
      <c r="AG1228" s="7">
        <v>1500</v>
      </c>
      <c r="AH1228" s="8" t="s">
        <v>1716</v>
      </c>
      <c r="AI1228" s="13">
        <f t="shared" si="350"/>
        <v>0</v>
      </c>
      <c r="AJ1228" s="13">
        <f t="shared" si="351"/>
        <v>0</v>
      </c>
      <c r="AK1228" s="13">
        <f t="shared" si="352"/>
        <v>1</v>
      </c>
      <c r="AL1228" s="13">
        <f t="shared" si="353"/>
        <v>0</v>
      </c>
      <c r="AM1228" s="13">
        <v>1</v>
      </c>
      <c r="AN1228" s="9">
        <v>2</v>
      </c>
      <c r="AO1228" s="9">
        <v>2</v>
      </c>
      <c r="AP1228" s="10" t="s">
        <v>868</v>
      </c>
      <c r="AQ1228" s="13" t="s">
        <v>1703</v>
      </c>
      <c r="AR1228" s="13">
        <v>0</v>
      </c>
      <c r="AS1228" s="13">
        <f t="shared" si="354"/>
        <v>1</v>
      </c>
      <c r="AT1228" s="13">
        <f t="shared" si="355"/>
        <v>0</v>
      </c>
      <c r="AU1228" s="13">
        <f t="shared" si="359"/>
        <v>0</v>
      </c>
      <c r="AV1228" s="13">
        <f t="shared" si="356"/>
        <v>0</v>
      </c>
      <c r="AW1228" s="13">
        <f t="shared" si="357"/>
        <v>0</v>
      </c>
      <c r="AX1228" s="13">
        <v>0</v>
      </c>
      <c r="AY1228" s="13">
        <v>1</v>
      </c>
      <c r="AZ1228" s="13">
        <v>500</v>
      </c>
      <c r="BA1228" s="13">
        <v>175.8528552786926</v>
      </c>
      <c r="BB1228" s="13">
        <v>195.1158888957932</v>
      </c>
      <c r="BC1228">
        <v>184.55228981544772</v>
      </c>
      <c r="BD1228" s="13">
        <v>7.5217639020355254</v>
      </c>
      <c r="BE1228" s="13">
        <v>8.3629473057951511</v>
      </c>
      <c r="BF1228" s="13">
        <f t="shared" si="358"/>
        <v>-0.84118340375962575</v>
      </c>
      <c r="BG1228" s="13">
        <v>7.9002913163760775</v>
      </c>
    </row>
    <row r="1229" spans="1:59" x14ac:dyDescent="0.25">
      <c r="A1229" s="2" t="s">
        <v>113</v>
      </c>
      <c r="B1229" s="1" t="s">
        <v>165</v>
      </c>
      <c r="C1229" s="1" t="s">
        <v>816</v>
      </c>
      <c r="D1229" s="13" t="s">
        <v>1683</v>
      </c>
      <c r="E1229" s="11">
        <v>2108</v>
      </c>
      <c r="F1229" s="11">
        <v>193</v>
      </c>
      <c r="G1229" s="11">
        <f t="shared" si="342"/>
        <v>0</v>
      </c>
      <c r="H1229" s="11">
        <f t="shared" si="343"/>
        <v>1</v>
      </c>
      <c r="I1229" s="13">
        <v>1</v>
      </c>
      <c r="J1229" s="4">
        <v>3.5</v>
      </c>
      <c r="K1229" s="3">
        <v>6</v>
      </c>
      <c r="L1229" s="13">
        <v>0.58333333333333337</v>
      </c>
      <c r="M1229" s="13" t="s">
        <v>887</v>
      </c>
      <c r="N1229" s="13">
        <v>1</v>
      </c>
      <c r="O1229" s="13">
        <v>0</v>
      </c>
      <c r="P1229" s="13">
        <v>0</v>
      </c>
      <c r="Q1229" s="13">
        <v>1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1</v>
      </c>
      <c r="X1229" s="13">
        <v>0</v>
      </c>
      <c r="Y1229" s="13">
        <v>1</v>
      </c>
      <c r="Z1229" s="13" t="s">
        <v>1723</v>
      </c>
      <c r="AA1229" s="13">
        <f t="shared" si="344"/>
        <v>0</v>
      </c>
      <c r="AB1229" s="13">
        <f t="shared" si="345"/>
        <v>0</v>
      </c>
      <c r="AC1229" s="13">
        <f t="shared" si="346"/>
        <v>1</v>
      </c>
      <c r="AD1229" s="13">
        <f t="shared" si="347"/>
        <v>0</v>
      </c>
      <c r="AE1229" s="13">
        <f t="shared" si="348"/>
        <v>0</v>
      </c>
      <c r="AF1229" s="13">
        <f t="shared" si="349"/>
        <v>0</v>
      </c>
      <c r="AG1229" s="7">
        <v>1550</v>
      </c>
      <c r="AH1229" s="8" t="s">
        <v>1716</v>
      </c>
      <c r="AI1229" s="13">
        <f t="shared" si="350"/>
        <v>0</v>
      </c>
      <c r="AJ1229" s="13">
        <f t="shared" si="351"/>
        <v>0</v>
      </c>
      <c r="AK1229" s="13">
        <f t="shared" si="352"/>
        <v>1</v>
      </c>
      <c r="AL1229" s="13">
        <f t="shared" si="353"/>
        <v>0</v>
      </c>
      <c r="AM1229" s="13">
        <v>1</v>
      </c>
      <c r="AN1229" s="9">
        <v>2</v>
      </c>
      <c r="AO1229" s="9">
        <v>2</v>
      </c>
      <c r="AP1229" s="10" t="s">
        <v>868</v>
      </c>
      <c r="AQ1229" s="13" t="s">
        <v>1703</v>
      </c>
      <c r="AR1229" s="13">
        <v>0</v>
      </c>
      <c r="AS1229" s="13">
        <f t="shared" si="354"/>
        <v>1</v>
      </c>
      <c r="AT1229" s="13">
        <f t="shared" si="355"/>
        <v>0</v>
      </c>
      <c r="AU1229" s="13">
        <f t="shared" si="359"/>
        <v>0</v>
      </c>
      <c r="AV1229" s="13">
        <f t="shared" si="356"/>
        <v>0</v>
      </c>
      <c r="AW1229" s="13">
        <f t="shared" si="357"/>
        <v>0</v>
      </c>
      <c r="AX1229" s="13">
        <v>0</v>
      </c>
      <c r="AY1229" s="13">
        <v>1</v>
      </c>
      <c r="AZ1229" s="13">
        <v>750</v>
      </c>
      <c r="BA1229" s="13">
        <v>189.52339526502206</v>
      </c>
      <c r="BB1229" s="13">
        <v>195.1158888957932</v>
      </c>
      <c r="BC1229">
        <v>189.52339526502206</v>
      </c>
      <c r="BD1229" s="13">
        <v>8.1108477011494244</v>
      </c>
      <c r="BE1229" s="13">
        <v>8.3629473057951511</v>
      </c>
      <c r="BF1229" s="13">
        <f t="shared" si="358"/>
        <v>-0.25209960464572667</v>
      </c>
      <c r="BG1229" s="13">
        <v>8.1108477011494244</v>
      </c>
    </row>
    <row r="1230" spans="1:59" x14ac:dyDescent="0.25">
      <c r="A1230" s="2" t="s">
        <v>29</v>
      </c>
      <c r="B1230" s="1" t="s">
        <v>358</v>
      </c>
      <c r="C1230" s="1" t="s">
        <v>817</v>
      </c>
      <c r="D1230" s="13" t="s">
        <v>1684</v>
      </c>
      <c r="E1230" s="11">
        <v>2245</v>
      </c>
      <c r="F1230" s="11">
        <v>365</v>
      </c>
      <c r="G1230" s="11">
        <f t="shared" si="342"/>
        <v>1</v>
      </c>
      <c r="H1230" s="11">
        <f t="shared" si="343"/>
        <v>1</v>
      </c>
      <c r="I1230" s="13">
        <v>1</v>
      </c>
      <c r="J1230" s="4">
        <v>3.5</v>
      </c>
      <c r="K1230" s="3">
        <v>6</v>
      </c>
      <c r="L1230" s="13">
        <v>0.58333333333333337</v>
      </c>
      <c r="M1230" s="13" t="s">
        <v>883</v>
      </c>
      <c r="N1230" s="13">
        <v>1</v>
      </c>
      <c r="O1230" s="13">
        <v>0</v>
      </c>
      <c r="P1230" s="13">
        <v>0</v>
      </c>
      <c r="Q1230" s="13">
        <v>0</v>
      </c>
      <c r="R1230" s="13">
        <v>1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1</v>
      </c>
      <c r="Z1230" s="13" t="s">
        <v>1721</v>
      </c>
      <c r="AA1230" s="13">
        <f t="shared" si="344"/>
        <v>1</v>
      </c>
      <c r="AB1230" s="13">
        <f t="shared" si="345"/>
        <v>0</v>
      </c>
      <c r="AC1230" s="13">
        <f t="shared" si="346"/>
        <v>0</v>
      </c>
      <c r="AD1230" s="13">
        <f t="shared" si="347"/>
        <v>0</v>
      </c>
      <c r="AE1230" s="13">
        <f t="shared" si="348"/>
        <v>0</v>
      </c>
      <c r="AF1230" s="13">
        <f t="shared" si="349"/>
        <v>1</v>
      </c>
      <c r="AG1230" s="7">
        <v>2250</v>
      </c>
      <c r="AH1230" s="8" t="s">
        <v>1714</v>
      </c>
      <c r="AI1230" s="13">
        <f t="shared" si="350"/>
        <v>1</v>
      </c>
      <c r="AJ1230" s="13">
        <f t="shared" si="351"/>
        <v>0</v>
      </c>
      <c r="AK1230" s="13">
        <f t="shared" si="352"/>
        <v>0</v>
      </c>
      <c r="AL1230" s="13">
        <f t="shared" si="353"/>
        <v>0</v>
      </c>
      <c r="AM1230" s="13">
        <v>0</v>
      </c>
      <c r="AN1230" s="9">
        <v>2</v>
      </c>
      <c r="AO1230" s="9">
        <v>2</v>
      </c>
      <c r="AP1230" s="10" t="s">
        <v>868</v>
      </c>
      <c r="AQ1230" s="13" t="s">
        <v>1703</v>
      </c>
      <c r="AR1230" s="13">
        <v>0</v>
      </c>
      <c r="AS1230" s="13">
        <f t="shared" si="354"/>
        <v>1</v>
      </c>
      <c r="AT1230" s="13">
        <f t="shared" si="355"/>
        <v>0</v>
      </c>
      <c r="AU1230" s="13">
        <f t="shared" si="359"/>
        <v>0</v>
      </c>
      <c r="AV1230" s="13">
        <f t="shared" si="356"/>
        <v>0</v>
      </c>
      <c r="AW1230" s="13">
        <f t="shared" si="357"/>
        <v>0</v>
      </c>
      <c r="AX1230" s="13">
        <v>0</v>
      </c>
      <c r="AY1230" s="13">
        <v>1</v>
      </c>
      <c r="AZ1230" s="13">
        <v>4250</v>
      </c>
      <c r="BA1230" s="13">
        <v>368.48319144969867</v>
      </c>
      <c r="BB1230" s="13">
        <v>263.4685888274405</v>
      </c>
      <c r="BC1230">
        <v>324.98601876592306</v>
      </c>
      <c r="BD1230" s="13">
        <v>15.68097222222222</v>
      </c>
      <c r="BE1230" s="13">
        <v>11.200694444444443</v>
      </c>
      <c r="BF1230" s="13">
        <f t="shared" si="358"/>
        <v>4.4802777777777774</v>
      </c>
      <c r="BG1230" s="13">
        <v>13.836151960784312</v>
      </c>
    </row>
    <row r="1231" spans="1:59" x14ac:dyDescent="0.25">
      <c r="A1231" s="2" t="s">
        <v>29</v>
      </c>
      <c r="B1231" s="1" t="s">
        <v>358</v>
      </c>
      <c r="C1231" s="1" t="s">
        <v>818</v>
      </c>
      <c r="D1231" s="13" t="s">
        <v>1685</v>
      </c>
      <c r="E1231" s="11">
        <v>2770</v>
      </c>
      <c r="F1231" s="11">
        <v>450</v>
      </c>
      <c r="G1231" s="11">
        <f t="shared" si="342"/>
        <v>1</v>
      </c>
      <c r="H1231" s="11">
        <f t="shared" si="343"/>
        <v>1</v>
      </c>
      <c r="I1231" s="13">
        <v>1</v>
      </c>
      <c r="J1231" s="4">
        <v>3.5</v>
      </c>
      <c r="K1231" s="3">
        <v>6</v>
      </c>
      <c r="L1231" s="13">
        <v>0.58333333333333337</v>
      </c>
      <c r="M1231" s="13" t="s">
        <v>883</v>
      </c>
      <c r="N1231" s="13">
        <v>1</v>
      </c>
      <c r="O1231" s="13">
        <v>0</v>
      </c>
      <c r="P1231" s="13">
        <v>0</v>
      </c>
      <c r="Q1231" s="13">
        <v>0</v>
      </c>
      <c r="R1231" s="13">
        <v>1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1</v>
      </c>
      <c r="Z1231" s="13" t="s">
        <v>1721</v>
      </c>
      <c r="AA1231" s="13">
        <f t="shared" si="344"/>
        <v>1</v>
      </c>
      <c r="AB1231" s="13">
        <f t="shared" si="345"/>
        <v>0</v>
      </c>
      <c r="AC1231" s="13">
        <f t="shared" si="346"/>
        <v>0</v>
      </c>
      <c r="AD1231" s="13">
        <f t="shared" si="347"/>
        <v>0</v>
      </c>
      <c r="AE1231" s="13">
        <f t="shared" si="348"/>
        <v>0</v>
      </c>
      <c r="AF1231" s="13">
        <f t="shared" si="349"/>
        <v>1</v>
      </c>
      <c r="AG1231" s="7">
        <v>2100</v>
      </c>
      <c r="AH1231" s="8" t="s">
        <v>1714</v>
      </c>
      <c r="AI1231" s="13">
        <f t="shared" si="350"/>
        <v>1</v>
      </c>
      <c r="AJ1231" s="13">
        <f t="shared" si="351"/>
        <v>0</v>
      </c>
      <c r="AK1231" s="13">
        <f t="shared" si="352"/>
        <v>0</v>
      </c>
      <c r="AL1231" s="13">
        <f t="shared" si="353"/>
        <v>0</v>
      </c>
      <c r="AM1231" s="13">
        <v>1</v>
      </c>
      <c r="AN1231" s="9">
        <v>2</v>
      </c>
      <c r="AO1231" s="9">
        <v>2</v>
      </c>
      <c r="AP1231" s="10" t="s">
        <v>868</v>
      </c>
      <c r="AQ1231" s="13" t="s">
        <v>1705</v>
      </c>
      <c r="AR1231" s="13">
        <v>0</v>
      </c>
      <c r="AS1231" s="13">
        <f t="shared" si="354"/>
        <v>0</v>
      </c>
      <c r="AT1231" s="13">
        <f t="shared" si="355"/>
        <v>0</v>
      </c>
      <c r="AU1231" s="13">
        <f t="shared" si="359"/>
        <v>0</v>
      </c>
      <c r="AV1231" s="13">
        <f t="shared" si="356"/>
        <v>0</v>
      </c>
      <c r="AW1231" s="13">
        <f t="shared" si="357"/>
        <v>1</v>
      </c>
      <c r="AX1231" s="13">
        <v>0</v>
      </c>
      <c r="AY1231" s="13">
        <v>1</v>
      </c>
      <c r="AZ1231" s="13">
        <v>3500</v>
      </c>
      <c r="BA1231" s="13">
        <v>349.22015783259803</v>
      </c>
      <c r="BB1231" s="13">
        <v>267.19691791462128</v>
      </c>
      <c r="BC1231">
        <v>311.93686696079044</v>
      </c>
      <c r="BD1231" s="13">
        <v>14.88436121024966</v>
      </c>
      <c r="BE1231" s="13">
        <v>11.35978553616763</v>
      </c>
      <c r="BF1231" s="13">
        <f t="shared" si="358"/>
        <v>3.5245756740820298</v>
      </c>
      <c r="BG1231" s="13">
        <v>13.298275816579599</v>
      </c>
    </row>
    <row r="1232" spans="1:59" x14ac:dyDescent="0.25">
      <c r="A1232" s="2" t="s">
        <v>173</v>
      </c>
      <c r="B1232" s="1" t="s">
        <v>174</v>
      </c>
      <c r="C1232" s="1" t="s">
        <v>819</v>
      </c>
      <c r="D1232" s="13" t="s">
        <v>1051</v>
      </c>
      <c r="E1232" s="11">
        <v>2148</v>
      </c>
      <c r="F1232" s="11">
        <v>304</v>
      </c>
      <c r="G1232" s="11">
        <f t="shared" si="342"/>
        <v>1</v>
      </c>
      <c r="H1232" s="11">
        <f t="shared" si="343"/>
        <v>1</v>
      </c>
      <c r="I1232" s="13">
        <v>1</v>
      </c>
      <c r="J1232" s="4">
        <v>3</v>
      </c>
      <c r="K1232" s="3">
        <v>6</v>
      </c>
      <c r="L1232" s="13">
        <v>0.5</v>
      </c>
      <c r="M1232" s="13" t="s">
        <v>885</v>
      </c>
      <c r="N1232" s="13">
        <v>1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1</v>
      </c>
      <c r="U1232" s="13">
        <v>0</v>
      </c>
      <c r="V1232" s="13">
        <v>0</v>
      </c>
      <c r="W1232" s="13">
        <v>0</v>
      </c>
      <c r="X1232" s="13">
        <v>0</v>
      </c>
      <c r="Y1232" s="13">
        <v>1</v>
      </c>
      <c r="Z1232" s="13" t="s">
        <v>1721</v>
      </c>
      <c r="AA1232" s="13">
        <f t="shared" si="344"/>
        <v>1</v>
      </c>
      <c r="AB1232" s="13">
        <f t="shared" si="345"/>
        <v>0</v>
      </c>
      <c r="AC1232" s="13">
        <f t="shared" si="346"/>
        <v>0</v>
      </c>
      <c r="AD1232" s="13">
        <f t="shared" si="347"/>
        <v>0</v>
      </c>
      <c r="AE1232" s="13">
        <f t="shared" si="348"/>
        <v>0</v>
      </c>
      <c r="AF1232" s="13">
        <f t="shared" si="349"/>
        <v>1</v>
      </c>
      <c r="AG1232" s="7">
        <v>2650</v>
      </c>
      <c r="AH1232" s="8" t="s">
        <v>1714</v>
      </c>
      <c r="AI1232" s="13">
        <f t="shared" si="350"/>
        <v>1</v>
      </c>
      <c r="AJ1232" s="13">
        <f t="shared" si="351"/>
        <v>0</v>
      </c>
      <c r="AK1232" s="13">
        <f t="shared" si="352"/>
        <v>0</v>
      </c>
      <c r="AL1232" s="13">
        <f t="shared" si="353"/>
        <v>0</v>
      </c>
      <c r="AM1232" s="13">
        <v>1</v>
      </c>
      <c r="AN1232" s="9">
        <v>2</v>
      </c>
      <c r="AO1232" s="9">
        <v>2</v>
      </c>
      <c r="AP1232" s="10" t="s">
        <v>868</v>
      </c>
      <c r="AQ1232" s="13" t="s">
        <v>1703</v>
      </c>
      <c r="AR1232" s="13">
        <v>0</v>
      </c>
      <c r="AS1232" s="13">
        <f t="shared" si="354"/>
        <v>1</v>
      </c>
      <c r="AT1232" s="13">
        <f t="shared" si="355"/>
        <v>0</v>
      </c>
      <c r="AU1232" s="13">
        <f t="shared" si="359"/>
        <v>0</v>
      </c>
      <c r="AV1232" s="13">
        <f t="shared" si="356"/>
        <v>0</v>
      </c>
      <c r="AW1232" s="13">
        <f t="shared" si="357"/>
        <v>0</v>
      </c>
      <c r="AX1232" s="13">
        <v>0</v>
      </c>
      <c r="AY1232" s="13">
        <v>1</v>
      </c>
      <c r="AZ1232" s="13">
        <v>6250</v>
      </c>
      <c r="BA1232" s="13">
        <v>373.454296899273</v>
      </c>
      <c r="BB1232" s="13">
        <v>262.84720064624372</v>
      </c>
      <c r="BC1232">
        <v>323.74324240352951</v>
      </c>
      <c r="BD1232" s="13">
        <v>15.873357312854012</v>
      </c>
      <c r="BE1232" s="13">
        <v>11.142540992407875</v>
      </c>
      <c r="BF1232" s="13">
        <f t="shared" si="358"/>
        <v>4.7308163204461362</v>
      </c>
      <c r="BG1232" s="13">
        <v>13.744468272425896</v>
      </c>
    </row>
    <row r="1233" spans="1:59" x14ac:dyDescent="0.25">
      <c r="A1233" s="2" t="s">
        <v>173</v>
      </c>
      <c r="B1233" s="1" t="s">
        <v>174</v>
      </c>
      <c r="C1233" s="1" t="s">
        <v>820</v>
      </c>
      <c r="D1233" s="13" t="s">
        <v>1052</v>
      </c>
      <c r="E1233" s="11">
        <v>2148</v>
      </c>
      <c r="F1233" s="11">
        <v>441</v>
      </c>
      <c r="G1233" s="11">
        <f t="shared" si="342"/>
        <v>1</v>
      </c>
      <c r="H1233" s="11">
        <f t="shared" si="343"/>
        <v>1</v>
      </c>
      <c r="I1233" s="13">
        <v>1</v>
      </c>
      <c r="J1233" s="4">
        <v>3.8</v>
      </c>
      <c r="K1233" s="3">
        <v>8</v>
      </c>
      <c r="L1233" s="13">
        <v>0.47499999999999998</v>
      </c>
      <c r="M1233" s="13" t="s">
        <v>885</v>
      </c>
      <c r="N1233" s="13">
        <v>1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1</v>
      </c>
      <c r="U1233" s="13">
        <v>0</v>
      </c>
      <c r="V1233" s="13">
        <v>0</v>
      </c>
      <c r="W1233" s="13">
        <v>0</v>
      </c>
      <c r="X1233" s="13">
        <v>0</v>
      </c>
      <c r="Y1233" s="13">
        <v>1</v>
      </c>
      <c r="Z1233" s="13" t="s">
        <v>1721</v>
      </c>
      <c r="AA1233" s="13">
        <f t="shared" si="344"/>
        <v>1</v>
      </c>
      <c r="AB1233" s="13">
        <f t="shared" si="345"/>
        <v>0</v>
      </c>
      <c r="AC1233" s="13">
        <f t="shared" si="346"/>
        <v>0</v>
      </c>
      <c r="AD1233" s="13">
        <f t="shared" si="347"/>
        <v>0</v>
      </c>
      <c r="AE1233" s="13">
        <f t="shared" si="348"/>
        <v>0</v>
      </c>
      <c r="AF1233" s="13">
        <f t="shared" si="349"/>
        <v>1</v>
      </c>
      <c r="AG1233" s="7">
        <v>3000</v>
      </c>
      <c r="AH1233" s="8" t="s">
        <v>1714</v>
      </c>
      <c r="AI1233" s="13">
        <f t="shared" si="350"/>
        <v>1</v>
      </c>
      <c r="AJ1233" s="13">
        <f t="shared" si="351"/>
        <v>0</v>
      </c>
      <c r="AK1233" s="13">
        <f t="shared" si="352"/>
        <v>0</v>
      </c>
      <c r="AL1233" s="13">
        <f t="shared" si="353"/>
        <v>0</v>
      </c>
      <c r="AM1233" s="13">
        <v>1</v>
      </c>
      <c r="AN1233" s="9">
        <v>2</v>
      </c>
      <c r="AO1233" s="9">
        <v>2</v>
      </c>
      <c r="AP1233" s="10" t="s">
        <v>868</v>
      </c>
      <c r="AQ1233" s="13" t="s">
        <v>1703</v>
      </c>
      <c r="AR1233" s="13">
        <v>0</v>
      </c>
      <c r="AS1233" s="13">
        <f t="shared" si="354"/>
        <v>1</v>
      </c>
      <c r="AT1233" s="13">
        <f t="shared" si="355"/>
        <v>0</v>
      </c>
      <c r="AU1233" s="13">
        <f t="shared" si="359"/>
        <v>0</v>
      </c>
      <c r="AV1233" s="13">
        <f t="shared" si="356"/>
        <v>0</v>
      </c>
      <c r="AW1233" s="13">
        <f t="shared" si="357"/>
        <v>0</v>
      </c>
      <c r="AX1233" s="13">
        <v>0</v>
      </c>
      <c r="AY1233" s="13">
        <v>1</v>
      </c>
      <c r="AZ1233" s="13">
        <v>8000</v>
      </c>
      <c r="BA1233" s="13">
        <v>407.63064686509665</v>
      </c>
      <c r="BB1233" s="13">
        <v>302.61604424283848</v>
      </c>
      <c r="BC1233">
        <v>360.40514509414032</v>
      </c>
      <c r="BD1233" s="13">
        <v>17.301932615896881</v>
      </c>
      <c r="BE1233" s="13">
        <v>12.881482556494468</v>
      </c>
      <c r="BF1233" s="13">
        <f t="shared" si="358"/>
        <v>4.4204500594024125</v>
      </c>
      <c r="BG1233" s="13">
        <v>15.312751589011784</v>
      </c>
    </row>
    <row r="1234" spans="1:59" x14ac:dyDescent="0.25">
      <c r="A1234" s="2" t="s">
        <v>173</v>
      </c>
      <c r="B1234" s="1" t="s">
        <v>174</v>
      </c>
      <c r="C1234" s="1" t="s">
        <v>821</v>
      </c>
      <c r="D1234" s="13" t="s">
        <v>1053</v>
      </c>
      <c r="E1234" s="11">
        <v>2148</v>
      </c>
      <c r="F1234" s="11">
        <v>304</v>
      </c>
      <c r="G1234" s="11">
        <f t="shared" si="342"/>
        <v>1</v>
      </c>
      <c r="H1234" s="11">
        <f t="shared" si="343"/>
        <v>1</v>
      </c>
      <c r="I1234" s="13">
        <v>1</v>
      </c>
      <c r="J1234" s="4">
        <v>3</v>
      </c>
      <c r="K1234" s="3">
        <v>6</v>
      </c>
      <c r="L1234" s="13">
        <v>0.5</v>
      </c>
      <c r="M1234" s="13" t="s">
        <v>885</v>
      </c>
      <c r="N1234" s="13">
        <v>1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1</v>
      </c>
      <c r="U1234" s="13">
        <v>0</v>
      </c>
      <c r="V1234" s="13">
        <v>0</v>
      </c>
      <c r="W1234" s="13">
        <v>0</v>
      </c>
      <c r="X1234" s="13">
        <v>0</v>
      </c>
      <c r="Y1234" s="13">
        <v>1</v>
      </c>
      <c r="Z1234" s="13" t="s">
        <v>1721</v>
      </c>
      <c r="AA1234" s="13">
        <f t="shared" si="344"/>
        <v>1</v>
      </c>
      <c r="AB1234" s="13">
        <f t="shared" si="345"/>
        <v>0</v>
      </c>
      <c r="AC1234" s="13">
        <f t="shared" si="346"/>
        <v>0</v>
      </c>
      <c r="AD1234" s="13">
        <f t="shared" si="347"/>
        <v>0</v>
      </c>
      <c r="AE1234" s="13">
        <f t="shared" si="348"/>
        <v>0</v>
      </c>
      <c r="AF1234" s="13">
        <f t="shared" si="349"/>
        <v>1</v>
      </c>
      <c r="AG1234" s="7">
        <v>2650</v>
      </c>
      <c r="AH1234" s="8" t="s">
        <v>1714</v>
      </c>
      <c r="AI1234" s="13">
        <f t="shared" si="350"/>
        <v>1</v>
      </c>
      <c r="AJ1234" s="13">
        <f t="shared" si="351"/>
        <v>0</v>
      </c>
      <c r="AK1234" s="13">
        <f t="shared" si="352"/>
        <v>0</v>
      </c>
      <c r="AL1234" s="13">
        <f t="shared" si="353"/>
        <v>0</v>
      </c>
      <c r="AM1234" s="13">
        <v>1</v>
      </c>
      <c r="AN1234" s="9">
        <v>2</v>
      </c>
      <c r="AO1234" s="9">
        <v>2</v>
      </c>
      <c r="AP1234" s="10" t="s">
        <v>868</v>
      </c>
      <c r="AQ1234" s="13" t="s">
        <v>1703</v>
      </c>
      <c r="AR1234" s="13">
        <v>0</v>
      </c>
      <c r="AS1234" s="13">
        <f t="shared" si="354"/>
        <v>1</v>
      </c>
      <c r="AT1234" s="13">
        <f t="shared" si="355"/>
        <v>0</v>
      </c>
      <c r="AU1234" s="13">
        <f t="shared" si="359"/>
        <v>0</v>
      </c>
      <c r="AV1234" s="13">
        <f t="shared" si="356"/>
        <v>0</v>
      </c>
      <c r="AW1234" s="13">
        <f t="shared" si="357"/>
        <v>0</v>
      </c>
      <c r="AX1234" s="13">
        <v>0</v>
      </c>
      <c r="AY1234" s="13">
        <v>1</v>
      </c>
      <c r="AZ1234" s="13">
        <v>6250</v>
      </c>
      <c r="BA1234" s="13">
        <v>380.28956689243773</v>
      </c>
      <c r="BB1234" s="13">
        <v>269.68247063940845</v>
      </c>
      <c r="BC1234">
        <v>330.57851239669424</v>
      </c>
      <c r="BD1234" s="13">
        <v>16.121851110593244</v>
      </c>
      <c r="BE1234" s="13">
        <v>11.434280459546608</v>
      </c>
      <c r="BF1234" s="13">
        <f t="shared" si="358"/>
        <v>4.6875706510466362</v>
      </c>
      <c r="BG1234" s="13">
        <v>14.012461699461655</v>
      </c>
    </row>
    <row r="1235" spans="1:59" x14ac:dyDescent="0.25">
      <c r="A1235" s="2" t="s">
        <v>173</v>
      </c>
      <c r="B1235" s="1" t="s">
        <v>174</v>
      </c>
      <c r="C1235" s="1" t="s">
        <v>822</v>
      </c>
      <c r="D1235" s="13" t="s">
        <v>1686</v>
      </c>
      <c r="E1235" s="11">
        <v>2170</v>
      </c>
      <c r="F1235" s="11">
        <v>441</v>
      </c>
      <c r="G1235" s="11">
        <f t="shared" si="342"/>
        <v>1</v>
      </c>
      <c r="H1235" s="11">
        <f t="shared" si="343"/>
        <v>1</v>
      </c>
      <c r="I1235" s="13">
        <v>1</v>
      </c>
      <c r="J1235" s="4">
        <v>3.8</v>
      </c>
      <c r="K1235" s="3">
        <v>8</v>
      </c>
      <c r="L1235" s="13">
        <v>0.47499999999999998</v>
      </c>
      <c r="M1235" s="13" t="s">
        <v>885</v>
      </c>
      <c r="N1235" s="13">
        <v>1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1</v>
      </c>
      <c r="U1235" s="13">
        <v>0</v>
      </c>
      <c r="V1235" s="13">
        <v>0</v>
      </c>
      <c r="W1235" s="13">
        <v>0</v>
      </c>
      <c r="X1235" s="13">
        <v>0</v>
      </c>
      <c r="Y1235" s="13">
        <v>1</v>
      </c>
      <c r="Z1235" s="13" t="s">
        <v>1721</v>
      </c>
      <c r="AA1235" s="13">
        <f t="shared" si="344"/>
        <v>1</v>
      </c>
      <c r="AB1235" s="13">
        <f t="shared" si="345"/>
        <v>0</v>
      </c>
      <c r="AC1235" s="13">
        <f t="shared" si="346"/>
        <v>0</v>
      </c>
      <c r="AD1235" s="13">
        <f t="shared" si="347"/>
        <v>0</v>
      </c>
      <c r="AE1235" s="13">
        <f t="shared" si="348"/>
        <v>0</v>
      </c>
      <c r="AF1235" s="13">
        <f t="shared" si="349"/>
        <v>1</v>
      </c>
      <c r="AG1235" s="7">
        <v>3000</v>
      </c>
      <c r="AH1235" s="8" t="s">
        <v>1714</v>
      </c>
      <c r="AI1235" s="13">
        <f t="shared" si="350"/>
        <v>1</v>
      </c>
      <c r="AJ1235" s="13">
        <f t="shared" si="351"/>
        <v>0</v>
      </c>
      <c r="AK1235" s="13">
        <f t="shared" si="352"/>
        <v>0</v>
      </c>
      <c r="AL1235" s="13">
        <f t="shared" si="353"/>
        <v>0</v>
      </c>
      <c r="AM1235" s="13">
        <v>1</v>
      </c>
      <c r="AN1235" s="9">
        <v>2</v>
      </c>
      <c r="AO1235" s="9">
        <v>2</v>
      </c>
      <c r="AP1235" s="10" t="s">
        <v>868</v>
      </c>
      <c r="AQ1235" s="13" t="s">
        <v>1703</v>
      </c>
      <c r="AR1235" s="13">
        <v>0</v>
      </c>
      <c r="AS1235" s="13">
        <f t="shared" si="354"/>
        <v>1</v>
      </c>
      <c r="AT1235" s="13">
        <f t="shared" si="355"/>
        <v>0</v>
      </c>
      <c r="AU1235" s="13">
        <f t="shared" si="359"/>
        <v>0</v>
      </c>
      <c r="AV1235" s="13">
        <f t="shared" si="356"/>
        <v>0</v>
      </c>
      <c r="AW1235" s="13">
        <f t="shared" si="357"/>
        <v>0</v>
      </c>
      <c r="AX1235" s="13">
        <v>0</v>
      </c>
      <c r="AY1235" s="13">
        <v>1</v>
      </c>
      <c r="AZ1235" s="13">
        <v>8000</v>
      </c>
      <c r="BA1235" s="13">
        <v>407.63064686509665</v>
      </c>
      <c r="BB1235" s="13">
        <v>302.61604424283848</v>
      </c>
      <c r="BC1235">
        <v>360.40514509414032</v>
      </c>
      <c r="BD1235" s="13">
        <v>17.301932615896881</v>
      </c>
      <c r="BE1235" s="13">
        <v>12.881482556494468</v>
      </c>
      <c r="BF1235" s="13">
        <f t="shared" si="358"/>
        <v>4.4204500594024125</v>
      </c>
      <c r="BG1235" s="13">
        <v>15.312751589011784</v>
      </c>
    </row>
    <row r="1236" spans="1:59" x14ac:dyDescent="0.25">
      <c r="A1236" s="2" t="s">
        <v>57</v>
      </c>
      <c r="B1236" s="1" t="s">
        <v>57</v>
      </c>
      <c r="C1236" s="1" t="s">
        <v>823</v>
      </c>
      <c r="D1236" s="13" t="s">
        <v>1687</v>
      </c>
      <c r="E1236" s="11">
        <v>2129</v>
      </c>
      <c r="F1236" s="11">
        <v>401</v>
      </c>
      <c r="G1236" s="11">
        <f t="shared" si="342"/>
        <v>1</v>
      </c>
      <c r="H1236" s="11">
        <f t="shared" si="343"/>
        <v>1</v>
      </c>
      <c r="I1236" s="13">
        <v>1</v>
      </c>
      <c r="J1236" s="4">
        <v>4</v>
      </c>
      <c r="K1236" s="3">
        <v>8</v>
      </c>
      <c r="L1236" s="13">
        <v>0.5</v>
      </c>
      <c r="M1236" s="13" t="s">
        <v>885</v>
      </c>
      <c r="N1236" s="13">
        <v>1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1</v>
      </c>
      <c r="U1236" s="13">
        <v>0</v>
      </c>
      <c r="V1236" s="13">
        <v>0</v>
      </c>
      <c r="W1236" s="13">
        <v>0</v>
      </c>
      <c r="X1236" s="13">
        <v>0</v>
      </c>
      <c r="Y1236" s="13">
        <v>1</v>
      </c>
      <c r="Z1236" s="13" t="s">
        <v>1721</v>
      </c>
      <c r="AA1236" s="13">
        <f t="shared" si="344"/>
        <v>1</v>
      </c>
      <c r="AB1236" s="13">
        <f t="shared" si="345"/>
        <v>0</v>
      </c>
      <c r="AC1236" s="13">
        <f t="shared" si="346"/>
        <v>0</v>
      </c>
      <c r="AD1236" s="13">
        <f t="shared" si="347"/>
        <v>0</v>
      </c>
      <c r="AE1236" s="13">
        <f t="shared" si="348"/>
        <v>0</v>
      </c>
      <c r="AF1236" s="13">
        <f t="shared" si="349"/>
        <v>1</v>
      </c>
      <c r="AG1236" s="7">
        <v>3200</v>
      </c>
      <c r="AH1236" s="8" t="s">
        <v>1714</v>
      </c>
      <c r="AI1236" s="13">
        <f t="shared" si="350"/>
        <v>1</v>
      </c>
      <c r="AJ1236" s="13">
        <f t="shared" si="351"/>
        <v>0</v>
      </c>
      <c r="AK1236" s="13">
        <f t="shared" si="352"/>
        <v>0</v>
      </c>
      <c r="AL1236" s="13">
        <f t="shared" si="353"/>
        <v>0</v>
      </c>
      <c r="AM1236" s="13">
        <v>1</v>
      </c>
      <c r="AN1236" s="9">
        <v>2</v>
      </c>
      <c r="AO1236" s="9">
        <v>2</v>
      </c>
      <c r="AP1236" s="10" t="s">
        <v>868</v>
      </c>
      <c r="AQ1236" s="13" t="s">
        <v>1707</v>
      </c>
      <c r="AR1236" s="13">
        <v>0</v>
      </c>
      <c r="AS1236" s="13">
        <f t="shared" si="354"/>
        <v>0</v>
      </c>
      <c r="AT1236" s="13">
        <f t="shared" si="355"/>
        <v>1</v>
      </c>
      <c r="AU1236" s="13">
        <f t="shared" si="359"/>
        <v>0</v>
      </c>
      <c r="AV1236" s="13">
        <f t="shared" si="356"/>
        <v>0</v>
      </c>
      <c r="AW1236" s="13">
        <f t="shared" si="357"/>
        <v>0</v>
      </c>
      <c r="AX1236" s="13">
        <v>1</v>
      </c>
      <c r="AY1236" s="13">
        <v>1</v>
      </c>
      <c r="AZ1236" s="13">
        <v>9000</v>
      </c>
      <c r="BA1236" s="13">
        <v>421.92257503262289</v>
      </c>
      <c r="BB1236" s="13">
        <v>363.51208600012427</v>
      </c>
      <c r="BC1236">
        <v>395.82427142235758</v>
      </c>
      <c r="BD1236" s="13">
        <v>18.124101042790361</v>
      </c>
      <c r="BE1236" s="13">
        <v>15.603474963238137</v>
      </c>
      <c r="BF1236" s="13">
        <f t="shared" si="358"/>
        <v>2.5206260795522244</v>
      </c>
      <c r="BG1236" s="13">
        <v>16.989871957855399</v>
      </c>
    </row>
    <row r="1237" spans="1:59" x14ac:dyDescent="0.25">
      <c r="A1237" s="2" t="s">
        <v>57</v>
      </c>
      <c r="B1237" s="1" t="s">
        <v>57</v>
      </c>
      <c r="C1237" s="1" t="s">
        <v>824</v>
      </c>
      <c r="D1237" s="13" t="s">
        <v>1688</v>
      </c>
      <c r="E1237" s="11">
        <v>2249</v>
      </c>
      <c r="F1237" s="11">
        <v>385</v>
      </c>
      <c r="G1237" s="11">
        <f t="shared" si="342"/>
        <v>1</v>
      </c>
      <c r="H1237" s="11">
        <f t="shared" si="343"/>
        <v>1</v>
      </c>
      <c r="I1237" s="13">
        <v>1</v>
      </c>
      <c r="J1237" s="4">
        <v>3</v>
      </c>
      <c r="K1237" s="3">
        <v>6</v>
      </c>
      <c r="L1237" s="13">
        <v>0.5</v>
      </c>
      <c r="M1237" s="13" t="s">
        <v>885</v>
      </c>
      <c r="N1237" s="13">
        <v>1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1</v>
      </c>
      <c r="U1237" s="13">
        <v>0</v>
      </c>
      <c r="V1237" s="13">
        <v>0</v>
      </c>
      <c r="W1237" s="13">
        <v>0</v>
      </c>
      <c r="X1237" s="13">
        <v>0</v>
      </c>
      <c r="Y1237" s="13">
        <v>1</v>
      </c>
      <c r="Z1237" s="13" t="s">
        <v>1721</v>
      </c>
      <c r="AA1237" s="13">
        <f t="shared" si="344"/>
        <v>1</v>
      </c>
      <c r="AB1237" s="13">
        <f t="shared" si="345"/>
        <v>0</v>
      </c>
      <c r="AC1237" s="13">
        <f t="shared" si="346"/>
        <v>0</v>
      </c>
      <c r="AD1237" s="13">
        <f t="shared" si="347"/>
        <v>0</v>
      </c>
      <c r="AE1237" s="13">
        <f t="shared" si="348"/>
        <v>0</v>
      </c>
      <c r="AF1237" s="13">
        <f t="shared" si="349"/>
        <v>1</v>
      </c>
      <c r="AG1237" s="7">
        <v>2350</v>
      </c>
      <c r="AH1237" s="8" t="s">
        <v>1714</v>
      </c>
      <c r="AI1237" s="13">
        <f t="shared" si="350"/>
        <v>1</v>
      </c>
      <c r="AJ1237" s="13">
        <f t="shared" si="351"/>
        <v>0</v>
      </c>
      <c r="AK1237" s="13">
        <f t="shared" si="352"/>
        <v>0</v>
      </c>
      <c r="AL1237" s="13">
        <f t="shared" si="353"/>
        <v>0</v>
      </c>
      <c r="AM1237" s="13">
        <v>0</v>
      </c>
      <c r="AN1237" s="9">
        <v>2</v>
      </c>
      <c r="AO1237" s="9">
        <v>2</v>
      </c>
      <c r="AP1237" s="10" t="s">
        <v>868</v>
      </c>
      <c r="AQ1237" s="13" t="s">
        <v>1707</v>
      </c>
      <c r="AR1237" s="13">
        <v>0</v>
      </c>
      <c r="AS1237" s="13">
        <f t="shared" si="354"/>
        <v>0</v>
      </c>
      <c r="AT1237" s="13">
        <f t="shared" si="355"/>
        <v>1</v>
      </c>
      <c r="AU1237" s="13">
        <f t="shared" si="359"/>
        <v>0</v>
      </c>
      <c r="AV1237" s="13">
        <f t="shared" si="356"/>
        <v>0</v>
      </c>
      <c r="AW1237" s="13">
        <f t="shared" si="357"/>
        <v>0</v>
      </c>
      <c r="AX1237" s="13">
        <v>0</v>
      </c>
      <c r="AY1237" s="13">
        <v>1</v>
      </c>
      <c r="AZ1237" s="13">
        <v>4750</v>
      </c>
      <c r="BA1237" s="13">
        <v>331.82128875908779</v>
      </c>
      <c r="BB1237" s="13">
        <v>249.79804884111104</v>
      </c>
      <c r="BC1237">
        <v>295.15938606847698</v>
      </c>
      <c r="BD1237" s="13">
        <v>14.144502106710602</v>
      </c>
      <c r="BE1237" s="13">
        <v>10.636455789695816</v>
      </c>
      <c r="BF1237" s="13">
        <f t="shared" si="358"/>
        <v>3.5080463170147862</v>
      </c>
      <c r="BG1237" s="13">
        <v>12.565888470408062</v>
      </c>
    </row>
    <row r="1238" spans="1:59" x14ac:dyDescent="0.25">
      <c r="A1238" s="2" t="s">
        <v>57</v>
      </c>
      <c r="B1238" s="1" t="s">
        <v>57</v>
      </c>
      <c r="C1238" s="1" t="s">
        <v>1769</v>
      </c>
      <c r="D1238" s="13" t="s">
        <v>1809</v>
      </c>
      <c r="E1238" s="11">
        <v>2249</v>
      </c>
      <c r="F1238" s="11">
        <v>385</v>
      </c>
      <c r="G1238" s="11">
        <f t="shared" si="342"/>
        <v>1</v>
      </c>
      <c r="H1238" s="11">
        <f t="shared" si="343"/>
        <v>1</v>
      </c>
      <c r="I1238" s="13">
        <v>1</v>
      </c>
      <c r="J1238" s="4">
        <v>3</v>
      </c>
      <c r="K1238" s="3">
        <v>6</v>
      </c>
      <c r="L1238" s="13">
        <v>0.5</v>
      </c>
      <c r="M1238" s="13" t="s">
        <v>885</v>
      </c>
      <c r="N1238" s="13">
        <v>1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1</v>
      </c>
      <c r="U1238" s="13">
        <v>0</v>
      </c>
      <c r="V1238" s="13">
        <v>0</v>
      </c>
      <c r="W1238" s="13">
        <v>0</v>
      </c>
      <c r="X1238" s="13">
        <v>0</v>
      </c>
      <c r="Y1238" s="13">
        <v>1</v>
      </c>
      <c r="Z1238" s="13" t="s">
        <v>1721</v>
      </c>
      <c r="AA1238" s="13">
        <f t="shared" si="344"/>
        <v>1</v>
      </c>
      <c r="AB1238" s="13">
        <f t="shared" si="345"/>
        <v>0</v>
      </c>
      <c r="AC1238" s="13">
        <f t="shared" si="346"/>
        <v>0</v>
      </c>
      <c r="AD1238" s="13">
        <f t="shared" si="347"/>
        <v>0</v>
      </c>
      <c r="AE1238" s="13">
        <f t="shared" si="348"/>
        <v>0</v>
      </c>
      <c r="AF1238" s="13">
        <f t="shared" si="349"/>
        <v>1</v>
      </c>
      <c r="AG1238" s="7">
        <v>2350</v>
      </c>
      <c r="AH1238" s="8" t="s">
        <v>1714</v>
      </c>
      <c r="AI1238" s="13">
        <f t="shared" si="350"/>
        <v>1</v>
      </c>
      <c r="AJ1238" s="13">
        <f t="shared" si="351"/>
        <v>0</v>
      </c>
      <c r="AK1238" s="13">
        <f t="shared" si="352"/>
        <v>0</v>
      </c>
      <c r="AL1238" s="13">
        <f t="shared" si="353"/>
        <v>0</v>
      </c>
      <c r="AM1238" s="13">
        <v>0</v>
      </c>
      <c r="AN1238" s="9">
        <v>2</v>
      </c>
      <c r="AO1238" s="9">
        <v>2</v>
      </c>
      <c r="AP1238" s="10" t="s">
        <v>868</v>
      </c>
      <c r="AQ1238" s="13" t="s">
        <v>1707</v>
      </c>
      <c r="AR1238" s="13">
        <v>0</v>
      </c>
      <c r="AS1238" s="13">
        <f t="shared" si="354"/>
        <v>0</v>
      </c>
      <c r="AT1238" s="13">
        <f t="shared" si="355"/>
        <v>1</v>
      </c>
      <c r="AU1238" s="13">
        <f t="shared" si="359"/>
        <v>0</v>
      </c>
      <c r="AV1238" s="13">
        <f t="shared" si="356"/>
        <v>0</v>
      </c>
      <c r="AW1238" s="13">
        <f t="shared" si="357"/>
        <v>0</v>
      </c>
      <c r="AX1238" s="13">
        <v>0</v>
      </c>
      <c r="AY1238" s="13">
        <v>1</v>
      </c>
      <c r="AZ1238" s="13">
        <v>4750</v>
      </c>
      <c r="BA1238" s="13">
        <v>331.19990057789101</v>
      </c>
      <c r="BB1238" s="13">
        <v>254.76915429068541</v>
      </c>
      <c r="BC1238">
        <v>297.02355061206737</v>
      </c>
      <c r="BD1238" s="13">
        <v>14.081164218180657</v>
      </c>
      <c r="BE1238" s="13">
        <v>10.832842078438054</v>
      </c>
      <c r="BF1238" s="13">
        <f t="shared" si="358"/>
        <v>3.2483221397426032</v>
      </c>
      <c r="BG1238" s="13">
        <v>12.619417425376403</v>
      </c>
    </row>
    <row r="1239" spans="1:59" x14ac:dyDescent="0.25">
      <c r="A1239" s="2" t="s">
        <v>57</v>
      </c>
      <c r="B1239" s="1" t="s">
        <v>57</v>
      </c>
      <c r="C1239" s="1" t="s">
        <v>825</v>
      </c>
      <c r="D1239" s="13" t="s">
        <v>1689</v>
      </c>
      <c r="E1239" s="11">
        <v>2373</v>
      </c>
      <c r="F1239" s="11">
        <v>427</v>
      </c>
      <c r="G1239" s="11">
        <f t="shared" si="342"/>
        <v>1</v>
      </c>
      <c r="H1239" s="11">
        <f t="shared" si="343"/>
        <v>1</v>
      </c>
      <c r="I1239" s="13">
        <v>1</v>
      </c>
      <c r="J1239" s="4">
        <v>5.5</v>
      </c>
      <c r="K1239" s="3">
        <v>8</v>
      </c>
      <c r="L1239" s="13">
        <v>0.6875</v>
      </c>
      <c r="M1239" s="13" t="s">
        <v>885</v>
      </c>
      <c r="N1239" s="13">
        <v>1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1</v>
      </c>
      <c r="U1239" s="13">
        <v>0</v>
      </c>
      <c r="V1239" s="13">
        <v>0</v>
      </c>
      <c r="W1239" s="13">
        <v>0</v>
      </c>
      <c r="X1239" s="13">
        <v>0</v>
      </c>
      <c r="Y1239" s="13">
        <v>1</v>
      </c>
      <c r="Z1239" s="13" t="s">
        <v>1721</v>
      </c>
      <c r="AA1239" s="13">
        <f t="shared" si="344"/>
        <v>1</v>
      </c>
      <c r="AB1239" s="13">
        <f t="shared" si="345"/>
        <v>0</v>
      </c>
      <c r="AC1239" s="13">
        <f t="shared" si="346"/>
        <v>0</v>
      </c>
      <c r="AD1239" s="13">
        <f t="shared" si="347"/>
        <v>0</v>
      </c>
      <c r="AE1239" s="13">
        <f t="shared" si="348"/>
        <v>0</v>
      </c>
      <c r="AF1239" s="13">
        <f t="shared" si="349"/>
        <v>1</v>
      </c>
      <c r="AG1239" s="7">
        <v>3200</v>
      </c>
      <c r="AH1239" s="8" t="s">
        <v>1714</v>
      </c>
      <c r="AI1239" s="13">
        <f t="shared" si="350"/>
        <v>1</v>
      </c>
      <c r="AJ1239" s="13">
        <f t="shared" si="351"/>
        <v>0</v>
      </c>
      <c r="AK1239" s="13">
        <f t="shared" si="352"/>
        <v>0</v>
      </c>
      <c r="AL1239" s="13">
        <f t="shared" si="353"/>
        <v>0</v>
      </c>
      <c r="AM1239" s="13">
        <v>0</v>
      </c>
      <c r="AN1239" s="9">
        <v>2</v>
      </c>
      <c r="AO1239" s="9">
        <v>2</v>
      </c>
      <c r="AP1239" s="10" t="s">
        <v>868</v>
      </c>
      <c r="AQ1239" s="13" t="s">
        <v>1707</v>
      </c>
      <c r="AR1239" s="13">
        <v>0</v>
      </c>
      <c r="AS1239" s="13">
        <f t="shared" si="354"/>
        <v>0</v>
      </c>
      <c r="AT1239" s="13">
        <f t="shared" si="355"/>
        <v>1</v>
      </c>
      <c r="AU1239" s="13">
        <f t="shared" si="359"/>
        <v>0</v>
      </c>
      <c r="AV1239" s="13">
        <f t="shared" si="356"/>
        <v>0</v>
      </c>
      <c r="AW1239" s="13">
        <f t="shared" si="357"/>
        <v>0</v>
      </c>
      <c r="AX1239" s="13">
        <v>0</v>
      </c>
      <c r="AY1239" s="13">
        <v>1</v>
      </c>
      <c r="AZ1239" s="13">
        <v>9000</v>
      </c>
      <c r="BA1239" s="13">
        <v>456.72031317964331</v>
      </c>
      <c r="BB1239" s="13">
        <v>315.04380786677439</v>
      </c>
      <c r="BC1239">
        <v>392.71733051637358</v>
      </c>
      <c r="BD1239" s="13">
        <v>19.399620884090599</v>
      </c>
      <c r="BE1239" s="13">
        <v>13.43745477327605</v>
      </c>
      <c r="BF1239" s="13">
        <f t="shared" si="358"/>
        <v>5.9621661108145485</v>
      </c>
      <c r="BG1239" s="13">
        <v>16.716622721920963</v>
      </c>
    </row>
    <row r="1240" spans="1:59" x14ac:dyDescent="0.25">
      <c r="A1240" s="2" t="s">
        <v>57</v>
      </c>
      <c r="B1240" s="1" t="s">
        <v>57</v>
      </c>
      <c r="C1240" s="1" t="s">
        <v>826</v>
      </c>
      <c r="D1240" s="13" t="s">
        <v>1690</v>
      </c>
      <c r="E1240" s="11">
        <v>2373</v>
      </c>
      <c r="F1240" s="11">
        <v>427</v>
      </c>
      <c r="G1240" s="11">
        <f t="shared" si="342"/>
        <v>1</v>
      </c>
      <c r="H1240" s="11">
        <f t="shared" si="343"/>
        <v>1</v>
      </c>
      <c r="I1240" s="13">
        <v>1</v>
      </c>
      <c r="J1240" s="4">
        <v>5.5</v>
      </c>
      <c r="K1240" s="3">
        <v>8</v>
      </c>
      <c r="L1240" s="13">
        <v>0.6875</v>
      </c>
      <c r="M1240" s="13" t="s">
        <v>885</v>
      </c>
      <c r="N1240" s="13">
        <v>1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1</v>
      </c>
      <c r="U1240" s="13">
        <v>0</v>
      </c>
      <c r="V1240" s="13">
        <v>0</v>
      </c>
      <c r="W1240" s="13">
        <v>0</v>
      </c>
      <c r="X1240" s="13">
        <v>0</v>
      </c>
      <c r="Y1240" s="13">
        <v>1</v>
      </c>
      <c r="Z1240" s="13" t="s">
        <v>1721</v>
      </c>
      <c r="AA1240" s="13">
        <f t="shared" si="344"/>
        <v>1</v>
      </c>
      <c r="AB1240" s="13">
        <f t="shared" si="345"/>
        <v>0</v>
      </c>
      <c r="AC1240" s="13">
        <f t="shared" si="346"/>
        <v>0</v>
      </c>
      <c r="AD1240" s="13">
        <f t="shared" si="347"/>
        <v>0</v>
      </c>
      <c r="AE1240" s="13">
        <f t="shared" si="348"/>
        <v>0</v>
      </c>
      <c r="AF1240" s="13">
        <f t="shared" si="349"/>
        <v>1</v>
      </c>
      <c r="AG1240" s="7">
        <v>3000</v>
      </c>
      <c r="AH1240" s="8" t="s">
        <v>1714</v>
      </c>
      <c r="AI1240" s="13">
        <f t="shared" si="350"/>
        <v>1</v>
      </c>
      <c r="AJ1240" s="13">
        <f t="shared" si="351"/>
        <v>0</v>
      </c>
      <c r="AK1240" s="13">
        <f t="shared" si="352"/>
        <v>0</v>
      </c>
      <c r="AL1240" s="13">
        <f t="shared" si="353"/>
        <v>0</v>
      </c>
      <c r="AM1240" s="13">
        <v>0</v>
      </c>
      <c r="AN1240" s="9">
        <v>2</v>
      </c>
      <c r="AO1240" s="9">
        <v>2</v>
      </c>
      <c r="AP1240" s="10" t="s">
        <v>868</v>
      </c>
      <c r="AQ1240" s="13" t="s">
        <v>1707</v>
      </c>
      <c r="AR1240" s="13">
        <v>0</v>
      </c>
      <c r="AS1240" s="13">
        <f t="shared" si="354"/>
        <v>0</v>
      </c>
      <c r="AT1240" s="13">
        <f t="shared" si="355"/>
        <v>1</v>
      </c>
      <c r="AU1240" s="13">
        <f t="shared" si="359"/>
        <v>0</v>
      </c>
      <c r="AV1240" s="13">
        <f t="shared" si="356"/>
        <v>0</v>
      </c>
      <c r="AW1240" s="13">
        <f t="shared" si="357"/>
        <v>0</v>
      </c>
      <c r="AX1240" s="13">
        <v>0</v>
      </c>
      <c r="AY1240" s="13">
        <v>1</v>
      </c>
      <c r="AZ1240" s="13">
        <v>8000</v>
      </c>
      <c r="BA1240" s="13">
        <v>410.11619958988382</v>
      </c>
      <c r="BB1240" s="13">
        <v>308.20853787360966</v>
      </c>
      <c r="BC1240">
        <v>364.13347418132111</v>
      </c>
      <c r="BD1240" s="13">
        <v>17.400359772546814</v>
      </c>
      <c r="BE1240" s="13">
        <v>13.131309606885321</v>
      </c>
      <c r="BF1240" s="13">
        <f t="shared" si="358"/>
        <v>4.2690501656614934</v>
      </c>
      <c r="BG1240" s="13">
        <v>15.479328173877182</v>
      </c>
    </row>
    <row r="1241" spans="1:59" x14ac:dyDescent="0.25">
      <c r="A1241" s="2" t="s">
        <v>57</v>
      </c>
      <c r="B1241" s="1" t="s">
        <v>57</v>
      </c>
      <c r="C1241" s="1" t="s">
        <v>1770</v>
      </c>
      <c r="D1241" s="13" t="s">
        <v>1810</v>
      </c>
      <c r="E1241" s="11">
        <v>2387</v>
      </c>
      <c r="F1241" s="11">
        <v>430</v>
      </c>
      <c r="G1241" s="11">
        <f t="shared" si="342"/>
        <v>1</v>
      </c>
      <c r="H1241" s="11">
        <f t="shared" si="343"/>
        <v>1</v>
      </c>
      <c r="I1241" s="13">
        <v>1</v>
      </c>
      <c r="J1241" s="4">
        <v>5.5</v>
      </c>
      <c r="K1241" s="3">
        <v>8</v>
      </c>
      <c r="L1241" s="13">
        <v>0.6875</v>
      </c>
      <c r="M1241" s="13" t="s">
        <v>885</v>
      </c>
      <c r="N1241" s="13">
        <v>1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1</v>
      </c>
      <c r="U1241" s="13">
        <v>0</v>
      </c>
      <c r="V1241" s="13">
        <v>0</v>
      </c>
      <c r="W1241" s="13">
        <v>0</v>
      </c>
      <c r="X1241" s="13">
        <v>0</v>
      </c>
      <c r="Y1241" s="13">
        <v>1</v>
      </c>
      <c r="Z1241" s="13" t="s">
        <v>1721</v>
      </c>
      <c r="AA1241" s="13">
        <f t="shared" si="344"/>
        <v>1</v>
      </c>
      <c r="AB1241" s="13">
        <f t="shared" si="345"/>
        <v>0</v>
      </c>
      <c r="AC1241" s="13">
        <f t="shared" si="346"/>
        <v>0</v>
      </c>
      <c r="AD1241" s="13">
        <f t="shared" si="347"/>
        <v>0</v>
      </c>
      <c r="AE1241" s="13">
        <f t="shared" si="348"/>
        <v>0</v>
      </c>
      <c r="AF1241" s="13">
        <f t="shared" si="349"/>
        <v>1</v>
      </c>
      <c r="AG1241" s="7">
        <v>3000</v>
      </c>
      <c r="AH1241" s="8" t="s">
        <v>1714</v>
      </c>
      <c r="AI1241" s="13">
        <f t="shared" si="350"/>
        <v>1</v>
      </c>
      <c r="AJ1241" s="13">
        <f t="shared" si="351"/>
        <v>0</v>
      </c>
      <c r="AK1241" s="13">
        <f t="shared" si="352"/>
        <v>0</v>
      </c>
      <c r="AL1241" s="13">
        <f t="shared" si="353"/>
        <v>0</v>
      </c>
      <c r="AM1241" s="13">
        <v>0</v>
      </c>
      <c r="AN1241" s="9">
        <v>2</v>
      </c>
      <c r="AO1241" s="9">
        <v>2</v>
      </c>
      <c r="AP1241" s="10" t="s">
        <v>868</v>
      </c>
      <c r="AQ1241" s="13" t="s">
        <v>1707</v>
      </c>
      <c r="AR1241" s="13">
        <v>0</v>
      </c>
      <c r="AS1241" s="13">
        <f t="shared" si="354"/>
        <v>0</v>
      </c>
      <c r="AT1241" s="13">
        <f t="shared" si="355"/>
        <v>1</v>
      </c>
      <c r="AU1241" s="13">
        <f t="shared" si="359"/>
        <v>0</v>
      </c>
      <c r="AV1241" s="13">
        <f t="shared" si="356"/>
        <v>0</v>
      </c>
      <c r="AW1241" s="13">
        <f t="shared" si="357"/>
        <v>0</v>
      </c>
      <c r="AX1241" s="13">
        <v>0</v>
      </c>
      <c r="AY1241" s="13">
        <v>1</v>
      </c>
      <c r="AZ1241" s="13">
        <v>8000</v>
      </c>
      <c r="BA1241" s="13">
        <v>406.38787050270304</v>
      </c>
      <c r="BB1241" s="13">
        <v>301.37326788044493</v>
      </c>
      <c r="BC1241">
        <v>359.16236873174671</v>
      </c>
      <c r="BD1241" s="13">
        <v>17.254464340294842</v>
      </c>
      <c r="BE1241" s="13">
        <v>12.834109952548019</v>
      </c>
      <c r="BF1241" s="13">
        <f t="shared" si="358"/>
        <v>4.4203543877468228</v>
      </c>
      <c r="BG1241" s="13">
        <v>15.265347689139254</v>
      </c>
    </row>
    <row r="1242" spans="1:59" x14ac:dyDescent="0.25">
      <c r="A1242" s="2" t="s">
        <v>57</v>
      </c>
      <c r="B1242" s="1" t="s">
        <v>57</v>
      </c>
      <c r="C1242" s="1" t="s">
        <v>827</v>
      </c>
      <c r="D1242" s="13" t="s">
        <v>1691</v>
      </c>
      <c r="E1242" s="11">
        <v>2610</v>
      </c>
      <c r="F1242" s="11">
        <v>430</v>
      </c>
      <c r="G1242" s="11">
        <f t="shared" si="342"/>
        <v>1</v>
      </c>
      <c r="H1242" s="11">
        <f t="shared" si="343"/>
        <v>1</v>
      </c>
      <c r="I1242" s="13">
        <v>1</v>
      </c>
      <c r="J1242" s="4">
        <v>5.5</v>
      </c>
      <c r="K1242" s="3">
        <v>8</v>
      </c>
      <c r="L1242" s="13">
        <v>0.6875</v>
      </c>
      <c r="M1242" s="13" t="s">
        <v>885</v>
      </c>
      <c r="N1242" s="13">
        <v>1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1</v>
      </c>
      <c r="U1242" s="13">
        <v>0</v>
      </c>
      <c r="V1242" s="13">
        <v>0</v>
      </c>
      <c r="W1242" s="13">
        <v>0</v>
      </c>
      <c r="X1242" s="13">
        <v>0</v>
      </c>
      <c r="Y1242" s="13">
        <v>1</v>
      </c>
      <c r="Z1242" s="13" t="s">
        <v>1721</v>
      </c>
      <c r="AA1242" s="13">
        <f t="shared" si="344"/>
        <v>1</v>
      </c>
      <c r="AB1242" s="13">
        <f t="shared" si="345"/>
        <v>0</v>
      </c>
      <c r="AC1242" s="13">
        <f t="shared" si="346"/>
        <v>0</v>
      </c>
      <c r="AD1242" s="13">
        <f t="shared" si="347"/>
        <v>0</v>
      </c>
      <c r="AE1242" s="13">
        <f t="shared" si="348"/>
        <v>0</v>
      </c>
      <c r="AF1242" s="13">
        <f t="shared" si="349"/>
        <v>1</v>
      </c>
      <c r="AG1242" s="7">
        <v>3000</v>
      </c>
      <c r="AH1242" s="8" t="s">
        <v>1714</v>
      </c>
      <c r="AI1242" s="13">
        <f t="shared" si="350"/>
        <v>1</v>
      </c>
      <c r="AJ1242" s="13">
        <f t="shared" si="351"/>
        <v>0</v>
      </c>
      <c r="AK1242" s="13">
        <f t="shared" si="352"/>
        <v>0</v>
      </c>
      <c r="AL1242" s="13">
        <f t="shared" si="353"/>
        <v>0</v>
      </c>
      <c r="AM1242" s="13">
        <v>0</v>
      </c>
      <c r="AN1242" s="9">
        <v>2</v>
      </c>
      <c r="AO1242" s="9">
        <v>2</v>
      </c>
      <c r="AP1242" s="10" t="s">
        <v>868</v>
      </c>
      <c r="AQ1242" s="13" t="s">
        <v>1707</v>
      </c>
      <c r="AR1242" s="13">
        <v>0</v>
      </c>
      <c r="AS1242" s="13">
        <f t="shared" si="354"/>
        <v>0</v>
      </c>
      <c r="AT1242" s="13">
        <f t="shared" si="355"/>
        <v>1</v>
      </c>
      <c r="AU1242" s="13">
        <f t="shared" si="359"/>
        <v>0</v>
      </c>
      <c r="AV1242" s="13">
        <f t="shared" si="356"/>
        <v>0</v>
      </c>
      <c r="AW1242" s="13">
        <f t="shared" si="357"/>
        <v>0</v>
      </c>
      <c r="AX1242" s="13">
        <v>0</v>
      </c>
      <c r="AY1242" s="13">
        <v>1</v>
      </c>
      <c r="AZ1242" s="13">
        <v>8000</v>
      </c>
      <c r="BA1242" s="13">
        <v>423.1653513950165</v>
      </c>
      <c r="BB1242" s="13">
        <v>313.179643323184</v>
      </c>
      <c r="BC1242">
        <v>373.454296899273</v>
      </c>
      <c r="BD1242" s="13">
        <v>17.96518570002851</v>
      </c>
      <c r="BE1242" s="13">
        <v>13.333479773329779</v>
      </c>
      <c r="BF1242" s="13">
        <f t="shared" si="358"/>
        <v>4.6317059266987304</v>
      </c>
      <c r="BG1242" s="13">
        <v>15.880966527356733</v>
      </c>
    </row>
    <row r="1243" spans="1:59" x14ac:dyDescent="0.25">
      <c r="A1243" s="2" t="s">
        <v>57</v>
      </c>
      <c r="B1243" s="1" t="s">
        <v>57</v>
      </c>
      <c r="C1243" s="1" t="s">
        <v>828</v>
      </c>
      <c r="D1243" s="13" t="s">
        <v>1692</v>
      </c>
      <c r="E1243" s="11">
        <v>2180</v>
      </c>
      <c r="F1243" s="11">
        <v>317</v>
      </c>
      <c r="G1243" s="11">
        <f t="shared" si="342"/>
        <v>1</v>
      </c>
      <c r="H1243" s="11">
        <f t="shared" si="343"/>
        <v>1</v>
      </c>
      <c r="I1243" s="13">
        <v>1</v>
      </c>
      <c r="J1243" s="4">
        <v>4</v>
      </c>
      <c r="K1243" s="3">
        <v>8</v>
      </c>
      <c r="L1243" s="13">
        <v>0.5</v>
      </c>
      <c r="M1243" s="13" t="s">
        <v>885</v>
      </c>
      <c r="N1243" s="13">
        <v>1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1</v>
      </c>
      <c r="U1243" s="13">
        <v>0</v>
      </c>
      <c r="V1243" s="13">
        <v>0</v>
      </c>
      <c r="W1243" s="13">
        <v>0</v>
      </c>
      <c r="X1243" s="13">
        <v>0</v>
      </c>
      <c r="Y1243" s="13">
        <v>1</v>
      </c>
      <c r="Z1243" s="13" t="s">
        <v>1721</v>
      </c>
      <c r="AA1243" s="13">
        <f t="shared" si="344"/>
        <v>1</v>
      </c>
      <c r="AB1243" s="13">
        <f t="shared" si="345"/>
        <v>0</v>
      </c>
      <c r="AC1243" s="13">
        <f t="shared" si="346"/>
        <v>0</v>
      </c>
      <c r="AD1243" s="13">
        <f t="shared" si="347"/>
        <v>0</v>
      </c>
      <c r="AE1243" s="13">
        <f t="shared" si="348"/>
        <v>0</v>
      </c>
      <c r="AF1243" s="13">
        <f t="shared" si="349"/>
        <v>1</v>
      </c>
      <c r="AG1243" s="7">
        <v>3200</v>
      </c>
      <c r="AH1243" s="8" t="s">
        <v>1714</v>
      </c>
      <c r="AI1243" s="13">
        <f t="shared" si="350"/>
        <v>1</v>
      </c>
      <c r="AJ1243" s="13">
        <f t="shared" si="351"/>
        <v>0</v>
      </c>
      <c r="AK1243" s="13">
        <f t="shared" si="352"/>
        <v>0</v>
      </c>
      <c r="AL1243" s="13">
        <f t="shared" si="353"/>
        <v>0</v>
      </c>
      <c r="AM1243" s="13">
        <v>1</v>
      </c>
      <c r="AN1243" s="9">
        <v>2</v>
      </c>
      <c r="AO1243" s="9">
        <v>2</v>
      </c>
      <c r="AP1243" s="10" t="s">
        <v>868</v>
      </c>
      <c r="AQ1243" s="13" t="s">
        <v>1707</v>
      </c>
      <c r="AR1243" s="13">
        <v>0</v>
      </c>
      <c r="AS1243" s="13">
        <f t="shared" si="354"/>
        <v>0</v>
      </c>
      <c r="AT1243" s="13">
        <f t="shared" si="355"/>
        <v>1</v>
      </c>
      <c r="AU1243" s="13">
        <f t="shared" si="359"/>
        <v>0</v>
      </c>
      <c r="AV1243" s="13">
        <f t="shared" si="356"/>
        <v>0</v>
      </c>
      <c r="AW1243" s="13">
        <f t="shared" si="357"/>
        <v>0</v>
      </c>
      <c r="AX1243" s="13">
        <v>1</v>
      </c>
      <c r="AY1243" s="13">
        <v>1</v>
      </c>
      <c r="AZ1243" s="13">
        <v>9000</v>
      </c>
      <c r="BA1243" s="13">
        <v>418.81563412663894</v>
      </c>
      <c r="BB1243" s="13">
        <v>328.71434785310385</v>
      </c>
      <c r="BC1243">
        <v>378.42540234884734</v>
      </c>
      <c r="BD1243" s="13">
        <v>18.016788839270895</v>
      </c>
      <c r="BE1243" s="13">
        <v>14.105145380331578</v>
      </c>
      <c r="BF1243" s="13">
        <f t="shared" si="358"/>
        <v>3.9116434589393165</v>
      </c>
      <c r="BG1243" s="13">
        <v>16.256562926921418</v>
      </c>
    </row>
    <row r="1244" spans="1:59" x14ac:dyDescent="0.25">
      <c r="A1244" s="2" t="s">
        <v>57</v>
      </c>
      <c r="B1244" s="1" t="s">
        <v>57</v>
      </c>
      <c r="C1244" s="1" t="s">
        <v>829</v>
      </c>
      <c r="D1244" s="13" t="s">
        <v>1693</v>
      </c>
      <c r="E1244" s="11">
        <v>2235</v>
      </c>
      <c r="F1244" s="11">
        <v>245</v>
      </c>
      <c r="G1244" s="11">
        <f t="shared" si="342"/>
        <v>1</v>
      </c>
      <c r="H1244" s="11">
        <f t="shared" si="343"/>
        <v>1</v>
      </c>
      <c r="I1244" s="13">
        <v>1</v>
      </c>
      <c r="J1244" s="4">
        <v>3</v>
      </c>
      <c r="K1244" s="3">
        <v>6</v>
      </c>
      <c r="L1244" s="13">
        <v>0.5</v>
      </c>
      <c r="M1244" s="13" t="s">
        <v>885</v>
      </c>
      <c r="N1244" s="13">
        <v>1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1</v>
      </c>
      <c r="U1244" s="13">
        <v>0</v>
      </c>
      <c r="V1244" s="13">
        <v>0</v>
      </c>
      <c r="W1244" s="13">
        <v>0</v>
      </c>
      <c r="X1244" s="13">
        <v>0</v>
      </c>
      <c r="Y1244" s="13">
        <v>1</v>
      </c>
      <c r="Z1244" s="13" t="s">
        <v>1721</v>
      </c>
      <c r="AA1244" s="13">
        <f t="shared" si="344"/>
        <v>1</v>
      </c>
      <c r="AB1244" s="13">
        <f t="shared" si="345"/>
        <v>0</v>
      </c>
      <c r="AC1244" s="13">
        <f t="shared" si="346"/>
        <v>0</v>
      </c>
      <c r="AD1244" s="13">
        <f t="shared" si="347"/>
        <v>0</v>
      </c>
      <c r="AE1244" s="13">
        <f t="shared" si="348"/>
        <v>0</v>
      </c>
      <c r="AF1244" s="13">
        <f t="shared" si="349"/>
        <v>1</v>
      </c>
      <c r="AG1244" s="7">
        <v>2250</v>
      </c>
      <c r="AH1244" s="8" t="s">
        <v>1714</v>
      </c>
      <c r="AI1244" s="13">
        <f t="shared" si="350"/>
        <v>1</v>
      </c>
      <c r="AJ1244" s="13">
        <f t="shared" si="351"/>
        <v>0</v>
      </c>
      <c r="AK1244" s="13">
        <f t="shared" si="352"/>
        <v>0</v>
      </c>
      <c r="AL1244" s="13">
        <f t="shared" si="353"/>
        <v>0</v>
      </c>
      <c r="AM1244" s="13">
        <v>1</v>
      </c>
      <c r="AN1244" s="9">
        <v>2</v>
      </c>
      <c r="AO1244" s="9">
        <v>2</v>
      </c>
      <c r="AP1244" s="10" t="s">
        <v>868</v>
      </c>
      <c r="AQ1244" s="13" t="s">
        <v>1707</v>
      </c>
      <c r="AR1244" s="13">
        <v>0</v>
      </c>
      <c r="AS1244" s="13">
        <f t="shared" si="354"/>
        <v>0</v>
      </c>
      <c r="AT1244" s="13">
        <f t="shared" si="355"/>
        <v>1</v>
      </c>
      <c r="AU1244" s="13">
        <f t="shared" si="359"/>
        <v>0</v>
      </c>
      <c r="AV1244" s="13">
        <f t="shared" si="356"/>
        <v>0</v>
      </c>
      <c r="AW1244" s="13">
        <f t="shared" si="357"/>
        <v>0</v>
      </c>
      <c r="AX1244" s="13">
        <v>0</v>
      </c>
      <c r="AY1244" s="13">
        <v>1</v>
      </c>
      <c r="AZ1244" s="13">
        <v>4250</v>
      </c>
      <c r="BA1244" s="13">
        <v>315.04380786677439</v>
      </c>
      <c r="BB1244" s="13">
        <v>240.47722612315914</v>
      </c>
      <c r="BC1244">
        <v>281.48884608214752</v>
      </c>
      <c r="BD1244" s="13">
        <v>13.479345749761221</v>
      </c>
      <c r="BE1244" s="13">
        <v>10.295567023545855</v>
      </c>
      <c r="BF1244" s="13">
        <f t="shared" si="358"/>
        <v>3.1837787262153654</v>
      </c>
      <c r="BG1244" s="13">
        <v>12.046656560121139</v>
      </c>
    </row>
    <row r="1245" spans="1:59" x14ac:dyDescent="0.25">
      <c r="A1245" s="2" t="s">
        <v>57</v>
      </c>
      <c r="B1245" s="1" t="s">
        <v>57</v>
      </c>
      <c r="C1245" s="1" t="s">
        <v>830</v>
      </c>
      <c r="D1245" s="13" t="s">
        <v>1694</v>
      </c>
      <c r="E1245" s="11">
        <v>2438</v>
      </c>
      <c r="F1245" s="11">
        <v>270</v>
      </c>
      <c r="G1245" s="11">
        <f t="shared" si="342"/>
        <v>1</v>
      </c>
      <c r="H1245" s="11">
        <f t="shared" si="343"/>
        <v>1</v>
      </c>
      <c r="I1245" s="13">
        <v>1</v>
      </c>
      <c r="J1245" s="4">
        <v>3</v>
      </c>
      <c r="K1245" s="3">
        <v>6</v>
      </c>
      <c r="L1245" s="13">
        <v>0.5</v>
      </c>
      <c r="M1245" s="13" t="s">
        <v>885</v>
      </c>
      <c r="N1245" s="13">
        <v>1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1</v>
      </c>
      <c r="U1245" s="13">
        <v>0</v>
      </c>
      <c r="V1245" s="13">
        <v>0</v>
      </c>
      <c r="W1245" s="13">
        <v>0</v>
      </c>
      <c r="X1245" s="13">
        <v>0</v>
      </c>
      <c r="Y1245" s="13">
        <v>1</v>
      </c>
      <c r="Z1245" s="13" t="s">
        <v>1721</v>
      </c>
      <c r="AA1245" s="13">
        <f t="shared" si="344"/>
        <v>1</v>
      </c>
      <c r="AB1245" s="13">
        <f t="shared" si="345"/>
        <v>0</v>
      </c>
      <c r="AC1245" s="13">
        <f t="shared" si="346"/>
        <v>0</v>
      </c>
      <c r="AD1245" s="13">
        <f t="shared" si="347"/>
        <v>0</v>
      </c>
      <c r="AE1245" s="13">
        <f t="shared" si="348"/>
        <v>0</v>
      </c>
      <c r="AF1245" s="13">
        <f t="shared" si="349"/>
        <v>1</v>
      </c>
      <c r="AG1245" s="7">
        <v>2500</v>
      </c>
      <c r="AH1245" s="8" t="s">
        <v>1714</v>
      </c>
      <c r="AI1245" s="13">
        <f t="shared" si="350"/>
        <v>1</v>
      </c>
      <c r="AJ1245" s="13">
        <f t="shared" si="351"/>
        <v>0</v>
      </c>
      <c r="AK1245" s="13">
        <f t="shared" si="352"/>
        <v>0</v>
      </c>
      <c r="AL1245" s="13">
        <f t="shared" si="353"/>
        <v>0</v>
      </c>
      <c r="AM1245" s="13">
        <v>1</v>
      </c>
      <c r="AN1245" s="9">
        <v>2</v>
      </c>
      <c r="AO1245" s="9">
        <v>2</v>
      </c>
      <c r="AP1245" s="10" t="s">
        <v>868</v>
      </c>
      <c r="AQ1245" s="13" t="s">
        <v>1707</v>
      </c>
      <c r="AR1245" s="13">
        <v>0</v>
      </c>
      <c r="AS1245" s="13">
        <f t="shared" si="354"/>
        <v>0</v>
      </c>
      <c r="AT1245" s="13">
        <f t="shared" si="355"/>
        <v>1</v>
      </c>
      <c r="AU1245" s="13">
        <f t="shared" si="359"/>
        <v>0</v>
      </c>
      <c r="AV1245" s="13">
        <f t="shared" si="356"/>
        <v>0</v>
      </c>
      <c r="AW1245" s="13">
        <f t="shared" si="357"/>
        <v>0</v>
      </c>
      <c r="AX1245" s="13">
        <v>0</v>
      </c>
      <c r="AY1245" s="13">
        <v>1</v>
      </c>
      <c r="AZ1245" s="13">
        <v>5500</v>
      </c>
      <c r="BA1245" s="13">
        <v>341.14211147703969</v>
      </c>
      <c r="BB1245" s="13">
        <v>256.63331883427577</v>
      </c>
      <c r="BC1245">
        <v>303.23743242403532</v>
      </c>
      <c r="BD1245" s="13">
        <v>14.537995051289814</v>
      </c>
      <c r="BE1245" s="13">
        <v>10.934008764019175</v>
      </c>
      <c r="BF1245" s="13">
        <f t="shared" si="358"/>
        <v>3.6039862872706383</v>
      </c>
      <c r="BG1245" s="13">
        <v>12.916213638793097</v>
      </c>
    </row>
    <row r="1246" spans="1:59" x14ac:dyDescent="0.25">
      <c r="A1246" s="2" t="s">
        <v>57</v>
      </c>
      <c r="B1246" s="1" t="s">
        <v>57</v>
      </c>
      <c r="C1246" s="1" t="s">
        <v>831</v>
      </c>
      <c r="D1246" s="13" t="s">
        <v>1695</v>
      </c>
      <c r="E1246" s="11">
        <v>2540</v>
      </c>
      <c r="F1246" s="11">
        <v>335</v>
      </c>
      <c r="G1246" s="11">
        <f t="shared" si="342"/>
        <v>1</v>
      </c>
      <c r="H1246" s="11">
        <f t="shared" si="343"/>
        <v>1</v>
      </c>
      <c r="I1246" s="13">
        <v>1</v>
      </c>
      <c r="J1246" s="4">
        <v>4.7</v>
      </c>
      <c r="K1246" s="3">
        <v>8</v>
      </c>
      <c r="L1246" s="13">
        <v>0.58750000000000002</v>
      </c>
      <c r="M1246" s="13" t="s">
        <v>885</v>
      </c>
      <c r="N1246" s="13">
        <v>1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1</v>
      </c>
      <c r="U1246" s="13">
        <v>0</v>
      </c>
      <c r="V1246" s="13">
        <v>0</v>
      </c>
      <c r="W1246" s="13">
        <v>0</v>
      </c>
      <c r="X1246" s="13">
        <v>0</v>
      </c>
      <c r="Y1246" s="13">
        <v>1</v>
      </c>
      <c r="Z1246" s="13" t="s">
        <v>1721</v>
      </c>
      <c r="AA1246" s="13">
        <f t="shared" si="344"/>
        <v>1</v>
      </c>
      <c r="AB1246" s="13">
        <f t="shared" si="345"/>
        <v>0</v>
      </c>
      <c r="AC1246" s="13">
        <f t="shared" si="346"/>
        <v>0</v>
      </c>
      <c r="AD1246" s="13">
        <f t="shared" si="347"/>
        <v>0</v>
      </c>
      <c r="AE1246" s="13">
        <f t="shared" si="348"/>
        <v>0</v>
      </c>
      <c r="AF1246" s="13">
        <f t="shared" si="349"/>
        <v>1</v>
      </c>
      <c r="AG1246" s="7">
        <v>2800</v>
      </c>
      <c r="AH1246" s="8" t="s">
        <v>1714</v>
      </c>
      <c r="AI1246" s="13">
        <f t="shared" si="350"/>
        <v>1</v>
      </c>
      <c r="AJ1246" s="13">
        <f t="shared" si="351"/>
        <v>0</v>
      </c>
      <c r="AK1246" s="13">
        <f t="shared" si="352"/>
        <v>0</v>
      </c>
      <c r="AL1246" s="13">
        <f t="shared" si="353"/>
        <v>0</v>
      </c>
      <c r="AM1246" s="13">
        <v>1</v>
      </c>
      <c r="AN1246" s="9">
        <v>2</v>
      </c>
      <c r="AO1246" s="9">
        <v>2</v>
      </c>
      <c r="AP1246" s="10" t="s">
        <v>868</v>
      </c>
      <c r="AQ1246" s="13" t="s">
        <v>1707</v>
      </c>
      <c r="AR1246" s="13">
        <v>0</v>
      </c>
      <c r="AS1246" s="13">
        <f t="shared" si="354"/>
        <v>0</v>
      </c>
      <c r="AT1246" s="13">
        <f t="shared" si="355"/>
        <v>1</v>
      </c>
      <c r="AU1246" s="13">
        <f t="shared" si="359"/>
        <v>0</v>
      </c>
      <c r="AV1246" s="13">
        <f t="shared" si="356"/>
        <v>0</v>
      </c>
      <c r="AW1246" s="13">
        <f t="shared" si="357"/>
        <v>0</v>
      </c>
      <c r="AX1246" s="13">
        <v>0</v>
      </c>
      <c r="AY1246" s="13">
        <v>1</v>
      </c>
      <c r="AZ1246" s="13">
        <v>7000</v>
      </c>
      <c r="BA1246" s="13">
        <v>404.52370595911265</v>
      </c>
      <c r="BB1246" s="13">
        <v>295.15938606847698</v>
      </c>
      <c r="BC1246">
        <v>355.43403964456598</v>
      </c>
      <c r="BD1246" s="13">
        <v>17.204612725162622</v>
      </c>
      <c r="BE1246" s="13">
        <v>12.552342656285296</v>
      </c>
      <c r="BF1246" s="13">
        <f t="shared" si="358"/>
        <v>4.6522700688773266</v>
      </c>
      <c r="BG1246" s="13">
        <v>15.111082915213148</v>
      </c>
    </row>
    <row r="1247" spans="1:59" x14ac:dyDescent="0.25">
      <c r="A1247" s="2" t="s">
        <v>63</v>
      </c>
      <c r="B1247" s="1" t="s">
        <v>64</v>
      </c>
      <c r="C1247" s="1" t="s">
        <v>832</v>
      </c>
      <c r="D1247" s="13" t="s">
        <v>1054</v>
      </c>
      <c r="E1247" s="11">
        <v>2706</v>
      </c>
      <c r="F1247" s="11">
        <v>315</v>
      </c>
      <c r="G1247" s="11">
        <f t="shared" si="342"/>
        <v>1</v>
      </c>
      <c r="H1247" s="11">
        <f t="shared" si="343"/>
        <v>1</v>
      </c>
      <c r="I1247" s="13">
        <v>1</v>
      </c>
      <c r="J1247" s="4">
        <v>5.6</v>
      </c>
      <c r="K1247" s="3">
        <v>8</v>
      </c>
      <c r="L1247" s="13">
        <v>0.7</v>
      </c>
      <c r="M1247" s="13" t="s">
        <v>883</v>
      </c>
      <c r="N1247" s="13">
        <v>1</v>
      </c>
      <c r="O1247" s="13">
        <v>0</v>
      </c>
      <c r="P1247" s="13">
        <v>0</v>
      </c>
      <c r="Q1247" s="13">
        <v>0</v>
      </c>
      <c r="R1247" s="13">
        <v>1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1</v>
      </c>
      <c r="Z1247" s="13" t="s">
        <v>1723</v>
      </c>
      <c r="AA1247" s="13">
        <f t="shared" si="344"/>
        <v>0</v>
      </c>
      <c r="AB1247" s="13">
        <f t="shared" si="345"/>
        <v>0</v>
      </c>
      <c r="AC1247" s="13">
        <f t="shared" si="346"/>
        <v>1</v>
      </c>
      <c r="AD1247" s="13">
        <f t="shared" si="347"/>
        <v>0</v>
      </c>
      <c r="AE1247" s="13">
        <f t="shared" si="348"/>
        <v>0</v>
      </c>
      <c r="AF1247" s="13">
        <f t="shared" si="349"/>
        <v>0</v>
      </c>
      <c r="AG1247" s="7">
        <v>2550</v>
      </c>
      <c r="AH1247" s="8" t="s">
        <v>1714</v>
      </c>
      <c r="AI1247" s="13">
        <f t="shared" si="350"/>
        <v>1</v>
      </c>
      <c r="AJ1247" s="13">
        <f t="shared" si="351"/>
        <v>0</v>
      </c>
      <c r="AK1247" s="13">
        <f t="shared" si="352"/>
        <v>0</v>
      </c>
      <c r="AL1247" s="13">
        <f t="shared" si="353"/>
        <v>0</v>
      </c>
      <c r="AM1247" s="13">
        <v>0</v>
      </c>
      <c r="AN1247" s="9">
        <v>2</v>
      </c>
      <c r="AO1247" s="9">
        <v>2</v>
      </c>
      <c r="AP1247" s="10" t="s">
        <v>868</v>
      </c>
      <c r="AQ1247" s="13" t="s">
        <v>1707</v>
      </c>
      <c r="AR1247" s="13">
        <v>0</v>
      </c>
      <c r="AS1247" s="13">
        <f t="shared" si="354"/>
        <v>0</v>
      </c>
      <c r="AT1247" s="13">
        <f t="shared" si="355"/>
        <v>1</v>
      </c>
      <c r="AU1247" s="13">
        <f t="shared" si="359"/>
        <v>0</v>
      </c>
      <c r="AV1247" s="13">
        <f t="shared" si="356"/>
        <v>0</v>
      </c>
      <c r="AW1247" s="13">
        <f t="shared" si="357"/>
        <v>0</v>
      </c>
      <c r="AX1247" s="13">
        <v>0</v>
      </c>
      <c r="AY1247" s="13">
        <v>1</v>
      </c>
      <c r="AZ1247" s="13">
        <v>5750</v>
      </c>
      <c r="BA1247" s="13">
        <v>414.46591685826138</v>
      </c>
      <c r="BB1247" s="13">
        <v>300.75187969924815</v>
      </c>
      <c r="BC1247">
        <v>363.51208600012427</v>
      </c>
      <c r="BD1247" s="13">
        <v>17.619861816511104</v>
      </c>
      <c r="BE1247" s="13">
        <v>12.852553594521247</v>
      </c>
      <c r="BF1247" s="13">
        <f t="shared" si="358"/>
        <v>4.7673082219898575</v>
      </c>
      <c r="BG1247" s="13">
        <v>15.474643640350877</v>
      </c>
    </row>
    <row r="1248" spans="1:59" x14ac:dyDescent="0.25">
      <c r="A1248" s="2" t="s">
        <v>67</v>
      </c>
      <c r="B1248" s="1" t="s">
        <v>67</v>
      </c>
      <c r="C1248" s="1" t="s">
        <v>833</v>
      </c>
      <c r="D1248" s="13" t="s">
        <v>1696</v>
      </c>
      <c r="E1248" s="11">
        <v>2185</v>
      </c>
      <c r="F1248" s="11">
        <v>349</v>
      </c>
      <c r="G1248" s="11">
        <f t="shared" si="342"/>
        <v>1</v>
      </c>
      <c r="H1248" s="11">
        <f t="shared" si="343"/>
        <v>1</v>
      </c>
      <c r="I1248" s="13">
        <v>1</v>
      </c>
      <c r="J1248" s="4">
        <v>3</v>
      </c>
      <c r="K1248" s="3">
        <v>6</v>
      </c>
      <c r="L1248" s="13">
        <v>0.5</v>
      </c>
      <c r="M1248" s="13" t="s">
        <v>883</v>
      </c>
      <c r="N1248" s="13">
        <v>1</v>
      </c>
      <c r="O1248" s="13">
        <v>0</v>
      </c>
      <c r="P1248" s="13">
        <v>0</v>
      </c>
      <c r="Q1248" s="13">
        <v>0</v>
      </c>
      <c r="R1248" s="13">
        <v>1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1</v>
      </c>
      <c r="Z1248" s="13" t="s">
        <v>1721</v>
      </c>
      <c r="AA1248" s="13">
        <f t="shared" si="344"/>
        <v>1</v>
      </c>
      <c r="AB1248" s="13">
        <f t="shared" si="345"/>
        <v>0</v>
      </c>
      <c r="AC1248" s="13">
        <f t="shared" si="346"/>
        <v>0</v>
      </c>
      <c r="AD1248" s="13">
        <f t="shared" si="347"/>
        <v>0</v>
      </c>
      <c r="AE1248" s="13">
        <f t="shared" si="348"/>
        <v>0</v>
      </c>
      <c r="AF1248" s="13">
        <f t="shared" si="349"/>
        <v>1</v>
      </c>
      <c r="AG1248" s="7">
        <v>2150</v>
      </c>
      <c r="AH1248" s="8" t="s">
        <v>1714</v>
      </c>
      <c r="AI1248" s="13">
        <f t="shared" si="350"/>
        <v>1</v>
      </c>
      <c r="AJ1248" s="13">
        <f t="shared" si="351"/>
        <v>0</v>
      </c>
      <c r="AK1248" s="13">
        <f t="shared" si="352"/>
        <v>0</v>
      </c>
      <c r="AL1248" s="13">
        <f t="shared" si="353"/>
        <v>0</v>
      </c>
      <c r="AM1248" s="13">
        <v>1</v>
      </c>
      <c r="AN1248" s="9">
        <v>2</v>
      </c>
      <c r="AO1248" s="9">
        <v>2</v>
      </c>
      <c r="AP1248" s="10" t="s">
        <v>868</v>
      </c>
      <c r="AQ1248" s="13" t="s">
        <v>1703</v>
      </c>
      <c r="AR1248" s="13">
        <v>0</v>
      </c>
      <c r="AS1248" s="13">
        <f t="shared" si="354"/>
        <v>1</v>
      </c>
      <c r="AT1248" s="13">
        <f t="shared" si="355"/>
        <v>0</v>
      </c>
      <c r="AU1248" s="13">
        <f t="shared" si="359"/>
        <v>0</v>
      </c>
      <c r="AV1248" s="13">
        <f t="shared" si="356"/>
        <v>0</v>
      </c>
      <c r="AW1248" s="13">
        <f t="shared" si="357"/>
        <v>0</v>
      </c>
      <c r="AX1248" s="13">
        <v>0</v>
      </c>
      <c r="AY1248" s="13">
        <v>1</v>
      </c>
      <c r="AZ1248" s="13">
        <v>3750</v>
      </c>
      <c r="BA1248" s="13">
        <v>290.80966880009942</v>
      </c>
      <c r="BB1248" s="13">
        <v>234.26334431119122</v>
      </c>
      <c r="BC1248">
        <v>265.33275337103089</v>
      </c>
      <c r="BD1248" s="13">
        <v>12.475844577870184</v>
      </c>
      <c r="BE1248" s="13">
        <v>10.03363890239706</v>
      </c>
      <c r="BF1248" s="13">
        <f t="shared" si="358"/>
        <v>2.4422056754731241</v>
      </c>
      <c r="BG1248" s="13">
        <v>11.376873456252699</v>
      </c>
    </row>
    <row r="1249" spans="1:59" x14ac:dyDescent="0.25">
      <c r="A1249" s="2" t="s">
        <v>67</v>
      </c>
      <c r="B1249" s="1" t="s">
        <v>67</v>
      </c>
      <c r="C1249" s="1" t="s">
        <v>834</v>
      </c>
      <c r="D1249" s="13" t="s">
        <v>1697</v>
      </c>
      <c r="E1249" s="11">
        <v>2185</v>
      </c>
      <c r="F1249" s="11">
        <v>349</v>
      </c>
      <c r="G1249" s="11">
        <f t="shared" si="342"/>
        <v>1</v>
      </c>
      <c r="H1249" s="11">
        <f t="shared" si="343"/>
        <v>1</v>
      </c>
      <c r="I1249" s="13">
        <v>1</v>
      </c>
      <c r="J1249" s="4">
        <v>2.9</v>
      </c>
      <c r="K1249" s="3">
        <v>6</v>
      </c>
      <c r="L1249" s="13">
        <v>0.48333333333333334</v>
      </c>
      <c r="M1249" s="13" t="s">
        <v>883</v>
      </c>
      <c r="N1249" s="13">
        <v>1</v>
      </c>
      <c r="O1249" s="13">
        <v>0</v>
      </c>
      <c r="P1249" s="13">
        <v>0</v>
      </c>
      <c r="Q1249" s="13">
        <v>0</v>
      </c>
      <c r="R1249" s="13">
        <v>1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1</v>
      </c>
      <c r="Z1249" s="13" t="s">
        <v>1721</v>
      </c>
      <c r="AA1249" s="13">
        <f t="shared" si="344"/>
        <v>1</v>
      </c>
      <c r="AB1249" s="13">
        <f t="shared" si="345"/>
        <v>0</v>
      </c>
      <c r="AC1249" s="13">
        <f t="shared" si="346"/>
        <v>0</v>
      </c>
      <c r="AD1249" s="13">
        <f t="shared" si="347"/>
        <v>0</v>
      </c>
      <c r="AE1249" s="13">
        <f t="shared" si="348"/>
        <v>0</v>
      </c>
      <c r="AF1249" s="13">
        <f t="shared" si="349"/>
        <v>1</v>
      </c>
      <c r="AG1249" s="7">
        <v>2250</v>
      </c>
      <c r="AH1249" s="8" t="s">
        <v>1714</v>
      </c>
      <c r="AI1249" s="13">
        <f t="shared" si="350"/>
        <v>1</v>
      </c>
      <c r="AJ1249" s="13">
        <f t="shared" si="351"/>
        <v>0</v>
      </c>
      <c r="AK1249" s="13">
        <f t="shared" si="352"/>
        <v>0</v>
      </c>
      <c r="AL1249" s="13">
        <f t="shared" si="353"/>
        <v>0</v>
      </c>
      <c r="AM1249" s="13">
        <v>1</v>
      </c>
      <c r="AN1249" s="9">
        <v>2</v>
      </c>
      <c r="AO1249" s="9">
        <v>2</v>
      </c>
      <c r="AP1249" s="10" t="s">
        <v>868</v>
      </c>
      <c r="AQ1249" s="13" t="s">
        <v>1703</v>
      </c>
      <c r="AR1249" s="13">
        <v>0</v>
      </c>
      <c r="AS1249" s="13">
        <f t="shared" si="354"/>
        <v>1</v>
      </c>
      <c r="AT1249" s="13">
        <f t="shared" si="355"/>
        <v>0</v>
      </c>
      <c r="AU1249" s="13">
        <f t="shared" si="359"/>
        <v>0</v>
      </c>
      <c r="AV1249" s="13">
        <f t="shared" si="356"/>
        <v>0</v>
      </c>
      <c r="AW1249" s="13">
        <f t="shared" si="357"/>
        <v>0</v>
      </c>
      <c r="AX1249" s="13">
        <v>0</v>
      </c>
      <c r="AY1249" s="13">
        <v>1</v>
      </c>
      <c r="AZ1249" s="13">
        <v>4250</v>
      </c>
      <c r="BA1249" s="13">
        <v>301.37326788044493</v>
      </c>
      <c r="BB1249" s="13">
        <v>242.34139066674953</v>
      </c>
      <c r="BC1249">
        <v>274.65357608898279</v>
      </c>
      <c r="BD1249" s="13">
        <v>12.930343376816612</v>
      </c>
      <c r="BE1249" s="13">
        <v>10.386171322933086</v>
      </c>
      <c r="BF1249" s="13">
        <f t="shared" si="358"/>
        <v>2.5441720538835266</v>
      </c>
      <c r="BG1249" s="13">
        <v>11.785478671877607</v>
      </c>
    </row>
    <row r="1250" spans="1:59" x14ac:dyDescent="0.25">
      <c r="A1250" s="2" t="s">
        <v>67</v>
      </c>
      <c r="B1250" s="1" t="s">
        <v>67</v>
      </c>
      <c r="C1250" s="1" t="s">
        <v>835</v>
      </c>
      <c r="D1250" s="13" t="s">
        <v>1698</v>
      </c>
      <c r="E1250" s="11">
        <v>2185</v>
      </c>
      <c r="F1250" s="11">
        <v>349</v>
      </c>
      <c r="G1250" s="11">
        <f t="shared" si="342"/>
        <v>1</v>
      </c>
      <c r="H1250" s="11">
        <f t="shared" si="343"/>
        <v>1</v>
      </c>
      <c r="I1250" s="13">
        <v>1</v>
      </c>
      <c r="J1250" s="4">
        <v>4</v>
      </c>
      <c r="K1250" s="3">
        <v>8</v>
      </c>
      <c r="L1250" s="13">
        <v>0.5</v>
      </c>
      <c r="M1250" s="13" t="s">
        <v>883</v>
      </c>
      <c r="N1250" s="13">
        <v>1</v>
      </c>
      <c r="O1250" s="13">
        <v>0</v>
      </c>
      <c r="P1250" s="13">
        <v>0</v>
      </c>
      <c r="Q1250" s="13">
        <v>0</v>
      </c>
      <c r="R1250" s="13">
        <v>1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1</v>
      </c>
      <c r="Z1250" s="13" t="s">
        <v>1721</v>
      </c>
      <c r="AA1250" s="13">
        <f t="shared" si="344"/>
        <v>1</v>
      </c>
      <c r="AB1250" s="13">
        <f t="shared" si="345"/>
        <v>0</v>
      </c>
      <c r="AC1250" s="13">
        <f t="shared" si="346"/>
        <v>0</v>
      </c>
      <c r="AD1250" s="13">
        <f t="shared" si="347"/>
        <v>0</v>
      </c>
      <c r="AE1250" s="13">
        <f t="shared" si="348"/>
        <v>0</v>
      </c>
      <c r="AF1250" s="13">
        <f t="shared" si="349"/>
        <v>1</v>
      </c>
      <c r="AG1250" s="7">
        <v>2650</v>
      </c>
      <c r="AH1250" s="8" t="s">
        <v>1714</v>
      </c>
      <c r="AI1250" s="13">
        <f t="shared" si="350"/>
        <v>1</v>
      </c>
      <c r="AJ1250" s="13">
        <f t="shared" si="351"/>
        <v>0</v>
      </c>
      <c r="AK1250" s="13">
        <f t="shared" si="352"/>
        <v>0</v>
      </c>
      <c r="AL1250" s="13">
        <f t="shared" si="353"/>
        <v>0</v>
      </c>
      <c r="AM1250" s="13">
        <v>1</v>
      </c>
      <c r="AN1250" s="9">
        <v>2</v>
      </c>
      <c r="AO1250" s="9">
        <v>2</v>
      </c>
      <c r="AP1250" s="10" t="s">
        <v>868</v>
      </c>
      <c r="AQ1250" s="13" t="s">
        <v>1703</v>
      </c>
      <c r="AR1250" s="13">
        <v>0</v>
      </c>
      <c r="AS1250" s="13">
        <f t="shared" si="354"/>
        <v>1</v>
      </c>
      <c r="AT1250" s="13">
        <f t="shared" si="355"/>
        <v>0</v>
      </c>
      <c r="AU1250" s="13">
        <f t="shared" si="359"/>
        <v>0</v>
      </c>
      <c r="AV1250" s="13">
        <f t="shared" si="356"/>
        <v>0</v>
      </c>
      <c r="AW1250" s="13">
        <f t="shared" si="357"/>
        <v>0</v>
      </c>
      <c r="AX1250" s="13">
        <v>0</v>
      </c>
      <c r="AY1250" s="13">
        <v>1</v>
      </c>
      <c r="AZ1250" s="13">
        <v>6250</v>
      </c>
      <c r="BA1250" s="13">
        <v>362.26930963773071</v>
      </c>
      <c r="BB1250" s="13">
        <v>287.70272789411547</v>
      </c>
      <c r="BC1250">
        <v>328.71434785310385</v>
      </c>
      <c r="BD1250" s="13">
        <v>15.554359733987562</v>
      </c>
      <c r="BE1250" s="13">
        <v>12.379714912280701</v>
      </c>
      <c r="BF1250" s="13">
        <f t="shared" si="358"/>
        <v>3.1746448217068615</v>
      </c>
      <c r="BG1250" s="13">
        <v>13.857100636452362</v>
      </c>
    </row>
    <row r="1251" spans="1:59" x14ac:dyDescent="0.25">
      <c r="A1251" s="2" t="s">
        <v>111</v>
      </c>
      <c r="B1251" s="1" t="s">
        <v>111</v>
      </c>
      <c r="C1251" s="1" t="s">
        <v>836</v>
      </c>
      <c r="D1251" s="13" t="s">
        <v>1699</v>
      </c>
      <c r="E1251" s="11">
        <v>2042</v>
      </c>
      <c r="F1251" s="11">
        <v>194</v>
      </c>
      <c r="G1251" s="11">
        <f t="shared" si="342"/>
        <v>0</v>
      </c>
      <c r="H1251" s="11">
        <f t="shared" si="343"/>
        <v>1</v>
      </c>
      <c r="I1251" s="13">
        <v>1</v>
      </c>
      <c r="J1251" s="4">
        <v>2.4</v>
      </c>
      <c r="K1251" s="3">
        <v>4</v>
      </c>
      <c r="L1251" s="13">
        <v>0.6</v>
      </c>
      <c r="M1251" s="13" t="s">
        <v>887</v>
      </c>
      <c r="N1251" s="13">
        <v>1</v>
      </c>
      <c r="O1251" s="13">
        <v>0</v>
      </c>
      <c r="P1251" s="13">
        <v>0</v>
      </c>
      <c r="Q1251" s="13">
        <v>1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1</v>
      </c>
      <c r="X1251" s="13">
        <v>0</v>
      </c>
      <c r="Y1251" s="13">
        <v>1</v>
      </c>
      <c r="Z1251" s="13" t="s">
        <v>1721</v>
      </c>
      <c r="AA1251" s="13">
        <f t="shared" si="344"/>
        <v>1</v>
      </c>
      <c r="AB1251" s="13">
        <f t="shared" si="345"/>
        <v>0</v>
      </c>
      <c r="AC1251" s="13">
        <f t="shared" si="346"/>
        <v>0</v>
      </c>
      <c r="AD1251" s="13">
        <f t="shared" si="347"/>
        <v>0</v>
      </c>
      <c r="AE1251" s="13">
        <f t="shared" si="348"/>
        <v>0</v>
      </c>
      <c r="AF1251" s="13">
        <f t="shared" si="349"/>
        <v>1</v>
      </c>
      <c r="AG1251" s="7">
        <v>1650</v>
      </c>
      <c r="AH1251" s="8" t="s">
        <v>1714</v>
      </c>
      <c r="AI1251" s="13">
        <f t="shared" si="350"/>
        <v>1</v>
      </c>
      <c r="AJ1251" s="13">
        <f t="shared" si="351"/>
        <v>0</v>
      </c>
      <c r="AK1251" s="13">
        <f t="shared" si="352"/>
        <v>0</v>
      </c>
      <c r="AL1251" s="13">
        <f t="shared" si="353"/>
        <v>0</v>
      </c>
      <c r="AM1251" s="13">
        <v>0</v>
      </c>
      <c r="AN1251" s="9">
        <v>2</v>
      </c>
      <c r="AO1251" s="9">
        <v>2</v>
      </c>
      <c r="AP1251" s="10" t="s">
        <v>868</v>
      </c>
      <c r="AQ1251" s="13" t="s">
        <v>1703</v>
      </c>
      <c r="AR1251" s="13">
        <v>0</v>
      </c>
      <c r="AS1251" s="13">
        <f t="shared" si="354"/>
        <v>1</v>
      </c>
      <c r="AT1251" s="13">
        <f t="shared" si="355"/>
        <v>0</v>
      </c>
      <c r="AU1251" s="13">
        <f t="shared" si="359"/>
        <v>0</v>
      </c>
      <c r="AV1251" s="13">
        <f t="shared" si="356"/>
        <v>0</v>
      </c>
      <c r="AW1251" s="13">
        <f t="shared" si="357"/>
        <v>0</v>
      </c>
      <c r="AX1251" s="13">
        <v>0</v>
      </c>
      <c r="AY1251" s="13">
        <v>1</v>
      </c>
      <c r="AZ1251" s="13">
        <v>1250</v>
      </c>
      <c r="BA1251" s="13">
        <v>267.81830609581806</v>
      </c>
      <c r="BB1251" s="13">
        <v>206.9222643385323</v>
      </c>
      <c r="BC1251">
        <v>240.47722612315914</v>
      </c>
      <c r="BD1251" s="13">
        <v>11.452708569684987</v>
      </c>
      <c r="BE1251" s="13">
        <v>8.8226863764462866</v>
      </c>
      <c r="BF1251" s="13">
        <f t="shared" si="358"/>
        <v>2.6300221932387</v>
      </c>
      <c r="BG1251" s="13">
        <v>10.269181849007563</v>
      </c>
    </row>
    <row r="1252" spans="1:59" x14ac:dyDescent="0.25">
      <c r="A1252" s="2" t="s">
        <v>111</v>
      </c>
      <c r="B1252" s="1" t="s">
        <v>111</v>
      </c>
      <c r="C1252" s="1" t="s">
        <v>837</v>
      </c>
      <c r="D1252" s="13" t="s">
        <v>1700</v>
      </c>
      <c r="E1252" s="11">
        <v>2042</v>
      </c>
      <c r="F1252" s="11">
        <v>194</v>
      </c>
      <c r="G1252" s="11">
        <f t="shared" si="342"/>
        <v>0</v>
      </c>
      <c r="H1252" s="11">
        <f t="shared" si="343"/>
        <v>1</v>
      </c>
      <c r="I1252" s="13">
        <v>1</v>
      </c>
      <c r="J1252" s="4">
        <v>2.4</v>
      </c>
      <c r="K1252" s="3">
        <v>4</v>
      </c>
      <c r="L1252" s="13">
        <v>0.6</v>
      </c>
      <c r="M1252" s="13" t="s">
        <v>887</v>
      </c>
      <c r="N1252" s="13">
        <v>1</v>
      </c>
      <c r="O1252" s="13">
        <v>0</v>
      </c>
      <c r="P1252" s="13">
        <v>0</v>
      </c>
      <c r="Q1252" s="13">
        <v>1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1</v>
      </c>
      <c r="X1252" s="13">
        <v>0</v>
      </c>
      <c r="Y1252" s="13">
        <v>1</v>
      </c>
      <c r="Z1252" s="13" t="s">
        <v>1721</v>
      </c>
      <c r="AA1252" s="13">
        <f t="shared" si="344"/>
        <v>1</v>
      </c>
      <c r="AB1252" s="13">
        <f t="shared" si="345"/>
        <v>0</v>
      </c>
      <c r="AC1252" s="13">
        <f t="shared" si="346"/>
        <v>0</v>
      </c>
      <c r="AD1252" s="13">
        <f t="shared" si="347"/>
        <v>0</v>
      </c>
      <c r="AE1252" s="13">
        <f t="shared" si="348"/>
        <v>0</v>
      </c>
      <c r="AF1252" s="13">
        <f t="shared" si="349"/>
        <v>1</v>
      </c>
      <c r="AG1252" s="7">
        <v>1750</v>
      </c>
      <c r="AH1252" s="8" t="s">
        <v>1714</v>
      </c>
      <c r="AI1252" s="13">
        <f t="shared" si="350"/>
        <v>1</v>
      </c>
      <c r="AJ1252" s="13">
        <f t="shared" si="351"/>
        <v>0</v>
      </c>
      <c r="AK1252" s="13">
        <f t="shared" si="352"/>
        <v>0</v>
      </c>
      <c r="AL1252" s="13">
        <f t="shared" si="353"/>
        <v>0</v>
      </c>
      <c r="AM1252" s="13">
        <v>0</v>
      </c>
      <c r="AN1252" s="9">
        <v>2</v>
      </c>
      <c r="AO1252" s="9">
        <v>2</v>
      </c>
      <c r="AP1252" s="10" t="s">
        <v>868</v>
      </c>
      <c r="AQ1252" s="13" t="s">
        <v>1703</v>
      </c>
      <c r="AR1252" s="13">
        <v>0</v>
      </c>
      <c r="AS1252" s="13">
        <f t="shared" si="354"/>
        <v>1</v>
      </c>
      <c r="AT1252" s="13">
        <f t="shared" si="355"/>
        <v>0</v>
      </c>
      <c r="AU1252" s="13">
        <f t="shared" si="359"/>
        <v>0</v>
      </c>
      <c r="AV1252" s="13">
        <f t="shared" si="356"/>
        <v>0</v>
      </c>
      <c r="AW1252" s="13">
        <f t="shared" si="357"/>
        <v>0</v>
      </c>
      <c r="AX1252" s="13">
        <v>0</v>
      </c>
      <c r="AY1252" s="13">
        <v>1</v>
      </c>
      <c r="AZ1252" s="13">
        <v>1750</v>
      </c>
      <c r="BA1252" s="13">
        <v>277.13912881376996</v>
      </c>
      <c r="BB1252" s="13">
        <v>215.62169887528739</v>
      </c>
      <c r="BC1252">
        <v>249.17666065991426</v>
      </c>
      <c r="BD1252" s="13">
        <v>11.877184965250953</v>
      </c>
      <c r="BE1252" s="13">
        <v>9.1850558150190285</v>
      </c>
      <c r="BF1252" s="13">
        <f t="shared" si="358"/>
        <v>2.6921291502319242</v>
      </c>
      <c r="BG1252" s="13">
        <v>10.665731810356423</v>
      </c>
    </row>
    <row r="1253" spans="1:59" x14ac:dyDescent="0.25">
      <c r="A1253" s="2" t="s">
        <v>113</v>
      </c>
      <c r="B1253" s="1" t="s">
        <v>114</v>
      </c>
      <c r="C1253" s="1" t="s">
        <v>838</v>
      </c>
      <c r="D1253" s="13" t="s">
        <v>1055</v>
      </c>
      <c r="E1253" s="11">
        <v>1996</v>
      </c>
      <c r="F1253" s="11">
        <v>201</v>
      </c>
      <c r="G1253" s="11">
        <f t="shared" si="342"/>
        <v>1</v>
      </c>
      <c r="H1253" s="11">
        <f t="shared" si="343"/>
        <v>1</v>
      </c>
      <c r="I1253" s="13">
        <v>1</v>
      </c>
      <c r="J1253" s="4">
        <v>4</v>
      </c>
      <c r="K1253" s="3">
        <v>6</v>
      </c>
      <c r="L1253" s="13">
        <v>0.66666666666666663</v>
      </c>
      <c r="M1253" s="13" t="s">
        <v>883</v>
      </c>
      <c r="N1253" s="13">
        <v>1</v>
      </c>
      <c r="O1253" s="13">
        <v>0</v>
      </c>
      <c r="P1253" s="13">
        <v>0</v>
      </c>
      <c r="Q1253" s="13">
        <v>0</v>
      </c>
      <c r="R1253" s="13">
        <v>1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1</v>
      </c>
      <c r="Z1253" s="13" t="s">
        <v>1723</v>
      </c>
      <c r="AA1253" s="13">
        <f t="shared" si="344"/>
        <v>0</v>
      </c>
      <c r="AB1253" s="13">
        <f t="shared" si="345"/>
        <v>0</v>
      </c>
      <c r="AC1253" s="13">
        <f t="shared" si="346"/>
        <v>1</v>
      </c>
      <c r="AD1253" s="13">
        <f t="shared" si="347"/>
        <v>0</v>
      </c>
      <c r="AE1253" s="13">
        <f t="shared" si="348"/>
        <v>0</v>
      </c>
      <c r="AF1253" s="13">
        <f t="shared" si="349"/>
        <v>0</v>
      </c>
      <c r="AG1253" s="7">
        <v>2100</v>
      </c>
      <c r="AH1253" s="8" t="s">
        <v>1715</v>
      </c>
      <c r="AI1253" s="13">
        <f t="shared" si="350"/>
        <v>0</v>
      </c>
      <c r="AJ1253" s="13">
        <f t="shared" si="351"/>
        <v>1</v>
      </c>
      <c r="AK1253" s="13">
        <f t="shared" si="352"/>
        <v>0</v>
      </c>
      <c r="AL1253" s="13">
        <f t="shared" si="353"/>
        <v>0</v>
      </c>
      <c r="AM1253" s="13">
        <v>0</v>
      </c>
      <c r="AN1253" s="9">
        <v>2</v>
      </c>
      <c r="AO1253" s="9">
        <v>2</v>
      </c>
      <c r="AP1253" s="10" t="s">
        <v>868</v>
      </c>
      <c r="AQ1253" s="13" t="s">
        <v>1703</v>
      </c>
      <c r="AR1253" s="13">
        <v>0</v>
      </c>
      <c r="AS1253" s="13">
        <f t="shared" si="354"/>
        <v>1</v>
      </c>
      <c r="AT1253" s="13">
        <f t="shared" si="355"/>
        <v>0</v>
      </c>
      <c r="AU1253" s="13">
        <f t="shared" si="359"/>
        <v>0</v>
      </c>
      <c r="AV1253" s="13">
        <f t="shared" si="356"/>
        <v>0</v>
      </c>
      <c r="AW1253" s="13">
        <f t="shared" si="357"/>
        <v>0</v>
      </c>
      <c r="AX1253" s="13">
        <v>0</v>
      </c>
      <c r="AY1253" s="13">
        <v>1</v>
      </c>
      <c r="AZ1253" s="13">
        <v>3500</v>
      </c>
      <c r="BA1253" s="13">
        <v>330.57851239669424</v>
      </c>
      <c r="BB1253" s="13">
        <v>274.65357608898279</v>
      </c>
      <c r="BC1253">
        <v>305.10159696762571</v>
      </c>
      <c r="BD1253" s="13">
        <v>14.162642525835786</v>
      </c>
      <c r="BE1253" s="13">
        <v>11.775861148242157</v>
      </c>
      <c r="BF1253" s="13">
        <f t="shared" si="358"/>
        <v>2.3867813775936284</v>
      </c>
      <c r="BG1253" s="13">
        <v>13.088563982712888</v>
      </c>
    </row>
    <row r="1254" spans="1:59" x14ac:dyDescent="0.25">
      <c r="A1254" s="2" t="s">
        <v>113</v>
      </c>
      <c r="B1254" s="1" t="s">
        <v>114</v>
      </c>
      <c r="C1254" s="1" t="s">
        <v>838</v>
      </c>
      <c r="D1254" s="13" t="s">
        <v>1055</v>
      </c>
      <c r="E1254" s="11">
        <v>1996</v>
      </c>
      <c r="F1254" s="11">
        <v>201</v>
      </c>
      <c r="G1254" s="11">
        <f t="shared" si="342"/>
        <v>1</v>
      </c>
      <c r="H1254" s="11">
        <f t="shared" si="343"/>
        <v>1</v>
      </c>
      <c r="I1254" s="13">
        <v>1</v>
      </c>
      <c r="J1254" s="4">
        <v>4</v>
      </c>
      <c r="K1254" s="3">
        <v>6</v>
      </c>
      <c r="L1254" s="13">
        <v>0.66666666666666663</v>
      </c>
      <c r="M1254" s="13" t="s">
        <v>883</v>
      </c>
      <c r="N1254" s="13">
        <v>1</v>
      </c>
      <c r="O1254" s="13">
        <v>0</v>
      </c>
      <c r="P1254" s="13">
        <v>0</v>
      </c>
      <c r="Q1254" s="13">
        <v>0</v>
      </c>
      <c r="R1254" s="13">
        <v>1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1</v>
      </c>
      <c r="Z1254" s="13" t="s">
        <v>1723</v>
      </c>
      <c r="AA1254" s="13">
        <f t="shared" si="344"/>
        <v>0</v>
      </c>
      <c r="AB1254" s="13">
        <f t="shared" si="345"/>
        <v>0</v>
      </c>
      <c r="AC1254" s="13">
        <f t="shared" si="346"/>
        <v>1</v>
      </c>
      <c r="AD1254" s="13">
        <f t="shared" si="347"/>
        <v>0</v>
      </c>
      <c r="AE1254" s="13">
        <f t="shared" si="348"/>
        <v>0</v>
      </c>
      <c r="AF1254" s="13">
        <f t="shared" si="349"/>
        <v>0</v>
      </c>
      <c r="AG1254" s="7">
        <v>2100</v>
      </c>
      <c r="AH1254" s="8" t="s">
        <v>1715</v>
      </c>
      <c r="AI1254" s="13">
        <f t="shared" si="350"/>
        <v>0</v>
      </c>
      <c r="AJ1254" s="13">
        <f t="shared" si="351"/>
        <v>1</v>
      </c>
      <c r="AK1254" s="13">
        <f t="shared" si="352"/>
        <v>0</v>
      </c>
      <c r="AL1254" s="13">
        <f t="shared" si="353"/>
        <v>0</v>
      </c>
      <c r="AM1254" s="13">
        <v>0</v>
      </c>
      <c r="AN1254" s="9">
        <v>2</v>
      </c>
      <c r="AO1254" s="9">
        <v>2</v>
      </c>
      <c r="AP1254" s="10" t="s">
        <v>868</v>
      </c>
      <c r="AQ1254" s="13" t="s">
        <v>1705</v>
      </c>
      <c r="AR1254" s="13">
        <v>0</v>
      </c>
      <c r="AS1254" s="13">
        <f t="shared" si="354"/>
        <v>0</v>
      </c>
      <c r="AT1254" s="13">
        <f t="shared" si="355"/>
        <v>0</v>
      </c>
      <c r="AU1254" s="13">
        <f t="shared" si="359"/>
        <v>0</v>
      </c>
      <c r="AV1254" s="13">
        <f t="shared" si="356"/>
        <v>0</v>
      </c>
      <c r="AW1254" s="13">
        <f t="shared" si="357"/>
        <v>1</v>
      </c>
      <c r="AX1254" s="13">
        <v>0</v>
      </c>
      <c r="AY1254" s="13">
        <v>1</v>
      </c>
      <c r="AZ1254" s="13">
        <v>3500</v>
      </c>
      <c r="BA1254" s="13">
        <v>330.57851239669424</v>
      </c>
      <c r="BB1254" s="13">
        <v>274.65357608898279</v>
      </c>
      <c r="BC1254">
        <v>305.10159696762571</v>
      </c>
      <c r="BD1254" s="13">
        <v>14.162642525835786</v>
      </c>
      <c r="BE1254" s="13">
        <v>11.775861148242157</v>
      </c>
      <c r="BF1254" s="13">
        <f t="shared" si="358"/>
        <v>2.3867813775936284</v>
      </c>
      <c r="BG1254" s="13">
        <v>13.088563982712888</v>
      </c>
    </row>
    <row r="1255" spans="1:59" x14ac:dyDescent="0.25">
      <c r="A1255" s="2" t="s">
        <v>113</v>
      </c>
      <c r="B1255" s="1" t="s">
        <v>114</v>
      </c>
      <c r="C1255" s="1" t="s">
        <v>839</v>
      </c>
      <c r="D1255" s="13" t="s">
        <v>1056</v>
      </c>
      <c r="E1255" s="11">
        <v>2074</v>
      </c>
      <c r="F1255" s="11">
        <v>220</v>
      </c>
      <c r="G1255" s="11">
        <f t="shared" si="342"/>
        <v>1</v>
      </c>
      <c r="H1255" s="11">
        <f t="shared" si="343"/>
        <v>1</v>
      </c>
      <c r="I1255" s="13">
        <v>1</v>
      </c>
      <c r="J1255" s="4">
        <v>3.5</v>
      </c>
      <c r="K1255" s="3">
        <v>6</v>
      </c>
      <c r="L1255" s="13">
        <v>0.58333333333333337</v>
      </c>
      <c r="M1255" s="13" t="s">
        <v>883</v>
      </c>
      <c r="N1255" s="13">
        <v>1</v>
      </c>
      <c r="O1255" s="13">
        <v>0</v>
      </c>
      <c r="P1255" s="13">
        <v>0</v>
      </c>
      <c r="Q1255" s="13">
        <v>0</v>
      </c>
      <c r="R1255" s="13">
        <v>1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1</v>
      </c>
      <c r="Z1255" s="13" t="s">
        <v>1723</v>
      </c>
      <c r="AA1255" s="13">
        <f t="shared" si="344"/>
        <v>0</v>
      </c>
      <c r="AB1255" s="13">
        <f t="shared" si="345"/>
        <v>0</v>
      </c>
      <c r="AC1255" s="13">
        <f t="shared" si="346"/>
        <v>1</v>
      </c>
      <c r="AD1255" s="13">
        <f t="shared" si="347"/>
        <v>0</v>
      </c>
      <c r="AE1255" s="13">
        <f t="shared" si="348"/>
        <v>0</v>
      </c>
      <c r="AF1255" s="13">
        <f t="shared" si="349"/>
        <v>0</v>
      </c>
      <c r="AG1255" s="7">
        <v>1750</v>
      </c>
      <c r="AH1255" s="8" t="s">
        <v>1716</v>
      </c>
      <c r="AI1255" s="13">
        <f t="shared" si="350"/>
        <v>0</v>
      </c>
      <c r="AJ1255" s="13">
        <f t="shared" si="351"/>
        <v>0</v>
      </c>
      <c r="AK1255" s="13">
        <f t="shared" si="352"/>
        <v>1</v>
      </c>
      <c r="AL1255" s="13">
        <f t="shared" si="353"/>
        <v>0</v>
      </c>
      <c r="AM1255" s="13">
        <v>1</v>
      </c>
      <c r="AN1255" s="9">
        <v>2</v>
      </c>
      <c r="AO1255" s="9">
        <v>2</v>
      </c>
      <c r="AP1255" s="10" t="s">
        <v>868</v>
      </c>
      <c r="AQ1255" s="13" t="s">
        <v>1703</v>
      </c>
      <c r="AR1255" s="13">
        <v>0</v>
      </c>
      <c r="AS1255" s="13">
        <f t="shared" si="354"/>
        <v>1</v>
      </c>
      <c r="AT1255" s="13">
        <f t="shared" si="355"/>
        <v>0</v>
      </c>
      <c r="AU1255" s="13">
        <f t="shared" si="359"/>
        <v>0</v>
      </c>
      <c r="AV1255" s="13">
        <f t="shared" si="356"/>
        <v>0</v>
      </c>
      <c r="AW1255" s="13">
        <f t="shared" si="357"/>
        <v>0</v>
      </c>
      <c r="AX1255" s="13">
        <v>0</v>
      </c>
      <c r="AY1255" s="13">
        <v>1</v>
      </c>
      <c r="AZ1255" s="13">
        <v>1750</v>
      </c>
      <c r="BA1255" s="13">
        <v>280.24606971975396</v>
      </c>
      <c r="BB1255" s="13">
        <v>208.78642888212266</v>
      </c>
      <c r="BC1255">
        <v>247.93388429752068</v>
      </c>
      <c r="BD1255" s="13">
        <v>11.956699470996293</v>
      </c>
      <c r="BE1255" s="13">
        <v>8.9006752035196861</v>
      </c>
      <c r="BF1255" s="13">
        <f t="shared" si="358"/>
        <v>3.0560242674766069</v>
      </c>
      <c r="BG1255" s="13">
        <v>10.581476516306848</v>
      </c>
    </row>
    <row r="1256" spans="1:59" x14ac:dyDescent="0.25">
      <c r="A1256" s="2" t="s">
        <v>113</v>
      </c>
      <c r="B1256" s="1" t="s">
        <v>114</v>
      </c>
      <c r="C1256" s="1" t="s">
        <v>839</v>
      </c>
      <c r="D1256" s="13" t="s">
        <v>1056</v>
      </c>
      <c r="E1256" s="11">
        <v>2074</v>
      </c>
      <c r="F1256" s="11">
        <v>220</v>
      </c>
      <c r="G1256" s="11">
        <f t="shared" si="342"/>
        <v>1</v>
      </c>
      <c r="H1256" s="11">
        <f t="shared" si="343"/>
        <v>1</v>
      </c>
      <c r="I1256" s="13">
        <v>1</v>
      </c>
      <c r="J1256" s="4">
        <v>3.5</v>
      </c>
      <c r="K1256" s="3">
        <v>6</v>
      </c>
      <c r="L1256" s="13">
        <v>0.58333333333333337</v>
      </c>
      <c r="M1256" s="13" t="s">
        <v>883</v>
      </c>
      <c r="N1256" s="13">
        <v>1</v>
      </c>
      <c r="O1256" s="13">
        <v>0</v>
      </c>
      <c r="P1256" s="13">
        <v>0</v>
      </c>
      <c r="Q1256" s="13">
        <v>0</v>
      </c>
      <c r="R1256" s="13">
        <v>1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1</v>
      </c>
      <c r="Z1256" s="13" t="s">
        <v>1723</v>
      </c>
      <c r="AA1256" s="13">
        <f t="shared" si="344"/>
        <v>0</v>
      </c>
      <c r="AB1256" s="13">
        <f t="shared" si="345"/>
        <v>0</v>
      </c>
      <c r="AC1256" s="13">
        <f t="shared" si="346"/>
        <v>1</v>
      </c>
      <c r="AD1256" s="13">
        <f t="shared" si="347"/>
        <v>0</v>
      </c>
      <c r="AE1256" s="13">
        <f t="shared" si="348"/>
        <v>0</v>
      </c>
      <c r="AF1256" s="13">
        <f t="shared" si="349"/>
        <v>0</v>
      </c>
      <c r="AG1256" s="7">
        <v>1750</v>
      </c>
      <c r="AH1256" s="8" t="s">
        <v>1716</v>
      </c>
      <c r="AI1256" s="13">
        <f t="shared" si="350"/>
        <v>0</v>
      </c>
      <c r="AJ1256" s="13">
        <f t="shared" si="351"/>
        <v>0</v>
      </c>
      <c r="AK1256" s="13">
        <f t="shared" si="352"/>
        <v>1</v>
      </c>
      <c r="AL1256" s="13">
        <f t="shared" si="353"/>
        <v>0</v>
      </c>
      <c r="AM1256" s="13">
        <v>0</v>
      </c>
      <c r="AN1256" s="9">
        <v>2</v>
      </c>
      <c r="AO1256" s="9">
        <v>2</v>
      </c>
      <c r="AP1256" s="10" t="s">
        <v>868</v>
      </c>
      <c r="AQ1256" s="13" t="s">
        <v>1703</v>
      </c>
      <c r="AR1256" s="13">
        <v>0</v>
      </c>
      <c r="AS1256" s="13">
        <f t="shared" si="354"/>
        <v>1</v>
      </c>
      <c r="AT1256" s="13">
        <f t="shared" si="355"/>
        <v>0</v>
      </c>
      <c r="AU1256" s="13">
        <f t="shared" si="359"/>
        <v>0</v>
      </c>
      <c r="AV1256" s="13">
        <f t="shared" si="356"/>
        <v>0</v>
      </c>
      <c r="AW1256" s="13">
        <f t="shared" si="357"/>
        <v>0</v>
      </c>
      <c r="AX1256" s="13">
        <v>0</v>
      </c>
      <c r="AY1256" s="13">
        <v>1</v>
      </c>
      <c r="AZ1256" s="13">
        <v>1750</v>
      </c>
      <c r="BA1256" s="13">
        <v>282.1102342633443</v>
      </c>
      <c r="BB1256" s="13">
        <v>211.89336978810664</v>
      </c>
      <c r="BC1256">
        <v>250.41943702230785</v>
      </c>
      <c r="BD1256" s="13">
        <v>12.099889056932483</v>
      </c>
      <c r="BE1256" s="13">
        <v>9.0467147435897424</v>
      </c>
      <c r="BF1256" s="13">
        <f t="shared" si="358"/>
        <v>3.0531743133427405</v>
      </c>
      <c r="BG1256" s="13">
        <v>10.646517841920478</v>
      </c>
    </row>
    <row r="1257" spans="1:59" x14ac:dyDescent="0.25">
      <c r="A1257" s="2" t="s">
        <v>113</v>
      </c>
      <c r="B1257" s="1" t="s">
        <v>114</v>
      </c>
      <c r="C1257" s="1" t="s">
        <v>840</v>
      </c>
      <c r="D1257" s="13" t="s">
        <v>1057</v>
      </c>
      <c r="E1257" s="11">
        <v>2074</v>
      </c>
      <c r="F1257" s="11">
        <v>220</v>
      </c>
      <c r="G1257" s="11">
        <f t="shared" si="342"/>
        <v>1</v>
      </c>
      <c r="H1257" s="11">
        <f t="shared" si="343"/>
        <v>1</v>
      </c>
      <c r="I1257" s="13">
        <v>1</v>
      </c>
      <c r="J1257" s="4">
        <v>3.5</v>
      </c>
      <c r="K1257" s="3">
        <v>6</v>
      </c>
      <c r="L1257" s="13">
        <v>0.58333333333333337</v>
      </c>
      <c r="M1257" s="13" t="s">
        <v>883</v>
      </c>
      <c r="N1257" s="13">
        <v>1</v>
      </c>
      <c r="O1257" s="13">
        <v>0</v>
      </c>
      <c r="P1257" s="13">
        <v>0</v>
      </c>
      <c r="Q1257" s="13">
        <v>0</v>
      </c>
      <c r="R1257" s="13">
        <v>1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1</v>
      </c>
      <c r="Z1257" s="13" t="s">
        <v>1723</v>
      </c>
      <c r="AA1257" s="13">
        <f t="shared" si="344"/>
        <v>0</v>
      </c>
      <c r="AB1257" s="13">
        <f t="shared" si="345"/>
        <v>0</v>
      </c>
      <c r="AC1257" s="13">
        <f t="shared" si="346"/>
        <v>1</v>
      </c>
      <c r="AD1257" s="13">
        <f t="shared" si="347"/>
        <v>0</v>
      </c>
      <c r="AE1257" s="13">
        <f t="shared" si="348"/>
        <v>0</v>
      </c>
      <c r="AF1257" s="13">
        <f t="shared" si="349"/>
        <v>0</v>
      </c>
      <c r="AG1257" s="7">
        <v>1650</v>
      </c>
      <c r="AH1257" s="8" t="s">
        <v>1716</v>
      </c>
      <c r="AI1257" s="13">
        <f t="shared" si="350"/>
        <v>0</v>
      </c>
      <c r="AJ1257" s="13">
        <f t="shared" si="351"/>
        <v>0</v>
      </c>
      <c r="AK1257" s="13">
        <f t="shared" si="352"/>
        <v>1</v>
      </c>
      <c r="AL1257" s="13">
        <f t="shared" si="353"/>
        <v>0</v>
      </c>
      <c r="AM1257" s="13">
        <v>1</v>
      </c>
      <c r="AN1257" s="9">
        <v>2</v>
      </c>
      <c r="AO1257" s="9">
        <v>2</v>
      </c>
      <c r="AP1257" s="10" t="s">
        <v>868</v>
      </c>
      <c r="AQ1257" s="13" t="s">
        <v>1703</v>
      </c>
      <c r="AR1257" s="13">
        <v>0</v>
      </c>
      <c r="AS1257" s="13">
        <f t="shared" si="354"/>
        <v>1</v>
      </c>
      <c r="AT1257" s="13">
        <f t="shared" si="355"/>
        <v>0</v>
      </c>
      <c r="AU1257" s="13">
        <f t="shared" si="359"/>
        <v>0</v>
      </c>
      <c r="AV1257" s="13">
        <f t="shared" si="356"/>
        <v>0</v>
      </c>
      <c r="AW1257" s="13">
        <f t="shared" si="357"/>
        <v>0</v>
      </c>
      <c r="AX1257" s="13">
        <v>0</v>
      </c>
      <c r="AY1257" s="13">
        <v>1</v>
      </c>
      <c r="AZ1257" s="13">
        <v>1250</v>
      </c>
      <c r="BA1257" s="13">
        <v>272.7894115453924</v>
      </c>
      <c r="BB1257" s="13">
        <v>205.05809979494191</v>
      </c>
      <c r="BC1257">
        <v>242.34139066674953</v>
      </c>
      <c r="BD1257" s="13">
        <v>11.663166776580567</v>
      </c>
      <c r="BE1257" s="13">
        <v>8.7844974934114131</v>
      </c>
      <c r="BF1257" s="13">
        <f t="shared" si="358"/>
        <v>2.8786692831691543</v>
      </c>
      <c r="BG1257" s="13">
        <v>10.367767732911359</v>
      </c>
    </row>
    <row r="1258" spans="1:59" x14ac:dyDescent="0.25">
      <c r="A1258" s="2" t="s">
        <v>113</v>
      </c>
      <c r="B1258" s="1" t="s">
        <v>114</v>
      </c>
      <c r="C1258" s="1" t="s">
        <v>841</v>
      </c>
      <c r="D1258" s="13" t="s">
        <v>1058</v>
      </c>
      <c r="E1258" s="11">
        <v>2042</v>
      </c>
      <c r="F1258" s="11">
        <v>243</v>
      </c>
      <c r="G1258" s="11">
        <f t="shared" si="342"/>
        <v>1</v>
      </c>
      <c r="H1258" s="11">
        <f t="shared" si="343"/>
        <v>1</v>
      </c>
      <c r="I1258" s="13">
        <v>1</v>
      </c>
      <c r="J1258" s="4">
        <v>3.5</v>
      </c>
      <c r="K1258" s="3">
        <v>6</v>
      </c>
      <c r="L1258" s="13">
        <v>0.58333333333333337</v>
      </c>
      <c r="M1258" s="13" t="s">
        <v>887</v>
      </c>
      <c r="N1258" s="13">
        <v>1</v>
      </c>
      <c r="O1258" s="13">
        <v>0</v>
      </c>
      <c r="P1258" s="13">
        <v>0</v>
      </c>
      <c r="Q1258" s="13">
        <v>1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1</v>
      </c>
      <c r="X1258" s="13">
        <v>0</v>
      </c>
      <c r="Y1258" s="13">
        <v>1</v>
      </c>
      <c r="Z1258" s="13" t="s">
        <v>1723</v>
      </c>
      <c r="AA1258" s="13">
        <f t="shared" si="344"/>
        <v>0</v>
      </c>
      <c r="AB1258" s="13">
        <f t="shared" si="345"/>
        <v>0</v>
      </c>
      <c r="AC1258" s="13">
        <f t="shared" si="346"/>
        <v>1</v>
      </c>
      <c r="AD1258" s="13">
        <f t="shared" si="347"/>
        <v>0</v>
      </c>
      <c r="AE1258" s="13">
        <f t="shared" si="348"/>
        <v>0</v>
      </c>
      <c r="AF1258" s="13">
        <f t="shared" si="349"/>
        <v>0</v>
      </c>
      <c r="AG1258" s="7">
        <v>1350</v>
      </c>
      <c r="AH1258" s="8" t="s">
        <v>1716</v>
      </c>
      <c r="AI1258" s="13">
        <f t="shared" si="350"/>
        <v>0</v>
      </c>
      <c r="AJ1258" s="13">
        <f t="shared" si="351"/>
        <v>0</v>
      </c>
      <c r="AK1258" s="13">
        <f t="shared" si="352"/>
        <v>1</v>
      </c>
      <c r="AL1258" s="13">
        <f t="shared" si="353"/>
        <v>0</v>
      </c>
      <c r="AM1258" s="13">
        <v>1</v>
      </c>
      <c r="AN1258" s="9">
        <v>2</v>
      </c>
      <c r="AO1258" s="9">
        <v>2</v>
      </c>
      <c r="AP1258" s="10" t="s">
        <v>868</v>
      </c>
      <c r="AQ1258" s="13" t="s">
        <v>1703</v>
      </c>
      <c r="AR1258" s="13">
        <v>0</v>
      </c>
      <c r="AS1258" s="13">
        <f t="shared" si="354"/>
        <v>1</v>
      </c>
      <c r="AT1258" s="13">
        <f t="shared" si="355"/>
        <v>0</v>
      </c>
      <c r="AU1258" s="13">
        <f t="shared" si="359"/>
        <v>0</v>
      </c>
      <c r="AV1258" s="13">
        <f t="shared" si="356"/>
        <v>0</v>
      </c>
      <c r="AW1258" s="13">
        <f t="shared" si="357"/>
        <v>0</v>
      </c>
      <c r="AX1258" s="13">
        <v>0</v>
      </c>
      <c r="AY1258" s="13">
        <v>1</v>
      </c>
      <c r="AZ1258" s="13"/>
      <c r="BA1258" s="13">
        <v>188.90200708382528</v>
      </c>
      <c r="BB1258" s="13">
        <v>203.81532343254833</v>
      </c>
      <c r="BC1258">
        <v>195.1158888957932</v>
      </c>
      <c r="BD1258" s="13">
        <v>8.1083872250259681</v>
      </c>
      <c r="BE1258" s="13">
        <v>8.7116512345679009</v>
      </c>
      <c r="BF1258" s="13">
        <f t="shared" si="358"/>
        <v>-0.60326400954193282</v>
      </c>
      <c r="BG1258" s="13">
        <v>8.2717474506990563</v>
      </c>
    </row>
    <row r="1259" spans="1:59" x14ac:dyDescent="0.25">
      <c r="A1259" s="2" t="s">
        <v>113</v>
      </c>
      <c r="B1259" s="1" t="s">
        <v>114</v>
      </c>
      <c r="C1259" s="1" t="s">
        <v>842</v>
      </c>
      <c r="D1259" s="13" t="s">
        <v>1059</v>
      </c>
      <c r="E1259" s="11">
        <v>2042</v>
      </c>
      <c r="F1259" s="11">
        <v>243</v>
      </c>
      <c r="G1259" s="11">
        <f t="shared" si="342"/>
        <v>1</v>
      </c>
      <c r="H1259" s="11">
        <f t="shared" si="343"/>
        <v>1</v>
      </c>
      <c r="I1259" s="13">
        <v>1</v>
      </c>
      <c r="J1259" s="4">
        <v>3.5</v>
      </c>
      <c r="K1259" s="3">
        <v>6</v>
      </c>
      <c r="L1259" s="13">
        <v>0.58333333333333337</v>
      </c>
      <c r="M1259" s="13" t="s">
        <v>887</v>
      </c>
      <c r="N1259" s="13">
        <v>1</v>
      </c>
      <c r="O1259" s="13">
        <v>0</v>
      </c>
      <c r="P1259" s="13">
        <v>0</v>
      </c>
      <c r="Q1259" s="13">
        <v>1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1</v>
      </c>
      <c r="X1259" s="13">
        <v>0</v>
      </c>
      <c r="Y1259" s="13">
        <v>1</v>
      </c>
      <c r="Z1259" s="13" t="s">
        <v>1723</v>
      </c>
      <c r="AA1259" s="13">
        <f t="shared" si="344"/>
        <v>0</v>
      </c>
      <c r="AB1259" s="13">
        <f t="shared" si="345"/>
        <v>0</v>
      </c>
      <c r="AC1259" s="13">
        <f t="shared" si="346"/>
        <v>1</v>
      </c>
      <c r="AD1259" s="13">
        <f t="shared" si="347"/>
        <v>0</v>
      </c>
      <c r="AE1259" s="13">
        <f t="shared" si="348"/>
        <v>0</v>
      </c>
      <c r="AF1259" s="13">
        <f t="shared" si="349"/>
        <v>0</v>
      </c>
      <c r="AG1259" s="7">
        <v>1300</v>
      </c>
      <c r="AH1259" s="8" t="s">
        <v>1716</v>
      </c>
      <c r="AI1259" s="13">
        <f t="shared" si="350"/>
        <v>0</v>
      </c>
      <c r="AJ1259" s="13">
        <f t="shared" si="351"/>
        <v>0</v>
      </c>
      <c r="AK1259" s="13">
        <f t="shared" si="352"/>
        <v>1</v>
      </c>
      <c r="AL1259" s="13">
        <f t="shared" si="353"/>
        <v>0</v>
      </c>
      <c r="AM1259" s="13">
        <v>1</v>
      </c>
      <c r="AN1259" s="9">
        <v>2</v>
      </c>
      <c r="AO1259" s="9">
        <v>2</v>
      </c>
      <c r="AP1259" s="10" t="s">
        <v>868</v>
      </c>
      <c r="AQ1259" s="13" t="s">
        <v>1703</v>
      </c>
      <c r="AR1259" s="13">
        <v>0</v>
      </c>
      <c r="AS1259" s="13">
        <f t="shared" si="354"/>
        <v>1</v>
      </c>
      <c r="AT1259" s="13">
        <f t="shared" si="355"/>
        <v>0</v>
      </c>
      <c r="AU1259" s="13">
        <f t="shared" si="359"/>
        <v>0</v>
      </c>
      <c r="AV1259" s="13">
        <f t="shared" si="356"/>
        <v>0</v>
      </c>
      <c r="AW1259" s="13">
        <f t="shared" si="357"/>
        <v>0</v>
      </c>
      <c r="AX1259" s="13">
        <v>0</v>
      </c>
      <c r="AY1259" s="13">
        <v>1</v>
      </c>
      <c r="AZ1259" s="13"/>
      <c r="BA1259" s="13">
        <v>184.55228981544772</v>
      </c>
      <c r="BB1259" s="13">
        <v>195.73727707699001</v>
      </c>
      <c r="BC1259">
        <v>189.52339526502206</v>
      </c>
      <c r="BD1259" s="13">
        <v>7.9311925161879131</v>
      </c>
      <c r="BE1259" s="13">
        <v>8.3882380561796417</v>
      </c>
      <c r="BF1259" s="13">
        <f t="shared" si="358"/>
        <v>-0.45704553999172859</v>
      </c>
      <c r="BG1259" s="13">
        <v>8.1368575872991702</v>
      </c>
    </row>
    <row r="1260" spans="1:59" x14ac:dyDescent="0.25">
      <c r="A1260" s="2" t="s">
        <v>113</v>
      </c>
      <c r="B1260" s="1" t="s">
        <v>114</v>
      </c>
      <c r="C1260" s="1" t="s">
        <v>843</v>
      </c>
      <c r="D1260" s="13" t="s">
        <v>1060</v>
      </c>
      <c r="E1260" s="11">
        <v>2706</v>
      </c>
      <c r="F1260" s="11">
        <v>304</v>
      </c>
      <c r="G1260" s="11">
        <f t="shared" si="342"/>
        <v>1</v>
      </c>
      <c r="H1260" s="11">
        <f t="shared" si="343"/>
        <v>1</v>
      </c>
      <c r="I1260" s="13">
        <v>1</v>
      </c>
      <c r="J1260" s="4">
        <v>5.7</v>
      </c>
      <c r="K1260" s="3">
        <v>8</v>
      </c>
      <c r="L1260" s="13">
        <v>0.71250000000000002</v>
      </c>
      <c r="M1260" s="13" t="s">
        <v>883</v>
      </c>
      <c r="N1260" s="13">
        <v>1</v>
      </c>
      <c r="O1260" s="13">
        <v>0</v>
      </c>
      <c r="P1260" s="13">
        <v>0</v>
      </c>
      <c r="Q1260" s="13">
        <v>0</v>
      </c>
      <c r="R1260" s="13">
        <v>1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1</v>
      </c>
      <c r="Z1260" s="13" t="s">
        <v>1723</v>
      </c>
      <c r="AA1260" s="13">
        <f t="shared" si="344"/>
        <v>0</v>
      </c>
      <c r="AB1260" s="13">
        <f t="shared" si="345"/>
        <v>0</v>
      </c>
      <c r="AC1260" s="13">
        <f t="shared" si="346"/>
        <v>1</v>
      </c>
      <c r="AD1260" s="13">
        <f t="shared" si="347"/>
        <v>0</v>
      </c>
      <c r="AE1260" s="13">
        <f t="shared" si="348"/>
        <v>0</v>
      </c>
      <c r="AF1260" s="13">
        <f t="shared" si="349"/>
        <v>0</v>
      </c>
      <c r="AG1260" s="7">
        <v>2550</v>
      </c>
      <c r="AH1260" s="8" t="s">
        <v>1715</v>
      </c>
      <c r="AI1260" s="13">
        <f t="shared" si="350"/>
        <v>0</v>
      </c>
      <c r="AJ1260" s="13">
        <f t="shared" si="351"/>
        <v>1</v>
      </c>
      <c r="AK1260" s="13">
        <f t="shared" si="352"/>
        <v>0</v>
      </c>
      <c r="AL1260" s="13">
        <f t="shared" si="353"/>
        <v>0</v>
      </c>
      <c r="AM1260" s="13">
        <v>0</v>
      </c>
      <c r="AN1260" s="9">
        <v>2</v>
      </c>
      <c r="AO1260" s="9">
        <v>2</v>
      </c>
      <c r="AP1260" s="10" t="s">
        <v>868</v>
      </c>
      <c r="AQ1260" s="13" t="s">
        <v>1707</v>
      </c>
      <c r="AR1260" s="13">
        <v>0</v>
      </c>
      <c r="AS1260" s="13">
        <f t="shared" si="354"/>
        <v>0</v>
      </c>
      <c r="AT1260" s="13">
        <f t="shared" si="355"/>
        <v>1</v>
      </c>
      <c r="AU1260" s="13">
        <f t="shared" si="359"/>
        <v>0</v>
      </c>
      <c r="AV1260" s="13">
        <f t="shared" si="356"/>
        <v>0</v>
      </c>
      <c r="AW1260" s="13">
        <f t="shared" si="357"/>
        <v>0</v>
      </c>
      <c r="AX1260" s="13">
        <v>0</v>
      </c>
      <c r="AY1260" s="13">
        <v>1</v>
      </c>
      <c r="AZ1260" s="13">
        <v>5750</v>
      </c>
      <c r="BA1260" s="13">
        <v>421.92257503262289</v>
      </c>
      <c r="BB1260" s="13">
        <v>306.34437333001927</v>
      </c>
      <c r="BC1260">
        <v>369.72596781209222</v>
      </c>
      <c r="BD1260" s="13">
        <v>17.96518570002851</v>
      </c>
      <c r="BE1260" s="13">
        <v>13.053045984346934</v>
      </c>
      <c r="BF1260" s="13">
        <f t="shared" si="358"/>
        <v>4.912139715681576</v>
      </c>
      <c r="BG1260" s="13">
        <v>15.754704238056323</v>
      </c>
    </row>
    <row r="1261" spans="1:59" x14ac:dyDescent="0.25">
      <c r="A1261" s="2" t="s">
        <v>113</v>
      </c>
      <c r="B1261" s="1" t="s">
        <v>114</v>
      </c>
      <c r="C1261" s="1" t="s">
        <v>844</v>
      </c>
      <c r="D1261" s="13" t="s">
        <v>1061</v>
      </c>
      <c r="E1261" s="11">
        <v>2706</v>
      </c>
      <c r="F1261" s="11">
        <v>284</v>
      </c>
      <c r="G1261" s="11">
        <f t="shared" si="342"/>
        <v>1</v>
      </c>
      <c r="H1261" s="11">
        <f t="shared" si="343"/>
        <v>1</v>
      </c>
      <c r="I1261" s="13">
        <v>1</v>
      </c>
      <c r="J1261" s="4">
        <v>5.7</v>
      </c>
      <c r="K1261" s="3">
        <v>8</v>
      </c>
      <c r="L1261" s="13">
        <v>0.71250000000000002</v>
      </c>
      <c r="M1261" s="13" t="s">
        <v>883</v>
      </c>
      <c r="N1261" s="13">
        <v>1</v>
      </c>
      <c r="O1261" s="13">
        <v>0</v>
      </c>
      <c r="P1261" s="13">
        <v>0</v>
      </c>
      <c r="Q1261" s="13">
        <v>0</v>
      </c>
      <c r="R1261" s="13">
        <v>1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1</v>
      </c>
      <c r="Z1261" s="13" t="s">
        <v>1723</v>
      </c>
      <c r="AA1261" s="13">
        <f t="shared" si="344"/>
        <v>0</v>
      </c>
      <c r="AB1261" s="13">
        <f t="shared" si="345"/>
        <v>0</v>
      </c>
      <c r="AC1261" s="13">
        <f t="shared" si="346"/>
        <v>1</v>
      </c>
      <c r="AD1261" s="13">
        <f t="shared" si="347"/>
        <v>0</v>
      </c>
      <c r="AE1261" s="13">
        <f t="shared" si="348"/>
        <v>0</v>
      </c>
      <c r="AF1261" s="13">
        <f t="shared" si="349"/>
        <v>0</v>
      </c>
      <c r="AG1261" s="7">
        <v>2750</v>
      </c>
      <c r="AH1261" s="8" t="s">
        <v>1715</v>
      </c>
      <c r="AI1261" s="13">
        <f t="shared" si="350"/>
        <v>0</v>
      </c>
      <c r="AJ1261" s="13">
        <f t="shared" si="351"/>
        <v>1</v>
      </c>
      <c r="AK1261" s="13">
        <f t="shared" si="352"/>
        <v>0</v>
      </c>
      <c r="AL1261" s="13">
        <f t="shared" si="353"/>
        <v>0</v>
      </c>
      <c r="AM1261" s="13">
        <v>0</v>
      </c>
      <c r="AN1261" s="9">
        <v>2</v>
      </c>
      <c r="AO1261" s="9">
        <v>2</v>
      </c>
      <c r="AP1261" s="10" t="s">
        <v>868</v>
      </c>
      <c r="AQ1261" s="13" t="s">
        <v>1705</v>
      </c>
      <c r="AR1261" s="13">
        <v>0</v>
      </c>
      <c r="AS1261" s="13">
        <f t="shared" si="354"/>
        <v>0</v>
      </c>
      <c r="AT1261" s="13">
        <f t="shared" si="355"/>
        <v>0</v>
      </c>
      <c r="AU1261" s="13">
        <f t="shared" si="359"/>
        <v>0</v>
      </c>
      <c r="AV1261" s="13">
        <f t="shared" si="356"/>
        <v>0</v>
      </c>
      <c r="AW1261" s="13">
        <f t="shared" si="357"/>
        <v>1</v>
      </c>
      <c r="AX1261" s="13">
        <v>0</v>
      </c>
      <c r="AY1261" s="13">
        <v>1</v>
      </c>
      <c r="AZ1261" s="13">
        <v>6750</v>
      </c>
      <c r="BA1261" s="13">
        <v>432.4861741129684</v>
      </c>
      <c r="BB1261" s="13">
        <v>322.50046604113589</v>
      </c>
      <c r="BC1261">
        <v>383.39650779842168</v>
      </c>
      <c r="BD1261" s="13">
        <v>18.426813058828444</v>
      </c>
      <c r="BE1261" s="13">
        <v>13.767637716618085</v>
      </c>
      <c r="BF1261" s="13">
        <f t="shared" si="358"/>
        <v>4.659175342210359</v>
      </c>
      <c r="BG1261" s="13">
        <v>16.330150123463643</v>
      </c>
    </row>
    <row r="1262" spans="1:59" x14ac:dyDescent="0.25">
      <c r="A1262" s="2" t="s">
        <v>11</v>
      </c>
      <c r="B1262" s="1" t="s">
        <v>185</v>
      </c>
      <c r="C1262" s="1" t="s">
        <v>845</v>
      </c>
      <c r="D1262" s="13" t="s">
        <v>1701</v>
      </c>
      <c r="E1262" s="11">
        <v>1953</v>
      </c>
      <c r="F1262" s="11">
        <v>232</v>
      </c>
      <c r="G1262" s="11">
        <f t="shared" si="342"/>
        <v>1</v>
      </c>
      <c r="H1262" s="11">
        <f t="shared" si="343"/>
        <v>1</v>
      </c>
      <c r="I1262" s="13">
        <v>1</v>
      </c>
      <c r="J1262" s="4">
        <v>3.6</v>
      </c>
      <c r="K1262" s="3">
        <v>6</v>
      </c>
      <c r="L1262" s="13">
        <v>0.6</v>
      </c>
      <c r="M1262" s="13" t="s">
        <v>883</v>
      </c>
      <c r="N1262" s="13">
        <v>1</v>
      </c>
      <c r="O1262" s="13">
        <v>0</v>
      </c>
      <c r="P1262" s="13">
        <v>0</v>
      </c>
      <c r="Q1262" s="13">
        <v>0</v>
      </c>
      <c r="R1262" s="13">
        <v>1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1</v>
      </c>
      <c r="Z1262" s="13" t="s">
        <v>1723</v>
      </c>
      <c r="AA1262" s="13">
        <f t="shared" si="344"/>
        <v>0</v>
      </c>
      <c r="AB1262" s="13">
        <f t="shared" si="345"/>
        <v>0</v>
      </c>
      <c r="AC1262" s="13">
        <f t="shared" si="346"/>
        <v>1</v>
      </c>
      <c r="AD1262" s="13">
        <f t="shared" si="347"/>
        <v>0</v>
      </c>
      <c r="AE1262" s="13">
        <f t="shared" si="348"/>
        <v>0</v>
      </c>
      <c r="AF1262" s="13">
        <f t="shared" si="349"/>
        <v>0</v>
      </c>
      <c r="AG1262" s="7">
        <v>2000</v>
      </c>
      <c r="AH1262" s="8" t="s">
        <v>1714</v>
      </c>
      <c r="AI1262" s="13">
        <f t="shared" si="350"/>
        <v>1</v>
      </c>
      <c r="AJ1262" s="13">
        <f t="shared" si="351"/>
        <v>0</v>
      </c>
      <c r="AK1262" s="13">
        <f t="shared" si="352"/>
        <v>0</v>
      </c>
      <c r="AL1262" s="13">
        <f t="shared" si="353"/>
        <v>0</v>
      </c>
      <c r="AM1262" s="13">
        <v>1</v>
      </c>
      <c r="AN1262" s="9">
        <v>2</v>
      </c>
      <c r="AO1262" s="9">
        <v>2</v>
      </c>
      <c r="AP1262" s="10" t="s">
        <v>868</v>
      </c>
      <c r="AQ1262" s="13" t="s">
        <v>1703</v>
      </c>
      <c r="AR1262" s="13">
        <v>0</v>
      </c>
      <c r="AS1262" s="13">
        <f t="shared" si="354"/>
        <v>1</v>
      </c>
      <c r="AT1262" s="13">
        <f t="shared" si="355"/>
        <v>0</v>
      </c>
      <c r="AU1262" s="13">
        <f t="shared" si="359"/>
        <v>0</v>
      </c>
      <c r="AV1262" s="13">
        <f t="shared" si="356"/>
        <v>0</v>
      </c>
      <c r="AW1262" s="13">
        <f t="shared" si="357"/>
        <v>0</v>
      </c>
      <c r="AX1262" s="13">
        <v>0</v>
      </c>
      <c r="AY1262" s="13">
        <v>1</v>
      </c>
      <c r="AZ1262" s="13">
        <v>3000</v>
      </c>
      <c r="BA1262" s="13">
        <v>324.36463058472629</v>
      </c>
      <c r="BB1262" s="13">
        <v>239.23444976076556</v>
      </c>
      <c r="BC1262">
        <v>286.45995153172186</v>
      </c>
      <c r="BD1262" s="13">
        <v>13.835338117365643</v>
      </c>
      <c r="BE1262" s="13">
        <v>10.197237696804168</v>
      </c>
      <c r="BF1262" s="13">
        <f t="shared" si="358"/>
        <v>3.6381004205614751</v>
      </c>
      <c r="BG1262" s="13">
        <v>12.198218264731253</v>
      </c>
    </row>
    <row r="1263" spans="1:59" x14ac:dyDescent="0.25">
      <c r="A1263" s="2" t="s">
        <v>283</v>
      </c>
      <c r="B1263" s="1" t="s">
        <v>283</v>
      </c>
      <c r="C1263" s="1" t="s">
        <v>846</v>
      </c>
      <c r="D1263" s="13" t="s">
        <v>1702</v>
      </c>
      <c r="E1263" s="11">
        <v>2119</v>
      </c>
      <c r="F1263" s="11">
        <v>224</v>
      </c>
      <c r="G1263" s="11">
        <f t="shared" si="342"/>
        <v>1</v>
      </c>
      <c r="H1263" s="11">
        <f t="shared" si="343"/>
        <v>1</v>
      </c>
      <c r="I1263" s="13">
        <v>1</v>
      </c>
      <c r="J1263" s="4">
        <v>2</v>
      </c>
      <c r="K1263" s="3">
        <v>4</v>
      </c>
      <c r="L1263" s="13">
        <v>0.5</v>
      </c>
      <c r="M1263" s="13" t="s">
        <v>883</v>
      </c>
      <c r="N1263" s="13">
        <v>1</v>
      </c>
      <c r="O1263" s="13">
        <v>0</v>
      </c>
      <c r="P1263" s="13">
        <v>0</v>
      </c>
      <c r="Q1263" s="13">
        <v>0</v>
      </c>
      <c r="R1263" s="13">
        <v>1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1</v>
      </c>
      <c r="Z1263" s="13" t="s">
        <v>1725</v>
      </c>
      <c r="AA1263" s="13">
        <f t="shared" si="344"/>
        <v>0</v>
      </c>
      <c r="AB1263" s="13">
        <f t="shared" si="345"/>
        <v>0</v>
      </c>
      <c r="AC1263" s="13">
        <f t="shared" si="346"/>
        <v>0</v>
      </c>
      <c r="AD1263" s="13">
        <f t="shared" si="347"/>
        <v>0</v>
      </c>
      <c r="AE1263" s="13">
        <f t="shared" si="348"/>
        <v>1</v>
      </c>
      <c r="AF1263" s="13">
        <f t="shared" si="349"/>
        <v>1</v>
      </c>
      <c r="AG1263" s="7">
        <v>2050</v>
      </c>
      <c r="AH1263" s="8" t="s">
        <v>1714</v>
      </c>
      <c r="AI1263" s="13">
        <f t="shared" si="350"/>
        <v>1</v>
      </c>
      <c r="AJ1263" s="13">
        <f t="shared" si="351"/>
        <v>0</v>
      </c>
      <c r="AK1263" s="13">
        <f t="shared" si="352"/>
        <v>0</v>
      </c>
      <c r="AL1263" s="13">
        <f t="shared" si="353"/>
        <v>0</v>
      </c>
      <c r="AM1263" s="13">
        <v>1</v>
      </c>
      <c r="AN1263" s="9">
        <v>2</v>
      </c>
      <c r="AO1263" s="9">
        <v>2</v>
      </c>
      <c r="AP1263" s="10" t="s">
        <v>868</v>
      </c>
      <c r="AQ1263" s="13" t="s">
        <v>1703</v>
      </c>
      <c r="AR1263" s="13">
        <v>0</v>
      </c>
      <c r="AS1263" s="13">
        <f t="shared" si="354"/>
        <v>1</v>
      </c>
      <c r="AT1263" s="13">
        <f t="shared" si="355"/>
        <v>0</v>
      </c>
      <c r="AU1263" s="13">
        <f t="shared" si="359"/>
        <v>0</v>
      </c>
      <c r="AV1263" s="13">
        <f t="shared" si="356"/>
        <v>0</v>
      </c>
      <c r="AW1263" s="13">
        <f t="shared" si="357"/>
        <v>0</v>
      </c>
      <c r="AX1263" s="13">
        <v>0</v>
      </c>
      <c r="AY1263" s="13">
        <v>1</v>
      </c>
      <c r="AZ1263" s="13">
        <v>3250</v>
      </c>
      <c r="BA1263" s="13">
        <v>283.35301062573791</v>
      </c>
      <c r="BB1263" s="13">
        <v>208.16504070092589</v>
      </c>
      <c r="BC1263">
        <v>249.79804884111104</v>
      </c>
      <c r="BD1263" s="13">
        <v>12.145561275686802</v>
      </c>
      <c r="BE1263" s="13">
        <v>8.9137287670990606</v>
      </c>
      <c r="BF1263" s="13">
        <f t="shared" si="358"/>
        <v>3.2318325085877415</v>
      </c>
      <c r="BG1263" s="13">
        <v>10.691231794139885</v>
      </c>
    </row>
    <row r="1264" spans="1:59" x14ac:dyDescent="0.25">
      <c r="A1264" s="2" t="s">
        <v>283</v>
      </c>
      <c r="B1264" s="1" t="s">
        <v>283</v>
      </c>
      <c r="C1264" s="1" t="s">
        <v>846</v>
      </c>
      <c r="D1264" s="13" t="s">
        <v>1702</v>
      </c>
      <c r="E1264" s="11">
        <v>2119</v>
      </c>
      <c r="F1264" s="11">
        <v>224</v>
      </c>
      <c r="G1264" s="11">
        <f t="shared" si="342"/>
        <v>1</v>
      </c>
      <c r="H1264" s="11">
        <f t="shared" si="343"/>
        <v>1</v>
      </c>
      <c r="I1264" s="13">
        <v>1</v>
      </c>
      <c r="J1264" s="4">
        <v>2</v>
      </c>
      <c r="K1264" s="3">
        <v>4</v>
      </c>
      <c r="L1264" s="13">
        <v>0.5</v>
      </c>
      <c r="M1264" s="13" t="s">
        <v>883</v>
      </c>
      <c r="N1264" s="13">
        <v>1</v>
      </c>
      <c r="O1264" s="13">
        <v>0</v>
      </c>
      <c r="P1264" s="13">
        <v>0</v>
      </c>
      <c r="Q1264" s="13">
        <v>0</v>
      </c>
      <c r="R1264" s="13">
        <v>1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1</v>
      </c>
      <c r="Z1264" s="13" t="s">
        <v>1721</v>
      </c>
      <c r="AA1264" s="13">
        <f t="shared" si="344"/>
        <v>1</v>
      </c>
      <c r="AB1264" s="13">
        <f t="shared" si="345"/>
        <v>0</v>
      </c>
      <c r="AC1264" s="13">
        <f t="shared" si="346"/>
        <v>0</v>
      </c>
      <c r="AD1264" s="13">
        <f t="shared" si="347"/>
        <v>0</v>
      </c>
      <c r="AE1264" s="13">
        <f t="shared" si="348"/>
        <v>0</v>
      </c>
      <c r="AF1264" s="13">
        <f t="shared" si="349"/>
        <v>1</v>
      </c>
      <c r="AG1264" s="7">
        <v>1950</v>
      </c>
      <c r="AH1264" s="8" t="s">
        <v>1714</v>
      </c>
      <c r="AI1264" s="13">
        <f t="shared" si="350"/>
        <v>1</v>
      </c>
      <c r="AJ1264" s="13">
        <f t="shared" si="351"/>
        <v>0</v>
      </c>
      <c r="AK1264" s="13">
        <f t="shared" si="352"/>
        <v>0</v>
      </c>
      <c r="AL1264" s="13">
        <f t="shared" si="353"/>
        <v>0</v>
      </c>
      <c r="AM1264" s="13">
        <v>1</v>
      </c>
      <c r="AN1264" s="9">
        <v>2</v>
      </c>
      <c r="AO1264" s="9">
        <v>2</v>
      </c>
      <c r="AP1264" s="10" t="s">
        <v>868</v>
      </c>
      <c r="AQ1264" s="13" t="s">
        <v>1703</v>
      </c>
      <c r="AR1264" s="13">
        <v>0</v>
      </c>
      <c r="AS1264" s="13">
        <f t="shared" si="354"/>
        <v>1</v>
      </c>
      <c r="AT1264" s="13">
        <f t="shared" si="355"/>
        <v>0</v>
      </c>
      <c r="AU1264" s="13">
        <f t="shared" si="359"/>
        <v>0</v>
      </c>
      <c r="AV1264" s="13">
        <f t="shared" si="356"/>
        <v>0</v>
      </c>
      <c r="AW1264" s="13">
        <f t="shared" si="357"/>
        <v>0</v>
      </c>
      <c r="AX1264" s="13">
        <v>0</v>
      </c>
      <c r="AY1264" s="13">
        <v>1</v>
      </c>
      <c r="AZ1264" s="13">
        <v>2750</v>
      </c>
      <c r="BA1264" s="13">
        <v>274.03218790778601</v>
      </c>
      <c r="BB1264" s="13">
        <v>205.05809979494191</v>
      </c>
      <c r="BC1264">
        <v>242.96277884794631</v>
      </c>
      <c r="BD1264" s="13">
        <v>11.663166776580567</v>
      </c>
      <c r="BE1264" s="13">
        <v>8.7213739514545221</v>
      </c>
      <c r="BF1264" s="13">
        <f t="shared" si="358"/>
        <v>2.9417928251260452</v>
      </c>
      <c r="BG1264" s="13">
        <v>10.339375250922368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sqref="A1:A1048576"/>
    </sheetView>
  </sheetViews>
  <sheetFormatPr defaultColWidth="9.140625" defaultRowHeight="15" x14ac:dyDescent="0.25"/>
  <cols>
    <col min="1" max="1" width="19.42578125" style="11" customWidth="1"/>
  </cols>
  <sheetData>
    <row r="1" spans="1:1" x14ac:dyDescent="0.25">
      <c r="A1" s="12" t="s">
        <v>877</v>
      </c>
    </row>
    <row r="2" spans="1:1" x14ac:dyDescent="0.25">
      <c r="A2" s="13" t="s">
        <v>847</v>
      </c>
    </row>
    <row r="3" spans="1:1" x14ac:dyDescent="0.25">
      <c r="A3" s="13" t="s">
        <v>847</v>
      </c>
    </row>
    <row r="4" spans="1:1" x14ac:dyDescent="0.25">
      <c r="A4" s="13" t="s">
        <v>847</v>
      </c>
    </row>
    <row r="5" spans="1:1" x14ac:dyDescent="0.25">
      <c r="A5" s="13" t="s">
        <v>847</v>
      </c>
    </row>
    <row r="6" spans="1:1" x14ac:dyDescent="0.25">
      <c r="A6" s="13" t="s">
        <v>847</v>
      </c>
    </row>
    <row r="7" spans="1:1" x14ac:dyDescent="0.25">
      <c r="A7" s="13" t="s">
        <v>847</v>
      </c>
    </row>
    <row r="8" spans="1:1" x14ac:dyDescent="0.25">
      <c r="A8" s="13" t="s">
        <v>847</v>
      </c>
    </row>
    <row r="9" spans="1:1" x14ac:dyDescent="0.25">
      <c r="A9" s="13" t="s">
        <v>847</v>
      </c>
    </row>
    <row r="10" spans="1:1" x14ac:dyDescent="0.25">
      <c r="A10" s="13" t="s">
        <v>847</v>
      </c>
    </row>
    <row r="11" spans="1:1" x14ac:dyDescent="0.25">
      <c r="A11" s="13" t="s">
        <v>847</v>
      </c>
    </row>
    <row r="12" spans="1:1" x14ac:dyDescent="0.25">
      <c r="A12" s="13" t="s">
        <v>847</v>
      </c>
    </row>
    <row r="13" spans="1:1" x14ac:dyDescent="0.25">
      <c r="A13" s="13" t="s">
        <v>847</v>
      </c>
    </row>
    <row r="14" spans="1:1" x14ac:dyDescent="0.25">
      <c r="A14" s="13" t="s">
        <v>847</v>
      </c>
    </row>
    <row r="15" spans="1:1" x14ac:dyDescent="0.25">
      <c r="A15" s="13" t="s">
        <v>847</v>
      </c>
    </row>
    <row r="16" spans="1:1" x14ac:dyDescent="0.25">
      <c r="A16" s="13" t="s">
        <v>847</v>
      </c>
    </row>
    <row r="17" spans="1:1" x14ac:dyDescent="0.25">
      <c r="A17" s="13" t="s">
        <v>847</v>
      </c>
    </row>
    <row r="18" spans="1:1" x14ac:dyDescent="0.25">
      <c r="A18" s="13" t="s">
        <v>847</v>
      </c>
    </row>
    <row r="19" spans="1:1" x14ac:dyDescent="0.25">
      <c r="A19" s="13" t="s">
        <v>847</v>
      </c>
    </row>
    <row r="20" spans="1:1" x14ac:dyDescent="0.25">
      <c r="A20" s="13" t="s">
        <v>847</v>
      </c>
    </row>
    <row r="21" spans="1:1" x14ac:dyDescent="0.25">
      <c r="A21" s="13" t="s">
        <v>847</v>
      </c>
    </row>
    <row r="22" spans="1:1" x14ac:dyDescent="0.25">
      <c r="A22" s="13" t="s">
        <v>847</v>
      </c>
    </row>
    <row r="23" spans="1:1" x14ac:dyDescent="0.25">
      <c r="A23" s="13" t="s">
        <v>847</v>
      </c>
    </row>
    <row r="24" spans="1:1" x14ac:dyDescent="0.25">
      <c r="A24" s="13" t="s">
        <v>847</v>
      </c>
    </row>
    <row r="25" spans="1:1" x14ac:dyDescent="0.25">
      <c r="A25" s="13" t="s">
        <v>847</v>
      </c>
    </row>
    <row r="26" spans="1:1" x14ac:dyDescent="0.25">
      <c r="A26" s="13" t="s">
        <v>847</v>
      </c>
    </row>
    <row r="27" spans="1:1" x14ac:dyDescent="0.25">
      <c r="A27" s="13" t="s">
        <v>847</v>
      </c>
    </row>
    <row r="28" spans="1:1" x14ac:dyDescent="0.25">
      <c r="A28" s="13" t="s">
        <v>847</v>
      </c>
    </row>
    <row r="29" spans="1:1" x14ac:dyDescent="0.25">
      <c r="A29" s="13" t="s">
        <v>847</v>
      </c>
    </row>
    <row r="30" spans="1:1" x14ac:dyDescent="0.25">
      <c r="A30" s="13" t="s">
        <v>847</v>
      </c>
    </row>
    <row r="31" spans="1:1" x14ac:dyDescent="0.25">
      <c r="A31" s="13" t="s">
        <v>847</v>
      </c>
    </row>
    <row r="32" spans="1:1" x14ac:dyDescent="0.25">
      <c r="A32" s="13" t="s">
        <v>847</v>
      </c>
    </row>
    <row r="33" spans="1:1" x14ac:dyDescent="0.25">
      <c r="A33" s="13" t="s">
        <v>847</v>
      </c>
    </row>
    <row r="34" spans="1:1" x14ac:dyDescent="0.25">
      <c r="A34" s="13" t="s">
        <v>847</v>
      </c>
    </row>
    <row r="35" spans="1:1" x14ac:dyDescent="0.25">
      <c r="A35" s="13" t="s">
        <v>847</v>
      </c>
    </row>
    <row r="36" spans="1:1" x14ac:dyDescent="0.25">
      <c r="A36" s="13" t="s">
        <v>847</v>
      </c>
    </row>
    <row r="37" spans="1:1" x14ac:dyDescent="0.25">
      <c r="A37" s="13" t="s">
        <v>847</v>
      </c>
    </row>
    <row r="38" spans="1:1" x14ac:dyDescent="0.25">
      <c r="A38" s="13" t="s">
        <v>847</v>
      </c>
    </row>
    <row r="39" spans="1:1" x14ac:dyDescent="0.25">
      <c r="A39" s="13" t="s">
        <v>847</v>
      </c>
    </row>
    <row r="40" spans="1:1" x14ac:dyDescent="0.25">
      <c r="A40" s="13" t="s">
        <v>847</v>
      </c>
    </row>
    <row r="41" spans="1:1" x14ac:dyDescent="0.25">
      <c r="A41" s="13" t="s">
        <v>847</v>
      </c>
    </row>
    <row r="42" spans="1:1" x14ac:dyDescent="0.25">
      <c r="A42" s="13" t="s">
        <v>847</v>
      </c>
    </row>
    <row r="43" spans="1:1" x14ac:dyDescent="0.25">
      <c r="A43" s="13" t="s">
        <v>847</v>
      </c>
    </row>
    <row r="44" spans="1:1" x14ac:dyDescent="0.25">
      <c r="A44" s="13" t="s">
        <v>847</v>
      </c>
    </row>
    <row r="45" spans="1:1" x14ac:dyDescent="0.25">
      <c r="A45" s="13" t="s">
        <v>847</v>
      </c>
    </row>
    <row r="46" spans="1:1" x14ac:dyDescent="0.25">
      <c r="A46" s="13" t="s">
        <v>847</v>
      </c>
    </row>
    <row r="47" spans="1:1" x14ac:dyDescent="0.25">
      <c r="A47" s="13" t="s">
        <v>847</v>
      </c>
    </row>
    <row r="48" spans="1:1" x14ac:dyDescent="0.25">
      <c r="A48" s="13" t="s">
        <v>847</v>
      </c>
    </row>
    <row r="49" spans="1:1" x14ac:dyDescent="0.25">
      <c r="A49" s="13" t="s">
        <v>847</v>
      </c>
    </row>
    <row r="50" spans="1:1" x14ac:dyDescent="0.25">
      <c r="A50" s="13" t="s">
        <v>847</v>
      </c>
    </row>
    <row r="51" spans="1:1" x14ac:dyDescent="0.25">
      <c r="A51" s="13" t="s">
        <v>847</v>
      </c>
    </row>
    <row r="52" spans="1:1" x14ac:dyDescent="0.25">
      <c r="A52" s="13" t="s">
        <v>847</v>
      </c>
    </row>
    <row r="53" spans="1:1" x14ac:dyDescent="0.25">
      <c r="A53" s="13" t="s">
        <v>847</v>
      </c>
    </row>
    <row r="54" spans="1:1" x14ac:dyDescent="0.25">
      <c r="A54" s="13" t="s">
        <v>847</v>
      </c>
    </row>
    <row r="55" spans="1:1" x14ac:dyDescent="0.25">
      <c r="A55" s="13" t="s">
        <v>847</v>
      </c>
    </row>
    <row r="56" spans="1:1" x14ac:dyDescent="0.25">
      <c r="A56" s="13" t="s">
        <v>847</v>
      </c>
    </row>
    <row r="57" spans="1:1" x14ac:dyDescent="0.25">
      <c r="A57" s="13" t="s">
        <v>847</v>
      </c>
    </row>
    <row r="58" spans="1:1" x14ac:dyDescent="0.25">
      <c r="A58" s="13" t="s">
        <v>847</v>
      </c>
    </row>
    <row r="59" spans="1:1" x14ac:dyDescent="0.25">
      <c r="A59" s="13" t="s">
        <v>847</v>
      </c>
    </row>
    <row r="60" spans="1:1" x14ac:dyDescent="0.25">
      <c r="A60" s="13" t="s">
        <v>847</v>
      </c>
    </row>
    <row r="61" spans="1:1" x14ac:dyDescent="0.25">
      <c r="A61" s="13" t="s">
        <v>847</v>
      </c>
    </row>
    <row r="62" spans="1:1" x14ac:dyDescent="0.25">
      <c r="A62" s="13" t="s">
        <v>847</v>
      </c>
    </row>
    <row r="63" spans="1:1" x14ac:dyDescent="0.25">
      <c r="A63" s="13" t="s">
        <v>847</v>
      </c>
    </row>
    <row r="64" spans="1:1" x14ac:dyDescent="0.25">
      <c r="A64" s="13" t="s">
        <v>847</v>
      </c>
    </row>
    <row r="65" spans="1:1" x14ac:dyDescent="0.25">
      <c r="A65" s="13" t="s">
        <v>847</v>
      </c>
    </row>
    <row r="66" spans="1:1" x14ac:dyDescent="0.25">
      <c r="A66" s="13" t="s">
        <v>847</v>
      </c>
    </row>
    <row r="67" spans="1:1" x14ac:dyDescent="0.25">
      <c r="A67" s="13" t="s">
        <v>847</v>
      </c>
    </row>
    <row r="68" spans="1:1" x14ac:dyDescent="0.25">
      <c r="A68" s="13" t="s">
        <v>847</v>
      </c>
    </row>
    <row r="69" spans="1:1" x14ac:dyDescent="0.25">
      <c r="A69" s="13" t="s">
        <v>847</v>
      </c>
    </row>
    <row r="70" spans="1:1" x14ac:dyDescent="0.25">
      <c r="A70" s="13" t="s">
        <v>847</v>
      </c>
    </row>
    <row r="71" spans="1:1" x14ac:dyDescent="0.25">
      <c r="A71" s="13" t="s">
        <v>847</v>
      </c>
    </row>
    <row r="72" spans="1:1" x14ac:dyDescent="0.25">
      <c r="A72" s="13" t="s">
        <v>847</v>
      </c>
    </row>
    <row r="73" spans="1:1" x14ac:dyDescent="0.25">
      <c r="A73" s="13" t="s">
        <v>847</v>
      </c>
    </row>
    <row r="74" spans="1:1" x14ac:dyDescent="0.25">
      <c r="A74" s="13" t="s">
        <v>847</v>
      </c>
    </row>
    <row r="75" spans="1:1" x14ac:dyDescent="0.25">
      <c r="A75" s="13" t="s">
        <v>847</v>
      </c>
    </row>
    <row r="76" spans="1:1" x14ac:dyDescent="0.25">
      <c r="A76" s="13" t="s">
        <v>847</v>
      </c>
    </row>
    <row r="77" spans="1:1" x14ac:dyDescent="0.25">
      <c r="A77" s="13" t="s">
        <v>847</v>
      </c>
    </row>
    <row r="78" spans="1:1" x14ac:dyDescent="0.25">
      <c r="A78" s="13" t="s">
        <v>847</v>
      </c>
    </row>
    <row r="79" spans="1:1" x14ac:dyDescent="0.25">
      <c r="A79" s="13" t="s">
        <v>847</v>
      </c>
    </row>
    <row r="80" spans="1:1" x14ac:dyDescent="0.25">
      <c r="A80" s="13" t="s">
        <v>848</v>
      </c>
    </row>
    <row r="81" spans="1:1" x14ac:dyDescent="0.25">
      <c r="A81" s="13" t="s">
        <v>848</v>
      </c>
    </row>
    <row r="82" spans="1:1" x14ac:dyDescent="0.25">
      <c r="A82" s="13" t="s">
        <v>848</v>
      </c>
    </row>
    <row r="83" spans="1:1" x14ac:dyDescent="0.25">
      <c r="A83" s="13" t="s">
        <v>848</v>
      </c>
    </row>
    <row r="84" spans="1:1" x14ac:dyDescent="0.25">
      <c r="A84" s="13" t="s">
        <v>848</v>
      </c>
    </row>
    <row r="85" spans="1:1" x14ac:dyDescent="0.25">
      <c r="A85" s="13" t="s">
        <v>848</v>
      </c>
    </row>
    <row r="86" spans="1:1" x14ac:dyDescent="0.25">
      <c r="A86" s="13" t="s">
        <v>848</v>
      </c>
    </row>
    <row r="87" spans="1:1" x14ac:dyDescent="0.25">
      <c r="A87" s="13" t="s">
        <v>848</v>
      </c>
    </row>
    <row r="88" spans="1:1" x14ac:dyDescent="0.25">
      <c r="A88" s="13" t="s">
        <v>848</v>
      </c>
    </row>
    <row r="89" spans="1:1" x14ac:dyDescent="0.25">
      <c r="A89" s="13" t="s">
        <v>848</v>
      </c>
    </row>
    <row r="90" spans="1:1" x14ac:dyDescent="0.25">
      <c r="A90" s="13" t="s">
        <v>848</v>
      </c>
    </row>
    <row r="91" spans="1:1" x14ac:dyDescent="0.25">
      <c r="A91" s="13" t="s">
        <v>848</v>
      </c>
    </row>
    <row r="92" spans="1:1" x14ac:dyDescent="0.25">
      <c r="A92" s="13" t="s">
        <v>848</v>
      </c>
    </row>
    <row r="93" spans="1:1" x14ac:dyDescent="0.25">
      <c r="A93" s="13" t="s">
        <v>848</v>
      </c>
    </row>
    <row r="94" spans="1:1" x14ac:dyDescent="0.25">
      <c r="A94" s="13" t="s">
        <v>848</v>
      </c>
    </row>
    <row r="95" spans="1:1" x14ac:dyDescent="0.25">
      <c r="A95" s="13" t="s">
        <v>848</v>
      </c>
    </row>
    <row r="96" spans="1:1" x14ac:dyDescent="0.25">
      <c r="A96" s="13" t="s">
        <v>848</v>
      </c>
    </row>
    <row r="97" spans="1:1" x14ac:dyDescent="0.25">
      <c r="A97" s="13" t="s">
        <v>848</v>
      </c>
    </row>
    <row r="98" spans="1:1" x14ac:dyDescent="0.25">
      <c r="A98" s="13" t="s">
        <v>848</v>
      </c>
    </row>
    <row r="99" spans="1:1" x14ac:dyDescent="0.25">
      <c r="A99" s="13" t="s">
        <v>848</v>
      </c>
    </row>
    <row r="100" spans="1:1" x14ac:dyDescent="0.25">
      <c r="A100" s="13" t="s">
        <v>848</v>
      </c>
    </row>
    <row r="101" spans="1:1" x14ac:dyDescent="0.25">
      <c r="A101" s="13" t="s">
        <v>848</v>
      </c>
    </row>
    <row r="102" spans="1:1" x14ac:dyDescent="0.25">
      <c r="A102" s="13" t="s">
        <v>848</v>
      </c>
    </row>
    <row r="103" spans="1:1" x14ac:dyDescent="0.25">
      <c r="A103" s="13" t="s">
        <v>848</v>
      </c>
    </row>
    <row r="104" spans="1:1" x14ac:dyDescent="0.25">
      <c r="A104" s="13" t="s">
        <v>848</v>
      </c>
    </row>
    <row r="105" spans="1:1" x14ac:dyDescent="0.25">
      <c r="A105" s="13" t="s">
        <v>848</v>
      </c>
    </row>
    <row r="106" spans="1:1" x14ac:dyDescent="0.25">
      <c r="A106" s="13" t="s">
        <v>848</v>
      </c>
    </row>
    <row r="107" spans="1:1" x14ac:dyDescent="0.25">
      <c r="A107" s="13" t="s">
        <v>848</v>
      </c>
    </row>
    <row r="108" spans="1:1" x14ac:dyDescent="0.25">
      <c r="A108" s="13" t="s">
        <v>848</v>
      </c>
    </row>
    <row r="109" spans="1:1" x14ac:dyDescent="0.25">
      <c r="A109" s="13" t="s">
        <v>848</v>
      </c>
    </row>
    <row r="110" spans="1:1" x14ac:dyDescent="0.25">
      <c r="A110" s="13" t="s">
        <v>848</v>
      </c>
    </row>
    <row r="111" spans="1:1" x14ac:dyDescent="0.25">
      <c r="A111" s="13" t="s">
        <v>848</v>
      </c>
    </row>
    <row r="112" spans="1:1" x14ac:dyDescent="0.25">
      <c r="A112" s="13" t="s">
        <v>848</v>
      </c>
    </row>
    <row r="113" spans="1:1" x14ac:dyDescent="0.25">
      <c r="A113" s="13" t="s">
        <v>848</v>
      </c>
    </row>
    <row r="114" spans="1:1" x14ac:dyDescent="0.25">
      <c r="A114" s="13" t="s">
        <v>848</v>
      </c>
    </row>
    <row r="115" spans="1:1" x14ac:dyDescent="0.25">
      <c r="A115" s="13" t="s">
        <v>848</v>
      </c>
    </row>
    <row r="116" spans="1:1" x14ac:dyDescent="0.25">
      <c r="A116" s="13" t="s">
        <v>848</v>
      </c>
    </row>
    <row r="117" spans="1:1" x14ac:dyDescent="0.25">
      <c r="A117" s="13" t="s">
        <v>848</v>
      </c>
    </row>
    <row r="118" spans="1:1" x14ac:dyDescent="0.25">
      <c r="A118" s="13" t="s">
        <v>848</v>
      </c>
    </row>
    <row r="119" spans="1:1" x14ac:dyDescent="0.25">
      <c r="A119" s="13" t="s">
        <v>848</v>
      </c>
    </row>
    <row r="120" spans="1:1" x14ac:dyDescent="0.25">
      <c r="A120" s="13" t="s">
        <v>848</v>
      </c>
    </row>
    <row r="121" spans="1:1" x14ac:dyDescent="0.25">
      <c r="A121" s="13" t="s">
        <v>848</v>
      </c>
    </row>
    <row r="122" spans="1:1" x14ac:dyDescent="0.25">
      <c r="A122" s="13" t="s">
        <v>848</v>
      </c>
    </row>
    <row r="123" spans="1:1" x14ac:dyDescent="0.25">
      <c r="A123" s="13" t="s">
        <v>848</v>
      </c>
    </row>
    <row r="124" spans="1:1" x14ac:dyDescent="0.25">
      <c r="A124" s="13" t="s">
        <v>848</v>
      </c>
    </row>
    <row r="125" spans="1:1" x14ac:dyDescent="0.25">
      <c r="A125" s="13" t="s">
        <v>848</v>
      </c>
    </row>
    <row r="126" spans="1:1" x14ac:dyDescent="0.25">
      <c r="A126" s="13" t="s">
        <v>848</v>
      </c>
    </row>
    <row r="127" spans="1:1" x14ac:dyDescent="0.25">
      <c r="A127" s="13" t="s">
        <v>848</v>
      </c>
    </row>
    <row r="128" spans="1:1" x14ac:dyDescent="0.25">
      <c r="A128" s="13" t="s">
        <v>848</v>
      </c>
    </row>
    <row r="129" spans="1:1" x14ac:dyDescent="0.25">
      <c r="A129" s="13" t="s">
        <v>848</v>
      </c>
    </row>
    <row r="130" spans="1:1" x14ac:dyDescent="0.25">
      <c r="A130" s="13" t="s">
        <v>848</v>
      </c>
    </row>
    <row r="131" spans="1:1" x14ac:dyDescent="0.25">
      <c r="A131" s="13" t="s">
        <v>848</v>
      </c>
    </row>
    <row r="132" spans="1:1" x14ac:dyDescent="0.25">
      <c r="A132" s="13" t="s">
        <v>848</v>
      </c>
    </row>
    <row r="133" spans="1:1" x14ac:dyDescent="0.25">
      <c r="A133" s="13" t="s">
        <v>848</v>
      </c>
    </row>
    <row r="134" spans="1:1" x14ac:dyDescent="0.25">
      <c r="A134" s="13" t="s">
        <v>848</v>
      </c>
    </row>
    <row r="135" spans="1:1" x14ac:dyDescent="0.25">
      <c r="A135" s="13" t="s">
        <v>848</v>
      </c>
    </row>
    <row r="136" spans="1:1" x14ac:dyDescent="0.25">
      <c r="A136" s="13" t="s">
        <v>848</v>
      </c>
    </row>
    <row r="137" spans="1:1" x14ac:dyDescent="0.25">
      <c r="A137" s="13" t="s">
        <v>848</v>
      </c>
    </row>
    <row r="138" spans="1:1" x14ac:dyDescent="0.25">
      <c r="A138" s="13" t="s">
        <v>849</v>
      </c>
    </row>
    <row r="139" spans="1:1" x14ac:dyDescent="0.25">
      <c r="A139" s="13" t="s">
        <v>849</v>
      </c>
    </row>
    <row r="140" spans="1:1" x14ac:dyDescent="0.25">
      <c r="A140" s="13" t="s">
        <v>849</v>
      </c>
    </row>
    <row r="141" spans="1:1" x14ac:dyDescent="0.25">
      <c r="A141" s="13" t="s">
        <v>849</v>
      </c>
    </row>
    <row r="142" spans="1:1" x14ac:dyDescent="0.25">
      <c r="A142" s="13" t="s">
        <v>849</v>
      </c>
    </row>
    <row r="143" spans="1:1" x14ac:dyDescent="0.25">
      <c r="A143" s="13" t="s">
        <v>849</v>
      </c>
    </row>
    <row r="144" spans="1:1" x14ac:dyDescent="0.25">
      <c r="A144" s="13" t="s">
        <v>849</v>
      </c>
    </row>
    <row r="145" spans="1:1" x14ac:dyDescent="0.25">
      <c r="A145" s="13" t="s">
        <v>849</v>
      </c>
    </row>
    <row r="146" spans="1:1" x14ac:dyDescent="0.25">
      <c r="A146" s="13" t="s">
        <v>849</v>
      </c>
    </row>
    <row r="147" spans="1:1" x14ac:dyDescent="0.25">
      <c r="A147" s="13" t="s">
        <v>849</v>
      </c>
    </row>
    <row r="148" spans="1:1" x14ac:dyDescent="0.25">
      <c r="A148" s="13" t="s">
        <v>849</v>
      </c>
    </row>
    <row r="149" spans="1:1" x14ac:dyDescent="0.25">
      <c r="A149" s="13" t="s">
        <v>849</v>
      </c>
    </row>
    <row r="150" spans="1:1" x14ac:dyDescent="0.25">
      <c r="A150" s="13" t="s">
        <v>849</v>
      </c>
    </row>
    <row r="151" spans="1:1" x14ac:dyDescent="0.25">
      <c r="A151" s="13" t="s">
        <v>849</v>
      </c>
    </row>
    <row r="152" spans="1:1" x14ac:dyDescent="0.25">
      <c r="A152" s="13" t="s">
        <v>849</v>
      </c>
    </row>
    <row r="153" spans="1:1" x14ac:dyDescent="0.25">
      <c r="A153" s="13" t="s">
        <v>849</v>
      </c>
    </row>
    <row r="154" spans="1:1" x14ac:dyDescent="0.25">
      <c r="A154" s="13" t="s">
        <v>849</v>
      </c>
    </row>
    <row r="155" spans="1:1" x14ac:dyDescent="0.25">
      <c r="A155" s="13" t="s">
        <v>849</v>
      </c>
    </row>
    <row r="156" spans="1:1" x14ac:dyDescent="0.25">
      <c r="A156" s="13" t="s">
        <v>849</v>
      </c>
    </row>
    <row r="157" spans="1:1" x14ac:dyDescent="0.25">
      <c r="A157" s="13" t="s">
        <v>849</v>
      </c>
    </row>
    <row r="158" spans="1:1" x14ac:dyDescent="0.25">
      <c r="A158" s="13" t="s">
        <v>849</v>
      </c>
    </row>
    <row r="159" spans="1:1" x14ac:dyDescent="0.25">
      <c r="A159" s="13" t="s">
        <v>849</v>
      </c>
    </row>
    <row r="160" spans="1:1" x14ac:dyDescent="0.25">
      <c r="A160" s="13" t="s">
        <v>849</v>
      </c>
    </row>
    <row r="161" spans="1:1" x14ac:dyDescent="0.25">
      <c r="A161" s="13" t="s">
        <v>849</v>
      </c>
    </row>
    <row r="162" spans="1:1" x14ac:dyDescent="0.25">
      <c r="A162" s="13" t="s">
        <v>849</v>
      </c>
    </row>
    <row r="163" spans="1:1" x14ac:dyDescent="0.25">
      <c r="A163" s="13" t="s">
        <v>849</v>
      </c>
    </row>
    <row r="164" spans="1:1" x14ac:dyDescent="0.25">
      <c r="A164" s="13" t="s">
        <v>849</v>
      </c>
    </row>
    <row r="165" spans="1:1" x14ac:dyDescent="0.25">
      <c r="A165" s="13" t="s">
        <v>849</v>
      </c>
    </row>
    <row r="166" spans="1:1" x14ac:dyDescent="0.25">
      <c r="A166" s="13" t="s">
        <v>849</v>
      </c>
    </row>
    <row r="167" spans="1:1" x14ac:dyDescent="0.25">
      <c r="A167" s="13" t="s">
        <v>849</v>
      </c>
    </row>
    <row r="168" spans="1:1" x14ac:dyDescent="0.25">
      <c r="A168" s="13" t="s">
        <v>849</v>
      </c>
    </row>
    <row r="169" spans="1:1" x14ac:dyDescent="0.25">
      <c r="A169" s="13" t="s">
        <v>849</v>
      </c>
    </row>
    <row r="170" spans="1:1" x14ac:dyDescent="0.25">
      <c r="A170" s="13" t="s">
        <v>849</v>
      </c>
    </row>
    <row r="171" spans="1:1" x14ac:dyDescent="0.25">
      <c r="A171" s="13" t="s">
        <v>849</v>
      </c>
    </row>
    <row r="172" spans="1:1" x14ac:dyDescent="0.25">
      <c r="A172" s="13" t="s">
        <v>849</v>
      </c>
    </row>
    <row r="173" spans="1:1" x14ac:dyDescent="0.25">
      <c r="A173" s="13" t="s">
        <v>849</v>
      </c>
    </row>
    <row r="174" spans="1:1" x14ac:dyDescent="0.25">
      <c r="A174" s="13" t="s">
        <v>849</v>
      </c>
    </row>
    <row r="175" spans="1:1" x14ac:dyDescent="0.25">
      <c r="A175" s="13" t="s">
        <v>849</v>
      </c>
    </row>
    <row r="176" spans="1:1" x14ac:dyDescent="0.25">
      <c r="A176" s="13" t="s">
        <v>849</v>
      </c>
    </row>
    <row r="177" spans="1:1" x14ac:dyDescent="0.25">
      <c r="A177" s="13" t="s">
        <v>849</v>
      </c>
    </row>
    <row r="178" spans="1:1" x14ac:dyDescent="0.25">
      <c r="A178" s="13" t="s">
        <v>849</v>
      </c>
    </row>
    <row r="179" spans="1:1" x14ac:dyDescent="0.25">
      <c r="A179" s="13" t="s">
        <v>849</v>
      </c>
    </row>
    <row r="180" spans="1:1" x14ac:dyDescent="0.25">
      <c r="A180" s="13" t="s">
        <v>849</v>
      </c>
    </row>
    <row r="181" spans="1:1" x14ac:dyDescent="0.25">
      <c r="A181" s="13" t="s">
        <v>849</v>
      </c>
    </row>
    <row r="182" spans="1:1" x14ac:dyDescent="0.25">
      <c r="A182" s="13" t="s">
        <v>849</v>
      </c>
    </row>
    <row r="183" spans="1:1" x14ac:dyDescent="0.25">
      <c r="A183" s="13" t="s">
        <v>849</v>
      </c>
    </row>
    <row r="184" spans="1:1" x14ac:dyDescent="0.25">
      <c r="A184" s="13" t="s">
        <v>849</v>
      </c>
    </row>
    <row r="185" spans="1:1" x14ac:dyDescent="0.25">
      <c r="A185" s="13" t="s">
        <v>849</v>
      </c>
    </row>
    <row r="186" spans="1:1" x14ac:dyDescent="0.25">
      <c r="A186" s="13" t="s">
        <v>849</v>
      </c>
    </row>
    <row r="187" spans="1:1" x14ac:dyDescent="0.25">
      <c r="A187" s="13" t="s">
        <v>849</v>
      </c>
    </row>
    <row r="188" spans="1:1" x14ac:dyDescent="0.25">
      <c r="A188" s="13" t="s">
        <v>849</v>
      </c>
    </row>
    <row r="189" spans="1:1" x14ac:dyDescent="0.25">
      <c r="A189" s="13" t="s">
        <v>849</v>
      </c>
    </row>
    <row r="190" spans="1:1" x14ac:dyDescent="0.25">
      <c r="A190" s="13" t="s">
        <v>849</v>
      </c>
    </row>
    <row r="191" spans="1:1" x14ac:dyDescent="0.25">
      <c r="A191" s="13" t="s">
        <v>849</v>
      </c>
    </row>
    <row r="192" spans="1:1" x14ac:dyDescent="0.25">
      <c r="A192" s="13" t="s">
        <v>849</v>
      </c>
    </row>
    <row r="193" spans="1:1" x14ac:dyDescent="0.25">
      <c r="A193" s="13" t="s">
        <v>849</v>
      </c>
    </row>
    <row r="194" spans="1:1" x14ac:dyDescent="0.25">
      <c r="A194" s="13" t="s">
        <v>849</v>
      </c>
    </row>
    <row r="195" spans="1:1" x14ac:dyDescent="0.25">
      <c r="A195" s="13" t="s">
        <v>849</v>
      </c>
    </row>
    <row r="196" spans="1:1" x14ac:dyDescent="0.25">
      <c r="A196" s="13" t="s">
        <v>849</v>
      </c>
    </row>
    <row r="197" spans="1:1" x14ac:dyDescent="0.25">
      <c r="A197" s="13" t="s">
        <v>849</v>
      </c>
    </row>
    <row r="198" spans="1:1" x14ac:dyDescent="0.25">
      <c r="A198" s="13" t="s">
        <v>849</v>
      </c>
    </row>
    <row r="199" spans="1:1" x14ac:dyDescent="0.25">
      <c r="A199" s="13" t="s">
        <v>849</v>
      </c>
    </row>
    <row r="200" spans="1:1" x14ac:dyDescent="0.25">
      <c r="A200" s="13" t="s">
        <v>849</v>
      </c>
    </row>
    <row r="201" spans="1:1" x14ac:dyDescent="0.25">
      <c r="A201" s="13" t="s">
        <v>849</v>
      </c>
    </row>
    <row r="202" spans="1:1" x14ac:dyDescent="0.25">
      <c r="A202" s="13" t="s">
        <v>849</v>
      </c>
    </row>
    <row r="203" spans="1:1" x14ac:dyDescent="0.25">
      <c r="A203" s="13" t="s">
        <v>849</v>
      </c>
    </row>
    <row r="204" spans="1:1" x14ac:dyDescent="0.25">
      <c r="A204" s="13" t="s">
        <v>849</v>
      </c>
    </row>
    <row r="205" spans="1:1" x14ac:dyDescent="0.25">
      <c r="A205" s="13" t="s">
        <v>849</v>
      </c>
    </row>
    <row r="206" spans="1:1" x14ac:dyDescent="0.25">
      <c r="A206" s="13" t="s">
        <v>849</v>
      </c>
    </row>
    <row r="207" spans="1:1" x14ac:dyDescent="0.25">
      <c r="A207" s="13" t="s">
        <v>849</v>
      </c>
    </row>
    <row r="208" spans="1:1" x14ac:dyDescent="0.25">
      <c r="A208" s="13" t="s">
        <v>849</v>
      </c>
    </row>
    <row r="209" spans="1:1" x14ac:dyDescent="0.25">
      <c r="A209" s="13" t="s">
        <v>849</v>
      </c>
    </row>
    <row r="210" spans="1:1" x14ac:dyDescent="0.25">
      <c r="A210" s="13" t="s">
        <v>849</v>
      </c>
    </row>
    <row r="211" spans="1:1" x14ac:dyDescent="0.25">
      <c r="A211" s="13" t="s">
        <v>849</v>
      </c>
    </row>
    <row r="212" spans="1:1" x14ac:dyDescent="0.25">
      <c r="A212" s="13" t="s">
        <v>849</v>
      </c>
    </row>
    <row r="213" spans="1:1" x14ac:dyDescent="0.25">
      <c r="A213" s="13" t="s">
        <v>849</v>
      </c>
    </row>
    <row r="214" spans="1:1" x14ac:dyDescent="0.25">
      <c r="A214" s="13" t="s">
        <v>849</v>
      </c>
    </row>
    <row r="215" spans="1:1" x14ac:dyDescent="0.25">
      <c r="A215" s="13" t="s">
        <v>849</v>
      </c>
    </row>
    <row r="216" spans="1:1" x14ac:dyDescent="0.25">
      <c r="A216" s="13" t="s">
        <v>849</v>
      </c>
    </row>
    <row r="217" spans="1:1" x14ac:dyDescent="0.25">
      <c r="A217" s="13" t="s">
        <v>849</v>
      </c>
    </row>
    <row r="218" spans="1:1" x14ac:dyDescent="0.25">
      <c r="A218" s="13" t="s">
        <v>849</v>
      </c>
    </row>
    <row r="219" spans="1:1" x14ac:dyDescent="0.25">
      <c r="A219" s="13" t="s">
        <v>849</v>
      </c>
    </row>
    <row r="220" spans="1:1" x14ac:dyDescent="0.25">
      <c r="A220" s="13" t="s">
        <v>849</v>
      </c>
    </row>
    <row r="221" spans="1:1" x14ac:dyDescent="0.25">
      <c r="A221" s="13" t="s">
        <v>849</v>
      </c>
    </row>
    <row r="222" spans="1:1" x14ac:dyDescent="0.25">
      <c r="A222" s="13" t="s">
        <v>849</v>
      </c>
    </row>
    <row r="223" spans="1:1" x14ac:dyDescent="0.25">
      <c r="A223" s="13" t="s">
        <v>849</v>
      </c>
    </row>
    <row r="224" spans="1:1" x14ac:dyDescent="0.25">
      <c r="A224" s="13" t="s">
        <v>849</v>
      </c>
    </row>
    <row r="225" spans="1:1" x14ac:dyDescent="0.25">
      <c r="A225" s="13" t="s">
        <v>849</v>
      </c>
    </row>
    <row r="226" spans="1:1" x14ac:dyDescent="0.25">
      <c r="A226" s="13" t="s">
        <v>849</v>
      </c>
    </row>
    <row r="227" spans="1:1" x14ac:dyDescent="0.25">
      <c r="A227" s="13" t="s">
        <v>849</v>
      </c>
    </row>
    <row r="228" spans="1:1" x14ac:dyDescent="0.25">
      <c r="A228" s="13" t="s">
        <v>849</v>
      </c>
    </row>
    <row r="229" spans="1:1" x14ac:dyDescent="0.25">
      <c r="A229" s="13" t="s">
        <v>849</v>
      </c>
    </row>
    <row r="230" spans="1:1" x14ac:dyDescent="0.25">
      <c r="A230" s="13" t="s">
        <v>849</v>
      </c>
    </row>
    <row r="231" spans="1:1" x14ac:dyDescent="0.25">
      <c r="A231" s="13" t="s">
        <v>849</v>
      </c>
    </row>
    <row r="232" spans="1:1" x14ac:dyDescent="0.25">
      <c r="A232" s="13" t="s">
        <v>849</v>
      </c>
    </row>
    <row r="233" spans="1:1" x14ac:dyDescent="0.25">
      <c r="A233" s="13" t="s">
        <v>849</v>
      </c>
    </row>
    <row r="234" spans="1:1" x14ac:dyDescent="0.25">
      <c r="A234" s="13" t="s">
        <v>849</v>
      </c>
    </row>
    <row r="235" spans="1:1" x14ac:dyDescent="0.25">
      <c r="A235" s="13" t="s">
        <v>849</v>
      </c>
    </row>
    <row r="236" spans="1:1" x14ac:dyDescent="0.25">
      <c r="A236" s="13" t="s">
        <v>849</v>
      </c>
    </row>
    <row r="237" spans="1:1" x14ac:dyDescent="0.25">
      <c r="A237" s="13" t="s">
        <v>849</v>
      </c>
    </row>
    <row r="238" spans="1:1" x14ac:dyDescent="0.25">
      <c r="A238" s="13" t="s">
        <v>849</v>
      </c>
    </row>
    <row r="239" spans="1:1" x14ac:dyDescent="0.25">
      <c r="A239" s="13" t="s">
        <v>849</v>
      </c>
    </row>
    <row r="240" spans="1:1" x14ac:dyDescent="0.25">
      <c r="A240" s="13" t="s">
        <v>849</v>
      </c>
    </row>
    <row r="241" spans="1:1" x14ac:dyDescent="0.25">
      <c r="A241" s="13" t="s">
        <v>849</v>
      </c>
    </row>
    <row r="242" spans="1:1" x14ac:dyDescent="0.25">
      <c r="A242" s="13" t="s">
        <v>849</v>
      </c>
    </row>
    <row r="243" spans="1:1" x14ac:dyDescent="0.25">
      <c r="A243" s="13" t="s">
        <v>849</v>
      </c>
    </row>
    <row r="244" spans="1:1" x14ac:dyDescent="0.25">
      <c r="A244" s="13" t="s">
        <v>849</v>
      </c>
    </row>
    <row r="245" spans="1:1" x14ac:dyDescent="0.25">
      <c r="A245" s="13" t="s">
        <v>849</v>
      </c>
    </row>
    <row r="246" spans="1:1" x14ac:dyDescent="0.25">
      <c r="A246" s="13" t="s">
        <v>849</v>
      </c>
    </row>
    <row r="247" spans="1:1" x14ac:dyDescent="0.25">
      <c r="A247" s="13" t="s">
        <v>849</v>
      </c>
    </row>
    <row r="248" spans="1:1" x14ac:dyDescent="0.25">
      <c r="A248" s="13" t="s">
        <v>849</v>
      </c>
    </row>
    <row r="249" spans="1:1" x14ac:dyDescent="0.25">
      <c r="A249" s="13" t="s">
        <v>849</v>
      </c>
    </row>
    <row r="250" spans="1:1" x14ac:dyDescent="0.25">
      <c r="A250" s="13" t="s">
        <v>849</v>
      </c>
    </row>
    <row r="251" spans="1:1" x14ac:dyDescent="0.25">
      <c r="A251" s="13" t="s">
        <v>849</v>
      </c>
    </row>
    <row r="252" spans="1:1" x14ac:dyDescent="0.25">
      <c r="A252" s="13" t="s">
        <v>849</v>
      </c>
    </row>
    <row r="253" spans="1:1" x14ac:dyDescent="0.25">
      <c r="A253" s="13" t="s">
        <v>849</v>
      </c>
    </row>
    <row r="254" spans="1:1" x14ac:dyDescent="0.25">
      <c r="A254" s="13" t="s">
        <v>850</v>
      </c>
    </row>
    <row r="255" spans="1:1" x14ac:dyDescent="0.25">
      <c r="A255" s="13" t="s">
        <v>850</v>
      </c>
    </row>
    <row r="256" spans="1:1" x14ac:dyDescent="0.25">
      <c r="A256" s="13" t="s">
        <v>850</v>
      </c>
    </row>
    <row r="257" spans="1:1" x14ac:dyDescent="0.25">
      <c r="A257" s="13" t="s">
        <v>850</v>
      </c>
    </row>
    <row r="258" spans="1:1" x14ac:dyDescent="0.25">
      <c r="A258" s="13" t="s">
        <v>850</v>
      </c>
    </row>
    <row r="259" spans="1:1" x14ac:dyDescent="0.25">
      <c r="A259" s="13" t="s">
        <v>850</v>
      </c>
    </row>
    <row r="260" spans="1:1" x14ac:dyDescent="0.25">
      <c r="A260" s="13" t="s">
        <v>850</v>
      </c>
    </row>
    <row r="261" spans="1:1" x14ac:dyDescent="0.25">
      <c r="A261" s="13" t="s">
        <v>850</v>
      </c>
    </row>
    <row r="262" spans="1:1" x14ac:dyDescent="0.25">
      <c r="A262" s="13" t="s">
        <v>850</v>
      </c>
    </row>
    <row r="263" spans="1:1" x14ac:dyDescent="0.25">
      <c r="A263" s="13" t="s">
        <v>850</v>
      </c>
    </row>
    <row r="264" spans="1:1" x14ac:dyDescent="0.25">
      <c r="A264" s="13" t="s">
        <v>850</v>
      </c>
    </row>
    <row r="265" spans="1:1" x14ac:dyDescent="0.25">
      <c r="A265" s="13" t="s">
        <v>850</v>
      </c>
    </row>
    <row r="266" spans="1:1" x14ac:dyDescent="0.25">
      <c r="A266" s="13" t="s">
        <v>850</v>
      </c>
    </row>
    <row r="267" spans="1:1" x14ac:dyDescent="0.25">
      <c r="A267" s="13" t="s">
        <v>850</v>
      </c>
    </row>
    <row r="268" spans="1:1" x14ac:dyDescent="0.25">
      <c r="A268" s="13" t="s">
        <v>850</v>
      </c>
    </row>
    <row r="269" spans="1:1" x14ac:dyDescent="0.25">
      <c r="A269" s="13" t="s">
        <v>850</v>
      </c>
    </row>
    <row r="270" spans="1:1" x14ac:dyDescent="0.25">
      <c r="A270" s="13" t="s">
        <v>850</v>
      </c>
    </row>
    <row r="271" spans="1:1" x14ac:dyDescent="0.25">
      <c r="A271" s="13" t="s">
        <v>850</v>
      </c>
    </row>
    <row r="272" spans="1:1" x14ac:dyDescent="0.25">
      <c r="A272" s="13" t="s">
        <v>850</v>
      </c>
    </row>
    <row r="273" spans="1:1" x14ac:dyDescent="0.25">
      <c r="A273" s="13" t="s">
        <v>850</v>
      </c>
    </row>
    <row r="274" spans="1:1" x14ac:dyDescent="0.25">
      <c r="A274" s="13" t="s">
        <v>850</v>
      </c>
    </row>
    <row r="275" spans="1:1" x14ac:dyDescent="0.25">
      <c r="A275" s="13" t="s">
        <v>850</v>
      </c>
    </row>
    <row r="276" spans="1:1" x14ac:dyDescent="0.25">
      <c r="A276" s="13" t="s">
        <v>850</v>
      </c>
    </row>
    <row r="277" spans="1:1" x14ac:dyDescent="0.25">
      <c r="A277" s="13" t="s">
        <v>850</v>
      </c>
    </row>
    <row r="278" spans="1:1" x14ac:dyDescent="0.25">
      <c r="A278" s="13" t="s">
        <v>850</v>
      </c>
    </row>
    <row r="279" spans="1:1" x14ac:dyDescent="0.25">
      <c r="A279" s="13" t="s">
        <v>850</v>
      </c>
    </row>
    <row r="280" spans="1:1" x14ac:dyDescent="0.25">
      <c r="A280" s="13" t="s">
        <v>850</v>
      </c>
    </row>
    <row r="281" spans="1:1" x14ac:dyDescent="0.25">
      <c r="A281" s="13" t="s">
        <v>850</v>
      </c>
    </row>
    <row r="282" spans="1:1" x14ac:dyDescent="0.25">
      <c r="A282" s="13" t="s">
        <v>850</v>
      </c>
    </row>
    <row r="283" spans="1:1" x14ac:dyDescent="0.25">
      <c r="A283" s="13" t="s">
        <v>850</v>
      </c>
    </row>
    <row r="284" spans="1:1" x14ac:dyDescent="0.25">
      <c r="A284" s="13" t="s">
        <v>850</v>
      </c>
    </row>
    <row r="285" spans="1:1" x14ac:dyDescent="0.25">
      <c r="A285" s="13" t="s">
        <v>850</v>
      </c>
    </row>
    <row r="286" spans="1:1" x14ac:dyDescent="0.25">
      <c r="A286" s="13" t="s">
        <v>850</v>
      </c>
    </row>
    <row r="287" spans="1:1" x14ac:dyDescent="0.25">
      <c r="A287" s="13" t="s">
        <v>850</v>
      </c>
    </row>
    <row r="288" spans="1:1" x14ac:dyDescent="0.25">
      <c r="A288" s="13" t="s">
        <v>850</v>
      </c>
    </row>
    <row r="289" spans="1:1" x14ac:dyDescent="0.25">
      <c r="A289" s="13" t="s">
        <v>850</v>
      </c>
    </row>
    <row r="290" spans="1:1" x14ac:dyDescent="0.25">
      <c r="A290" s="13" t="s">
        <v>850</v>
      </c>
    </row>
    <row r="291" spans="1:1" x14ac:dyDescent="0.25">
      <c r="A291" s="13" t="s">
        <v>850</v>
      </c>
    </row>
    <row r="292" spans="1:1" x14ac:dyDescent="0.25">
      <c r="A292" s="13" t="s">
        <v>850</v>
      </c>
    </row>
    <row r="293" spans="1:1" x14ac:dyDescent="0.25">
      <c r="A293" s="13" t="s">
        <v>850</v>
      </c>
    </row>
    <row r="294" spans="1:1" x14ac:dyDescent="0.25">
      <c r="A294" s="13" t="s">
        <v>850</v>
      </c>
    </row>
    <row r="295" spans="1:1" x14ac:dyDescent="0.25">
      <c r="A295" s="13" t="s">
        <v>850</v>
      </c>
    </row>
    <row r="296" spans="1:1" x14ac:dyDescent="0.25">
      <c r="A296" s="13" t="s">
        <v>850</v>
      </c>
    </row>
    <row r="297" spans="1:1" x14ac:dyDescent="0.25">
      <c r="A297" s="13" t="s">
        <v>850</v>
      </c>
    </row>
    <row r="298" spans="1:1" x14ac:dyDescent="0.25">
      <c r="A298" s="13" t="s">
        <v>850</v>
      </c>
    </row>
    <row r="299" spans="1:1" x14ac:dyDescent="0.25">
      <c r="A299" s="13" t="s">
        <v>850</v>
      </c>
    </row>
    <row r="300" spans="1:1" x14ac:dyDescent="0.25">
      <c r="A300" s="13" t="s">
        <v>850</v>
      </c>
    </row>
    <row r="301" spans="1:1" x14ac:dyDescent="0.25">
      <c r="A301" s="13" t="s">
        <v>850</v>
      </c>
    </row>
    <row r="302" spans="1:1" x14ac:dyDescent="0.25">
      <c r="A302" s="13" t="s">
        <v>850</v>
      </c>
    </row>
    <row r="303" spans="1:1" x14ac:dyDescent="0.25">
      <c r="A303" s="13" t="s">
        <v>850</v>
      </c>
    </row>
    <row r="304" spans="1:1" x14ac:dyDescent="0.25">
      <c r="A304" s="13" t="s">
        <v>850</v>
      </c>
    </row>
    <row r="305" spans="1:1" x14ac:dyDescent="0.25">
      <c r="A305" s="13" t="s">
        <v>850</v>
      </c>
    </row>
    <row r="306" spans="1:1" x14ac:dyDescent="0.25">
      <c r="A306" s="13" t="s">
        <v>850</v>
      </c>
    </row>
    <row r="307" spans="1:1" x14ac:dyDescent="0.25">
      <c r="A307" s="13" t="s">
        <v>850</v>
      </c>
    </row>
    <row r="308" spans="1:1" x14ac:dyDescent="0.25">
      <c r="A308" s="13" t="s">
        <v>850</v>
      </c>
    </row>
    <row r="309" spans="1:1" x14ac:dyDescent="0.25">
      <c r="A309" s="13" t="s">
        <v>850</v>
      </c>
    </row>
    <row r="310" spans="1:1" x14ac:dyDescent="0.25">
      <c r="A310" s="13" t="s">
        <v>850</v>
      </c>
    </row>
    <row r="311" spans="1:1" x14ac:dyDescent="0.25">
      <c r="A311" s="13" t="s">
        <v>850</v>
      </c>
    </row>
    <row r="312" spans="1:1" x14ac:dyDescent="0.25">
      <c r="A312" s="13" t="s">
        <v>850</v>
      </c>
    </row>
    <row r="313" spans="1:1" x14ac:dyDescent="0.25">
      <c r="A313" s="13" t="s">
        <v>850</v>
      </c>
    </row>
    <row r="314" spans="1:1" x14ac:dyDescent="0.25">
      <c r="A314" s="13" t="s">
        <v>850</v>
      </c>
    </row>
    <row r="315" spans="1:1" x14ac:dyDescent="0.25">
      <c r="A315" s="13" t="s">
        <v>850</v>
      </c>
    </row>
    <row r="316" spans="1:1" x14ac:dyDescent="0.25">
      <c r="A316" s="13" t="s">
        <v>850</v>
      </c>
    </row>
    <row r="317" spans="1:1" x14ac:dyDescent="0.25">
      <c r="A317" s="13" t="s">
        <v>850</v>
      </c>
    </row>
    <row r="318" spans="1:1" x14ac:dyDescent="0.25">
      <c r="A318" s="13" t="s">
        <v>850</v>
      </c>
    </row>
    <row r="319" spans="1:1" x14ac:dyDescent="0.25">
      <c r="A319" s="13" t="s">
        <v>850</v>
      </c>
    </row>
    <row r="320" spans="1:1" x14ac:dyDescent="0.25">
      <c r="A320" s="13" t="s">
        <v>850</v>
      </c>
    </row>
    <row r="321" spans="1:1" x14ac:dyDescent="0.25">
      <c r="A321" s="13" t="s">
        <v>850</v>
      </c>
    </row>
    <row r="322" spans="1:1" x14ac:dyDescent="0.25">
      <c r="A322" s="13" t="s">
        <v>850</v>
      </c>
    </row>
    <row r="323" spans="1:1" x14ac:dyDescent="0.25">
      <c r="A323" s="13" t="s">
        <v>850</v>
      </c>
    </row>
    <row r="324" spans="1:1" x14ac:dyDescent="0.25">
      <c r="A324" s="13" t="s">
        <v>850</v>
      </c>
    </row>
    <row r="325" spans="1:1" x14ac:dyDescent="0.25">
      <c r="A325" s="13" t="s">
        <v>850</v>
      </c>
    </row>
    <row r="326" spans="1:1" x14ac:dyDescent="0.25">
      <c r="A326" s="13" t="s">
        <v>850</v>
      </c>
    </row>
    <row r="327" spans="1:1" x14ac:dyDescent="0.25">
      <c r="A327" s="13" t="s">
        <v>850</v>
      </c>
    </row>
    <row r="328" spans="1:1" x14ac:dyDescent="0.25">
      <c r="A328" s="13" t="s">
        <v>850</v>
      </c>
    </row>
    <row r="329" spans="1:1" x14ac:dyDescent="0.25">
      <c r="A329" s="13" t="s">
        <v>850</v>
      </c>
    </row>
    <row r="330" spans="1:1" x14ac:dyDescent="0.25">
      <c r="A330" s="13" t="s">
        <v>850</v>
      </c>
    </row>
    <row r="331" spans="1:1" x14ac:dyDescent="0.25">
      <c r="A331" s="13" t="s">
        <v>850</v>
      </c>
    </row>
    <row r="332" spans="1:1" x14ac:dyDescent="0.25">
      <c r="A332" s="13" t="s">
        <v>850</v>
      </c>
    </row>
    <row r="333" spans="1:1" x14ac:dyDescent="0.25">
      <c r="A333" s="13" t="s">
        <v>850</v>
      </c>
    </row>
    <row r="334" spans="1:1" x14ac:dyDescent="0.25">
      <c r="A334" s="13" t="s">
        <v>850</v>
      </c>
    </row>
    <row r="335" spans="1:1" x14ac:dyDescent="0.25">
      <c r="A335" s="13" t="s">
        <v>850</v>
      </c>
    </row>
    <row r="336" spans="1:1" x14ac:dyDescent="0.25">
      <c r="A336" s="13" t="s">
        <v>850</v>
      </c>
    </row>
    <row r="337" spans="1:1" x14ac:dyDescent="0.25">
      <c r="A337" s="13" t="s">
        <v>850</v>
      </c>
    </row>
    <row r="338" spans="1:1" x14ac:dyDescent="0.25">
      <c r="A338" s="13" t="s">
        <v>850</v>
      </c>
    </row>
    <row r="339" spans="1:1" x14ac:dyDescent="0.25">
      <c r="A339" s="13" t="s">
        <v>850</v>
      </c>
    </row>
    <row r="340" spans="1:1" x14ac:dyDescent="0.25">
      <c r="A340" s="13" t="s">
        <v>850</v>
      </c>
    </row>
    <row r="341" spans="1:1" x14ac:dyDescent="0.25">
      <c r="A341" s="13" t="s">
        <v>850</v>
      </c>
    </row>
    <row r="342" spans="1:1" x14ac:dyDescent="0.25">
      <c r="A342" s="13" t="s">
        <v>850</v>
      </c>
    </row>
    <row r="343" spans="1:1" x14ac:dyDescent="0.25">
      <c r="A343" s="13" t="s">
        <v>850</v>
      </c>
    </row>
    <row r="344" spans="1:1" x14ac:dyDescent="0.25">
      <c r="A344" s="13" t="s">
        <v>850</v>
      </c>
    </row>
    <row r="345" spans="1:1" x14ac:dyDescent="0.25">
      <c r="A345" s="13" t="s">
        <v>850</v>
      </c>
    </row>
    <row r="346" spans="1:1" x14ac:dyDescent="0.25">
      <c r="A346" s="13" t="s">
        <v>850</v>
      </c>
    </row>
    <row r="347" spans="1:1" x14ac:dyDescent="0.25">
      <c r="A347" s="13" t="s">
        <v>850</v>
      </c>
    </row>
    <row r="348" spans="1:1" x14ac:dyDescent="0.25">
      <c r="A348" s="13" t="s">
        <v>850</v>
      </c>
    </row>
    <row r="349" spans="1:1" x14ac:dyDescent="0.25">
      <c r="A349" s="13" t="s">
        <v>850</v>
      </c>
    </row>
    <row r="350" spans="1:1" x14ac:dyDescent="0.25">
      <c r="A350" s="13" t="s">
        <v>850</v>
      </c>
    </row>
    <row r="351" spans="1:1" x14ac:dyDescent="0.25">
      <c r="A351" s="13" t="s">
        <v>850</v>
      </c>
    </row>
    <row r="352" spans="1:1" x14ac:dyDescent="0.25">
      <c r="A352" s="13" t="s">
        <v>850</v>
      </c>
    </row>
    <row r="353" spans="1:1" x14ac:dyDescent="0.25">
      <c r="A353" s="13" t="s">
        <v>850</v>
      </c>
    </row>
    <row r="354" spans="1:1" x14ac:dyDescent="0.25">
      <c r="A354" s="13" t="s">
        <v>850</v>
      </c>
    </row>
    <row r="355" spans="1:1" x14ac:dyDescent="0.25">
      <c r="A355" s="13" t="s">
        <v>850</v>
      </c>
    </row>
    <row r="356" spans="1:1" x14ac:dyDescent="0.25">
      <c r="A356" s="13" t="s">
        <v>850</v>
      </c>
    </row>
    <row r="357" spans="1:1" x14ac:dyDescent="0.25">
      <c r="A357" s="13" t="s">
        <v>850</v>
      </c>
    </row>
    <row r="358" spans="1:1" x14ac:dyDescent="0.25">
      <c r="A358" s="13" t="s">
        <v>850</v>
      </c>
    </row>
    <row r="359" spans="1:1" x14ac:dyDescent="0.25">
      <c r="A359" s="13" t="s">
        <v>850</v>
      </c>
    </row>
    <row r="360" spans="1:1" x14ac:dyDescent="0.25">
      <c r="A360" s="13" t="s">
        <v>850</v>
      </c>
    </row>
    <row r="361" spans="1:1" x14ac:dyDescent="0.25">
      <c r="A361" s="13" t="s">
        <v>850</v>
      </c>
    </row>
    <row r="362" spans="1:1" x14ac:dyDescent="0.25">
      <c r="A362" s="13" t="s">
        <v>850</v>
      </c>
    </row>
    <row r="363" spans="1:1" x14ac:dyDescent="0.25">
      <c r="A363" s="13" t="s">
        <v>850</v>
      </c>
    </row>
    <row r="364" spans="1:1" x14ac:dyDescent="0.25">
      <c r="A364" s="13" t="s">
        <v>850</v>
      </c>
    </row>
    <row r="365" spans="1:1" x14ac:dyDescent="0.25">
      <c r="A365" s="13" t="s">
        <v>850</v>
      </c>
    </row>
    <row r="366" spans="1:1" x14ac:dyDescent="0.25">
      <c r="A366" s="13" t="s">
        <v>850</v>
      </c>
    </row>
    <row r="367" spans="1:1" x14ac:dyDescent="0.25">
      <c r="A367" s="13" t="s">
        <v>850</v>
      </c>
    </row>
    <row r="368" spans="1:1" x14ac:dyDescent="0.25">
      <c r="A368" s="13" t="s">
        <v>850</v>
      </c>
    </row>
    <row r="369" spans="1:1" x14ac:dyDescent="0.25">
      <c r="A369" s="13" t="s">
        <v>850</v>
      </c>
    </row>
    <row r="370" spans="1:1" x14ac:dyDescent="0.25">
      <c r="A370" s="13" t="s">
        <v>850</v>
      </c>
    </row>
    <row r="371" spans="1:1" x14ac:dyDescent="0.25">
      <c r="A371" s="13" t="s">
        <v>850</v>
      </c>
    </row>
    <row r="372" spans="1:1" x14ac:dyDescent="0.25">
      <c r="A372" s="13" t="s">
        <v>850</v>
      </c>
    </row>
    <row r="373" spans="1:1" x14ac:dyDescent="0.25">
      <c r="A373" s="13" t="s">
        <v>850</v>
      </c>
    </row>
    <row r="374" spans="1:1" x14ac:dyDescent="0.25">
      <c r="A374" s="13" t="s">
        <v>850</v>
      </c>
    </row>
    <row r="375" spans="1:1" x14ac:dyDescent="0.25">
      <c r="A375" s="13" t="s">
        <v>850</v>
      </c>
    </row>
    <row r="376" spans="1:1" x14ac:dyDescent="0.25">
      <c r="A376" s="13" t="s">
        <v>850</v>
      </c>
    </row>
    <row r="377" spans="1:1" x14ac:dyDescent="0.25">
      <c r="A377" s="13" t="s">
        <v>850</v>
      </c>
    </row>
    <row r="378" spans="1:1" x14ac:dyDescent="0.25">
      <c r="A378" s="13" t="s">
        <v>850</v>
      </c>
    </row>
    <row r="379" spans="1:1" x14ac:dyDescent="0.25">
      <c r="A379" s="13" t="s">
        <v>850</v>
      </c>
    </row>
    <row r="380" spans="1:1" x14ac:dyDescent="0.25">
      <c r="A380" s="13" t="s">
        <v>850</v>
      </c>
    </row>
    <row r="381" spans="1:1" x14ac:dyDescent="0.25">
      <c r="A381" s="13" t="s">
        <v>850</v>
      </c>
    </row>
    <row r="382" spans="1:1" x14ac:dyDescent="0.25">
      <c r="A382" s="13" t="s">
        <v>850</v>
      </c>
    </row>
    <row r="383" spans="1:1" x14ac:dyDescent="0.25">
      <c r="A383" s="13" t="s">
        <v>850</v>
      </c>
    </row>
    <row r="384" spans="1:1" x14ac:dyDescent="0.25">
      <c r="A384" s="13" t="s">
        <v>850</v>
      </c>
    </row>
    <row r="385" spans="1:1" x14ac:dyDescent="0.25">
      <c r="A385" s="13" t="s">
        <v>850</v>
      </c>
    </row>
    <row r="386" spans="1:1" x14ac:dyDescent="0.25">
      <c r="A386" s="13" t="s">
        <v>850</v>
      </c>
    </row>
    <row r="387" spans="1:1" x14ac:dyDescent="0.25">
      <c r="A387" s="13" t="s">
        <v>850</v>
      </c>
    </row>
    <row r="388" spans="1:1" x14ac:dyDescent="0.25">
      <c r="A388" s="13" t="s">
        <v>850</v>
      </c>
    </row>
    <row r="389" spans="1:1" x14ac:dyDescent="0.25">
      <c r="A389" s="13" t="s">
        <v>850</v>
      </c>
    </row>
    <row r="390" spans="1:1" x14ac:dyDescent="0.25">
      <c r="A390" s="13" t="s">
        <v>850</v>
      </c>
    </row>
    <row r="391" spans="1:1" x14ac:dyDescent="0.25">
      <c r="A391" s="13" t="s">
        <v>850</v>
      </c>
    </row>
    <row r="392" spans="1:1" x14ac:dyDescent="0.25">
      <c r="A392" s="13" t="s">
        <v>850</v>
      </c>
    </row>
    <row r="393" spans="1:1" x14ac:dyDescent="0.25">
      <c r="A393" s="13" t="s">
        <v>850</v>
      </c>
    </row>
    <row r="394" spans="1:1" x14ac:dyDescent="0.25">
      <c r="A394" s="13" t="s">
        <v>850</v>
      </c>
    </row>
    <row r="395" spans="1:1" x14ac:dyDescent="0.25">
      <c r="A395" s="13" t="s">
        <v>851</v>
      </c>
    </row>
    <row r="396" spans="1:1" x14ac:dyDescent="0.25">
      <c r="A396" s="13" t="s">
        <v>851</v>
      </c>
    </row>
    <row r="397" spans="1:1" x14ac:dyDescent="0.25">
      <c r="A397" s="13" t="s">
        <v>851</v>
      </c>
    </row>
    <row r="398" spans="1:1" x14ac:dyDescent="0.25">
      <c r="A398" s="13" t="s">
        <v>851</v>
      </c>
    </row>
    <row r="399" spans="1:1" x14ac:dyDescent="0.25">
      <c r="A399" s="13" t="s">
        <v>851</v>
      </c>
    </row>
    <row r="400" spans="1:1" x14ac:dyDescent="0.25">
      <c r="A400" s="13" t="s">
        <v>851</v>
      </c>
    </row>
    <row r="401" spans="1:1" x14ac:dyDescent="0.25">
      <c r="A401" s="13" t="s">
        <v>851</v>
      </c>
    </row>
    <row r="402" spans="1:1" x14ac:dyDescent="0.25">
      <c r="A402" s="13" t="s">
        <v>851</v>
      </c>
    </row>
    <row r="403" spans="1:1" x14ac:dyDescent="0.25">
      <c r="A403" s="13" t="s">
        <v>851</v>
      </c>
    </row>
    <row r="404" spans="1:1" x14ac:dyDescent="0.25">
      <c r="A404" s="13" t="s">
        <v>851</v>
      </c>
    </row>
    <row r="405" spans="1:1" x14ac:dyDescent="0.25">
      <c r="A405" s="13" t="s">
        <v>851</v>
      </c>
    </row>
    <row r="406" spans="1:1" x14ac:dyDescent="0.25">
      <c r="A406" s="13" t="s">
        <v>851</v>
      </c>
    </row>
    <row r="407" spans="1:1" x14ac:dyDescent="0.25">
      <c r="A407" s="13" t="s">
        <v>851</v>
      </c>
    </row>
    <row r="408" spans="1:1" x14ac:dyDescent="0.25">
      <c r="A408" s="13" t="s">
        <v>851</v>
      </c>
    </row>
    <row r="409" spans="1:1" x14ac:dyDescent="0.25">
      <c r="A409" s="13" t="s">
        <v>851</v>
      </c>
    </row>
    <row r="410" spans="1:1" x14ac:dyDescent="0.25">
      <c r="A410" s="13" t="s">
        <v>851</v>
      </c>
    </row>
    <row r="411" spans="1:1" x14ac:dyDescent="0.25">
      <c r="A411" s="13" t="s">
        <v>851</v>
      </c>
    </row>
    <row r="412" spans="1:1" x14ac:dyDescent="0.25">
      <c r="A412" s="13" t="s">
        <v>851</v>
      </c>
    </row>
    <row r="413" spans="1:1" x14ac:dyDescent="0.25">
      <c r="A413" s="13" t="s">
        <v>851</v>
      </c>
    </row>
    <row r="414" spans="1:1" x14ac:dyDescent="0.25">
      <c r="A414" s="13" t="s">
        <v>851</v>
      </c>
    </row>
    <row r="415" spans="1:1" x14ac:dyDescent="0.25">
      <c r="A415" s="13" t="s">
        <v>851</v>
      </c>
    </row>
    <row r="416" spans="1:1" x14ac:dyDescent="0.25">
      <c r="A416" s="13" t="s">
        <v>851</v>
      </c>
    </row>
    <row r="417" spans="1:1" x14ac:dyDescent="0.25">
      <c r="A417" s="13" t="s">
        <v>851</v>
      </c>
    </row>
    <row r="418" spans="1:1" x14ac:dyDescent="0.25">
      <c r="A418" s="13" t="s">
        <v>851</v>
      </c>
    </row>
    <row r="419" spans="1:1" x14ac:dyDescent="0.25">
      <c r="A419" s="13" t="s">
        <v>851</v>
      </c>
    </row>
    <row r="420" spans="1:1" x14ac:dyDescent="0.25">
      <c r="A420" s="13" t="s">
        <v>851</v>
      </c>
    </row>
    <row r="421" spans="1:1" x14ac:dyDescent="0.25">
      <c r="A421" s="13" t="s">
        <v>851</v>
      </c>
    </row>
    <row r="422" spans="1:1" x14ac:dyDescent="0.25">
      <c r="A422" s="13" t="s">
        <v>851</v>
      </c>
    </row>
    <row r="423" spans="1:1" x14ac:dyDescent="0.25">
      <c r="A423" s="13" t="s">
        <v>851</v>
      </c>
    </row>
    <row r="424" spans="1:1" x14ac:dyDescent="0.25">
      <c r="A424" s="13" t="s">
        <v>851</v>
      </c>
    </row>
    <row r="425" spans="1:1" x14ac:dyDescent="0.25">
      <c r="A425" s="13" t="s">
        <v>851</v>
      </c>
    </row>
    <row r="426" spans="1:1" x14ac:dyDescent="0.25">
      <c r="A426" s="13" t="s">
        <v>851</v>
      </c>
    </row>
    <row r="427" spans="1:1" x14ac:dyDescent="0.25">
      <c r="A427" s="13" t="s">
        <v>851</v>
      </c>
    </row>
    <row r="428" spans="1:1" x14ac:dyDescent="0.25">
      <c r="A428" s="13" t="s">
        <v>851</v>
      </c>
    </row>
    <row r="429" spans="1:1" x14ac:dyDescent="0.25">
      <c r="A429" s="13" t="s">
        <v>851</v>
      </c>
    </row>
    <row r="430" spans="1:1" x14ac:dyDescent="0.25">
      <c r="A430" s="13" t="s">
        <v>851</v>
      </c>
    </row>
    <row r="431" spans="1:1" x14ac:dyDescent="0.25">
      <c r="A431" s="13" t="s">
        <v>851</v>
      </c>
    </row>
    <row r="432" spans="1:1" x14ac:dyDescent="0.25">
      <c r="A432" s="13" t="s">
        <v>851</v>
      </c>
    </row>
    <row r="433" spans="1:1" x14ac:dyDescent="0.25">
      <c r="A433" s="13" t="s">
        <v>851</v>
      </c>
    </row>
    <row r="434" spans="1:1" x14ac:dyDescent="0.25">
      <c r="A434" s="13" t="s">
        <v>851</v>
      </c>
    </row>
    <row r="435" spans="1:1" x14ac:dyDescent="0.25">
      <c r="A435" s="13" t="s">
        <v>851</v>
      </c>
    </row>
    <row r="436" spans="1:1" x14ac:dyDescent="0.25">
      <c r="A436" s="13" t="s">
        <v>851</v>
      </c>
    </row>
    <row r="437" spans="1:1" x14ac:dyDescent="0.25">
      <c r="A437" s="13" t="s">
        <v>851</v>
      </c>
    </row>
    <row r="438" spans="1:1" x14ac:dyDescent="0.25">
      <c r="A438" s="13" t="s">
        <v>851</v>
      </c>
    </row>
    <row r="439" spans="1:1" x14ac:dyDescent="0.25">
      <c r="A439" s="13" t="s">
        <v>851</v>
      </c>
    </row>
    <row r="440" spans="1:1" x14ac:dyDescent="0.25">
      <c r="A440" s="13" t="s">
        <v>851</v>
      </c>
    </row>
    <row r="441" spans="1:1" x14ac:dyDescent="0.25">
      <c r="A441" s="13" t="s">
        <v>851</v>
      </c>
    </row>
    <row r="442" spans="1:1" x14ac:dyDescent="0.25">
      <c r="A442" s="13" t="s">
        <v>851</v>
      </c>
    </row>
    <row r="443" spans="1:1" x14ac:dyDescent="0.25">
      <c r="A443" s="13" t="s">
        <v>851</v>
      </c>
    </row>
    <row r="444" spans="1:1" x14ac:dyDescent="0.25">
      <c r="A444" s="13" t="s">
        <v>851</v>
      </c>
    </row>
    <row r="445" spans="1:1" x14ac:dyDescent="0.25">
      <c r="A445" s="13" t="s">
        <v>851</v>
      </c>
    </row>
    <row r="446" spans="1:1" x14ac:dyDescent="0.25">
      <c r="A446" s="13" t="s">
        <v>851</v>
      </c>
    </row>
    <row r="447" spans="1:1" x14ac:dyDescent="0.25">
      <c r="A447" s="13" t="s">
        <v>851</v>
      </c>
    </row>
    <row r="448" spans="1:1" x14ac:dyDescent="0.25">
      <c r="A448" s="13" t="s">
        <v>851</v>
      </c>
    </row>
    <row r="449" spans="1:1" x14ac:dyDescent="0.25">
      <c r="A449" s="13" t="s">
        <v>851</v>
      </c>
    </row>
    <row r="450" spans="1:1" x14ac:dyDescent="0.25">
      <c r="A450" s="13" t="s">
        <v>851</v>
      </c>
    </row>
    <row r="451" spans="1:1" x14ac:dyDescent="0.25">
      <c r="A451" s="13" t="s">
        <v>851</v>
      </c>
    </row>
    <row r="452" spans="1:1" x14ac:dyDescent="0.25">
      <c r="A452" s="13" t="s">
        <v>851</v>
      </c>
    </row>
    <row r="453" spans="1:1" x14ac:dyDescent="0.25">
      <c r="A453" s="13" t="s">
        <v>851</v>
      </c>
    </row>
    <row r="454" spans="1:1" x14ac:dyDescent="0.25">
      <c r="A454" s="13" t="s">
        <v>851</v>
      </c>
    </row>
    <row r="455" spans="1:1" x14ac:dyDescent="0.25">
      <c r="A455" s="13" t="s">
        <v>851</v>
      </c>
    </row>
    <row r="456" spans="1:1" x14ac:dyDescent="0.25">
      <c r="A456" s="13" t="s">
        <v>851</v>
      </c>
    </row>
    <row r="457" spans="1:1" x14ac:dyDescent="0.25">
      <c r="A457" s="13" t="s">
        <v>851</v>
      </c>
    </row>
    <row r="458" spans="1:1" x14ac:dyDescent="0.25">
      <c r="A458" s="13" t="s">
        <v>851</v>
      </c>
    </row>
    <row r="459" spans="1:1" x14ac:dyDescent="0.25">
      <c r="A459" s="13" t="s">
        <v>851</v>
      </c>
    </row>
    <row r="460" spans="1:1" x14ac:dyDescent="0.25">
      <c r="A460" s="13" t="s">
        <v>851</v>
      </c>
    </row>
    <row r="461" spans="1:1" x14ac:dyDescent="0.25">
      <c r="A461" s="13" t="s">
        <v>851</v>
      </c>
    </row>
    <row r="462" spans="1:1" x14ac:dyDescent="0.25">
      <c r="A462" s="13" t="s">
        <v>851</v>
      </c>
    </row>
    <row r="463" spans="1:1" x14ac:dyDescent="0.25">
      <c r="A463" s="13" t="s">
        <v>851</v>
      </c>
    </row>
    <row r="464" spans="1:1" x14ac:dyDescent="0.25">
      <c r="A464" s="13" t="s">
        <v>851</v>
      </c>
    </row>
    <row r="465" spans="1:1" x14ac:dyDescent="0.25">
      <c r="A465" s="13" t="s">
        <v>851</v>
      </c>
    </row>
    <row r="466" spans="1:1" x14ac:dyDescent="0.25">
      <c r="A466" s="13" t="s">
        <v>851</v>
      </c>
    </row>
    <row r="467" spans="1:1" x14ac:dyDescent="0.25">
      <c r="A467" s="13" t="s">
        <v>851</v>
      </c>
    </row>
    <row r="468" spans="1:1" x14ac:dyDescent="0.25">
      <c r="A468" s="13" t="s">
        <v>851</v>
      </c>
    </row>
    <row r="469" spans="1:1" x14ac:dyDescent="0.25">
      <c r="A469" s="13" t="s">
        <v>851</v>
      </c>
    </row>
    <row r="470" spans="1:1" x14ac:dyDescent="0.25">
      <c r="A470" s="13" t="s">
        <v>851</v>
      </c>
    </row>
    <row r="471" spans="1:1" x14ac:dyDescent="0.25">
      <c r="A471" s="13" t="s">
        <v>851</v>
      </c>
    </row>
    <row r="472" spans="1:1" x14ac:dyDescent="0.25">
      <c r="A472" s="13" t="s">
        <v>851</v>
      </c>
    </row>
    <row r="473" spans="1:1" x14ac:dyDescent="0.25">
      <c r="A473" s="13" t="s">
        <v>851</v>
      </c>
    </row>
    <row r="474" spans="1:1" x14ac:dyDescent="0.25">
      <c r="A474" s="13" t="s">
        <v>851</v>
      </c>
    </row>
    <row r="475" spans="1:1" x14ac:dyDescent="0.25">
      <c r="A475" s="13" t="s">
        <v>851</v>
      </c>
    </row>
    <row r="476" spans="1:1" x14ac:dyDescent="0.25">
      <c r="A476" s="13" t="s">
        <v>851</v>
      </c>
    </row>
    <row r="477" spans="1:1" x14ac:dyDescent="0.25">
      <c r="A477" s="13" t="s">
        <v>851</v>
      </c>
    </row>
    <row r="478" spans="1:1" x14ac:dyDescent="0.25">
      <c r="A478" s="13" t="s">
        <v>851</v>
      </c>
    </row>
    <row r="479" spans="1:1" x14ac:dyDescent="0.25">
      <c r="A479" s="13" t="s">
        <v>851</v>
      </c>
    </row>
    <row r="480" spans="1:1" x14ac:dyDescent="0.25">
      <c r="A480" s="13" t="s">
        <v>851</v>
      </c>
    </row>
    <row r="481" spans="1:1" x14ac:dyDescent="0.25">
      <c r="A481" s="13" t="s">
        <v>851</v>
      </c>
    </row>
    <row r="482" spans="1:1" x14ac:dyDescent="0.25">
      <c r="A482" s="13" t="s">
        <v>851</v>
      </c>
    </row>
    <row r="483" spans="1:1" x14ac:dyDescent="0.25">
      <c r="A483" s="13" t="s">
        <v>851</v>
      </c>
    </row>
    <row r="484" spans="1:1" x14ac:dyDescent="0.25">
      <c r="A484" s="13" t="s">
        <v>851</v>
      </c>
    </row>
    <row r="485" spans="1:1" x14ac:dyDescent="0.25">
      <c r="A485" s="13" t="s">
        <v>851</v>
      </c>
    </row>
    <row r="486" spans="1:1" x14ac:dyDescent="0.25">
      <c r="A486" s="13" t="s">
        <v>851</v>
      </c>
    </row>
    <row r="487" spans="1:1" x14ac:dyDescent="0.25">
      <c r="A487" s="13" t="s">
        <v>851</v>
      </c>
    </row>
    <row r="488" spans="1:1" x14ac:dyDescent="0.25">
      <c r="A488" s="13" t="s">
        <v>851</v>
      </c>
    </row>
    <row r="489" spans="1:1" x14ac:dyDescent="0.25">
      <c r="A489" s="13" t="s">
        <v>851</v>
      </c>
    </row>
    <row r="490" spans="1:1" x14ac:dyDescent="0.25">
      <c r="A490" s="13" t="s">
        <v>851</v>
      </c>
    </row>
    <row r="491" spans="1:1" x14ac:dyDescent="0.25">
      <c r="A491" s="13" t="s">
        <v>851</v>
      </c>
    </row>
    <row r="492" spans="1:1" x14ac:dyDescent="0.25">
      <c r="A492" s="13" t="s">
        <v>851</v>
      </c>
    </row>
    <row r="493" spans="1:1" x14ac:dyDescent="0.25">
      <c r="A493" s="13" t="s">
        <v>851</v>
      </c>
    </row>
    <row r="494" spans="1:1" x14ac:dyDescent="0.25">
      <c r="A494" s="13" t="s">
        <v>851</v>
      </c>
    </row>
    <row r="495" spans="1:1" x14ac:dyDescent="0.25">
      <c r="A495" s="13" t="s">
        <v>851</v>
      </c>
    </row>
    <row r="496" spans="1:1" x14ac:dyDescent="0.25">
      <c r="A496" s="13" t="s">
        <v>851</v>
      </c>
    </row>
    <row r="497" spans="1:1" x14ac:dyDescent="0.25">
      <c r="A497" s="13" t="s">
        <v>851</v>
      </c>
    </row>
    <row r="498" spans="1:1" x14ac:dyDescent="0.25">
      <c r="A498" s="13" t="s">
        <v>851</v>
      </c>
    </row>
    <row r="499" spans="1:1" x14ac:dyDescent="0.25">
      <c r="A499" s="13" t="s">
        <v>851</v>
      </c>
    </row>
    <row r="500" spans="1:1" x14ac:dyDescent="0.25">
      <c r="A500" s="13" t="s">
        <v>851</v>
      </c>
    </row>
    <row r="501" spans="1:1" x14ac:dyDescent="0.25">
      <c r="A501" s="13" t="s">
        <v>851</v>
      </c>
    </row>
    <row r="502" spans="1:1" x14ac:dyDescent="0.25">
      <c r="A502" s="13" t="s">
        <v>851</v>
      </c>
    </row>
    <row r="503" spans="1:1" x14ac:dyDescent="0.25">
      <c r="A503" s="13" t="s">
        <v>851</v>
      </c>
    </row>
    <row r="504" spans="1:1" x14ac:dyDescent="0.25">
      <c r="A504" s="13" t="s">
        <v>851</v>
      </c>
    </row>
    <row r="505" spans="1:1" x14ac:dyDescent="0.25">
      <c r="A505" s="13" t="s">
        <v>851</v>
      </c>
    </row>
    <row r="506" spans="1:1" x14ac:dyDescent="0.25">
      <c r="A506" s="13" t="s">
        <v>851</v>
      </c>
    </row>
    <row r="507" spans="1:1" x14ac:dyDescent="0.25">
      <c r="A507" s="13" t="s">
        <v>851</v>
      </c>
    </row>
    <row r="508" spans="1:1" x14ac:dyDescent="0.25">
      <c r="A508" s="13" t="s">
        <v>851</v>
      </c>
    </row>
    <row r="509" spans="1:1" x14ac:dyDescent="0.25">
      <c r="A509" s="13" t="s">
        <v>851</v>
      </c>
    </row>
    <row r="510" spans="1:1" x14ac:dyDescent="0.25">
      <c r="A510" s="13" t="s">
        <v>851</v>
      </c>
    </row>
    <row r="511" spans="1:1" x14ac:dyDescent="0.25">
      <c r="A511" s="13" t="s">
        <v>851</v>
      </c>
    </row>
    <row r="512" spans="1:1" x14ac:dyDescent="0.25">
      <c r="A512" s="13" t="s">
        <v>851</v>
      </c>
    </row>
    <row r="513" spans="1:1" x14ac:dyDescent="0.25">
      <c r="A513" s="13" t="s">
        <v>851</v>
      </c>
    </row>
    <row r="514" spans="1:1" x14ac:dyDescent="0.25">
      <c r="A514" s="13" t="s">
        <v>851</v>
      </c>
    </row>
    <row r="515" spans="1:1" x14ac:dyDescent="0.25">
      <c r="A515" s="13" t="s">
        <v>851</v>
      </c>
    </row>
    <row r="516" spans="1:1" x14ac:dyDescent="0.25">
      <c r="A516" s="13" t="s">
        <v>851</v>
      </c>
    </row>
    <row r="517" spans="1:1" x14ac:dyDescent="0.25">
      <c r="A517" s="13" t="s">
        <v>851</v>
      </c>
    </row>
    <row r="518" spans="1:1" x14ac:dyDescent="0.25">
      <c r="A518" s="13" t="s">
        <v>851</v>
      </c>
    </row>
    <row r="519" spans="1:1" x14ac:dyDescent="0.25">
      <c r="A519" s="13" t="s">
        <v>851</v>
      </c>
    </row>
    <row r="520" spans="1:1" x14ac:dyDescent="0.25">
      <c r="A520" s="13" t="s">
        <v>851</v>
      </c>
    </row>
    <row r="521" spans="1:1" x14ac:dyDescent="0.25">
      <c r="A521" s="13" t="s">
        <v>851</v>
      </c>
    </row>
    <row r="522" spans="1:1" x14ac:dyDescent="0.25">
      <c r="A522" s="13" t="s">
        <v>851</v>
      </c>
    </row>
    <row r="523" spans="1:1" x14ac:dyDescent="0.25">
      <c r="A523" s="13" t="s">
        <v>851</v>
      </c>
    </row>
    <row r="524" spans="1:1" x14ac:dyDescent="0.25">
      <c r="A524" s="13" t="s">
        <v>851</v>
      </c>
    </row>
    <row r="525" spans="1:1" x14ac:dyDescent="0.25">
      <c r="A525" s="13" t="s">
        <v>851</v>
      </c>
    </row>
    <row r="526" spans="1:1" x14ac:dyDescent="0.25">
      <c r="A526" s="13" t="s">
        <v>851</v>
      </c>
    </row>
    <row r="527" spans="1:1" x14ac:dyDescent="0.25">
      <c r="A527" s="13" t="s">
        <v>851</v>
      </c>
    </row>
    <row r="528" spans="1:1" x14ac:dyDescent="0.25">
      <c r="A528" s="13" t="s">
        <v>851</v>
      </c>
    </row>
    <row r="529" spans="1:1" x14ac:dyDescent="0.25">
      <c r="A529" s="13" t="s">
        <v>851</v>
      </c>
    </row>
    <row r="530" spans="1:1" x14ac:dyDescent="0.25">
      <c r="A530" s="13" t="s">
        <v>851</v>
      </c>
    </row>
    <row r="531" spans="1:1" x14ac:dyDescent="0.25">
      <c r="A531" s="13" t="s">
        <v>851</v>
      </c>
    </row>
    <row r="532" spans="1:1" x14ac:dyDescent="0.25">
      <c r="A532" s="13" t="s">
        <v>851</v>
      </c>
    </row>
    <row r="533" spans="1:1" x14ac:dyDescent="0.25">
      <c r="A533" s="13" t="s">
        <v>851</v>
      </c>
    </row>
    <row r="534" spans="1:1" x14ac:dyDescent="0.25">
      <c r="A534" s="13" t="s">
        <v>851</v>
      </c>
    </row>
    <row r="535" spans="1:1" x14ac:dyDescent="0.25">
      <c r="A535" s="13" t="s">
        <v>851</v>
      </c>
    </row>
    <row r="536" spans="1:1" x14ac:dyDescent="0.25">
      <c r="A536" s="13" t="s">
        <v>851</v>
      </c>
    </row>
    <row r="537" spans="1:1" x14ac:dyDescent="0.25">
      <c r="A537" s="13" t="s">
        <v>851</v>
      </c>
    </row>
    <row r="538" spans="1:1" x14ac:dyDescent="0.25">
      <c r="A538" s="13" t="s">
        <v>851</v>
      </c>
    </row>
    <row r="539" spans="1:1" x14ac:dyDescent="0.25">
      <c r="A539" s="13" t="s">
        <v>851</v>
      </c>
    </row>
    <row r="540" spans="1:1" x14ac:dyDescent="0.25">
      <c r="A540" s="13" t="s">
        <v>851</v>
      </c>
    </row>
    <row r="541" spans="1:1" x14ac:dyDescent="0.25">
      <c r="A541" s="13" t="s">
        <v>851</v>
      </c>
    </row>
    <row r="542" spans="1:1" x14ac:dyDescent="0.25">
      <c r="A542" s="13" t="s">
        <v>851</v>
      </c>
    </row>
    <row r="543" spans="1:1" x14ac:dyDescent="0.25">
      <c r="A543" s="13" t="s">
        <v>851</v>
      </c>
    </row>
    <row r="544" spans="1:1" x14ac:dyDescent="0.25">
      <c r="A544" s="13" t="s">
        <v>851</v>
      </c>
    </row>
    <row r="545" spans="1:1" x14ac:dyDescent="0.25">
      <c r="A545" s="13" t="s">
        <v>851</v>
      </c>
    </row>
    <row r="546" spans="1:1" x14ac:dyDescent="0.25">
      <c r="A546" s="13" t="s">
        <v>851</v>
      </c>
    </row>
    <row r="547" spans="1:1" x14ac:dyDescent="0.25">
      <c r="A547" s="13" t="s">
        <v>851</v>
      </c>
    </row>
    <row r="548" spans="1:1" x14ac:dyDescent="0.25">
      <c r="A548" s="13" t="s">
        <v>851</v>
      </c>
    </row>
    <row r="549" spans="1:1" x14ac:dyDescent="0.25">
      <c r="A549" s="13" t="s">
        <v>851</v>
      </c>
    </row>
    <row r="550" spans="1:1" x14ac:dyDescent="0.25">
      <c r="A550" s="13" t="s">
        <v>851</v>
      </c>
    </row>
    <row r="551" spans="1:1" x14ac:dyDescent="0.25">
      <c r="A551" s="13" t="s">
        <v>851</v>
      </c>
    </row>
    <row r="552" spans="1:1" x14ac:dyDescent="0.25">
      <c r="A552" s="13" t="s">
        <v>851</v>
      </c>
    </row>
    <row r="553" spans="1:1" x14ac:dyDescent="0.25">
      <c r="A553" s="13" t="s">
        <v>851</v>
      </c>
    </row>
    <row r="554" spans="1:1" x14ac:dyDescent="0.25">
      <c r="A554" s="13" t="s">
        <v>851</v>
      </c>
    </row>
    <row r="555" spans="1:1" x14ac:dyDescent="0.25">
      <c r="A555" s="13" t="s">
        <v>851</v>
      </c>
    </row>
    <row r="556" spans="1:1" x14ac:dyDescent="0.25">
      <c r="A556" s="13" t="s">
        <v>851</v>
      </c>
    </row>
    <row r="557" spans="1:1" x14ac:dyDescent="0.25">
      <c r="A557" s="13" t="s">
        <v>851</v>
      </c>
    </row>
    <row r="558" spans="1:1" x14ac:dyDescent="0.25">
      <c r="A558" s="13" t="s">
        <v>851</v>
      </c>
    </row>
    <row r="559" spans="1:1" x14ac:dyDescent="0.25">
      <c r="A559" s="13" t="s">
        <v>851</v>
      </c>
    </row>
    <row r="560" spans="1:1" x14ac:dyDescent="0.25">
      <c r="A560" s="13" t="s">
        <v>851</v>
      </c>
    </row>
    <row r="561" spans="1:1" x14ac:dyDescent="0.25">
      <c r="A561" s="13" t="s">
        <v>851</v>
      </c>
    </row>
    <row r="562" spans="1:1" x14ac:dyDescent="0.25">
      <c r="A562" s="13" t="s">
        <v>851</v>
      </c>
    </row>
    <row r="563" spans="1:1" x14ac:dyDescent="0.25">
      <c r="A563" s="13" t="s">
        <v>851</v>
      </c>
    </row>
    <row r="564" spans="1:1" x14ac:dyDescent="0.25">
      <c r="A564" s="13" t="s">
        <v>851</v>
      </c>
    </row>
    <row r="565" spans="1:1" x14ac:dyDescent="0.25">
      <c r="A565" s="13" t="s">
        <v>851</v>
      </c>
    </row>
    <row r="566" spans="1:1" x14ac:dyDescent="0.25">
      <c r="A566" s="13" t="s">
        <v>851</v>
      </c>
    </row>
    <row r="567" spans="1:1" x14ac:dyDescent="0.25">
      <c r="A567" s="13" t="s">
        <v>851</v>
      </c>
    </row>
    <row r="568" spans="1:1" x14ac:dyDescent="0.25">
      <c r="A568" s="13" t="s">
        <v>851</v>
      </c>
    </row>
    <row r="569" spans="1:1" x14ac:dyDescent="0.25">
      <c r="A569" s="13" t="s">
        <v>851</v>
      </c>
    </row>
    <row r="570" spans="1:1" x14ac:dyDescent="0.25">
      <c r="A570" s="13" t="s">
        <v>851</v>
      </c>
    </row>
    <row r="571" spans="1:1" x14ac:dyDescent="0.25">
      <c r="A571" s="13" t="s">
        <v>851</v>
      </c>
    </row>
    <row r="572" spans="1:1" x14ac:dyDescent="0.25">
      <c r="A572" s="13" t="s">
        <v>851</v>
      </c>
    </row>
    <row r="573" spans="1:1" x14ac:dyDescent="0.25">
      <c r="A573" s="13" t="s">
        <v>851</v>
      </c>
    </row>
    <row r="574" spans="1:1" x14ac:dyDescent="0.25">
      <c r="A574" s="13" t="s">
        <v>851</v>
      </c>
    </row>
    <row r="575" spans="1:1" x14ac:dyDescent="0.25">
      <c r="A575" s="13" t="s">
        <v>851</v>
      </c>
    </row>
    <row r="576" spans="1:1" x14ac:dyDescent="0.25">
      <c r="A576" s="13" t="s">
        <v>851</v>
      </c>
    </row>
    <row r="577" spans="1:1" x14ac:dyDescent="0.25">
      <c r="A577" s="13" t="s">
        <v>851</v>
      </c>
    </row>
    <row r="578" spans="1:1" x14ac:dyDescent="0.25">
      <c r="A578" s="13" t="s">
        <v>851</v>
      </c>
    </row>
    <row r="579" spans="1:1" x14ac:dyDescent="0.25">
      <c r="A579" s="13" t="s">
        <v>851</v>
      </c>
    </row>
    <row r="580" spans="1:1" x14ac:dyDescent="0.25">
      <c r="A580" s="13" t="s">
        <v>851</v>
      </c>
    </row>
    <row r="581" spans="1:1" x14ac:dyDescent="0.25">
      <c r="A581" s="13" t="s">
        <v>851</v>
      </c>
    </row>
    <row r="582" spans="1:1" x14ac:dyDescent="0.25">
      <c r="A582" s="13" t="s">
        <v>851</v>
      </c>
    </row>
    <row r="583" spans="1:1" x14ac:dyDescent="0.25">
      <c r="A583" s="13" t="s">
        <v>851</v>
      </c>
    </row>
    <row r="584" spans="1:1" x14ac:dyDescent="0.25">
      <c r="A584" s="13" t="s">
        <v>852</v>
      </c>
    </row>
    <row r="585" spans="1:1" x14ac:dyDescent="0.25">
      <c r="A585" s="13" t="s">
        <v>852</v>
      </c>
    </row>
    <row r="586" spans="1:1" x14ac:dyDescent="0.25">
      <c r="A586" s="13" t="s">
        <v>852</v>
      </c>
    </row>
    <row r="587" spans="1:1" x14ac:dyDescent="0.25">
      <c r="A587" s="13" t="s">
        <v>852</v>
      </c>
    </row>
    <row r="588" spans="1:1" x14ac:dyDescent="0.25">
      <c r="A588" s="13" t="s">
        <v>852</v>
      </c>
    </row>
    <row r="589" spans="1:1" x14ac:dyDescent="0.25">
      <c r="A589" s="13" t="s">
        <v>852</v>
      </c>
    </row>
    <row r="590" spans="1:1" x14ac:dyDescent="0.25">
      <c r="A590" s="13" t="s">
        <v>852</v>
      </c>
    </row>
    <row r="591" spans="1:1" x14ac:dyDescent="0.25">
      <c r="A591" s="13" t="s">
        <v>852</v>
      </c>
    </row>
    <row r="592" spans="1:1" x14ac:dyDescent="0.25">
      <c r="A592" s="13" t="s">
        <v>852</v>
      </c>
    </row>
    <row r="593" spans="1:1" x14ac:dyDescent="0.25">
      <c r="A593" s="13" t="s">
        <v>852</v>
      </c>
    </row>
    <row r="594" spans="1:1" x14ac:dyDescent="0.25">
      <c r="A594" s="13" t="s">
        <v>852</v>
      </c>
    </row>
    <row r="595" spans="1:1" x14ac:dyDescent="0.25">
      <c r="A595" s="13" t="s">
        <v>852</v>
      </c>
    </row>
    <row r="596" spans="1:1" x14ac:dyDescent="0.25">
      <c r="A596" s="13" t="s">
        <v>852</v>
      </c>
    </row>
    <row r="597" spans="1:1" x14ac:dyDescent="0.25">
      <c r="A597" s="13" t="s">
        <v>852</v>
      </c>
    </row>
    <row r="598" spans="1:1" x14ac:dyDescent="0.25">
      <c r="A598" s="13" t="s">
        <v>852</v>
      </c>
    </row>
    <row r="599" spans="1:1" x14ac:dyDescent="0.25">
      <c r="A599" s="13" t="s">
        <v>852</v>
      </c>
    </row>
    <row r="600" spans="1:1" x14ac:dyDescent="0.25">
      <c r="A600" s="13" t="s">
        <v>852</v>
      </c>
    </row>
    <row r="601" spans="1:1" x14ac:dyDescent="0.25">
      <c r="A601" s="13" t="s">
        <v>852</v>
      </c>
    </row>
    <row r="602" spans="1:1" x14ac:dyDescent="0.25">
      <c r="A602" s="13" t="s">
        <v>852</v>
      </c>
    </row>
    <row r="603" spans="1:1" x14ac:dyDescent="0.25">
      <c r="A603" s="13" t="s">
        <v>852</v>
      </c>
    </row>
    <row r="604" spans="1:1" x14ac:dyDescent="0.25">
      <c r="A604" s="13" t="s">
        <v>852</v>
      </c>
    </row>
    <row r="605" spans="1:1" x14ac:dyDescent="0.25">
      <c r="A605" s="13" t="s">
        <v>852</v>
      </c>
    </row>
    <row r="606" spans="1:1" x14ac:dyDescent="0.25">
      <c r="A606" s="13" t="s">
        <v>852</v>
      </c>
    </row>
    <row r="607" spans="1:1" x14ac:dyDescent="0.25">
      <c r="A607" s="13" t="s">
        <v>852</v>
      </c>
    </row>
    <row r="608" spans="1:1" x14ac:dyDescent="0.25">
      <c r="A608" s="13" t="s">
        <v>852</v>
      </c>
    </row>
    <row r="609" spans="1:1" x14ac:dyDescent="0.25">
      <c r="A609" s="13" t="s">
        <v>852</v>
      </c>
    </row>
    <row r="610" spans="1:1" x14ac:dyDescent="0.25">
      <c r="A610" s="13" t="s">
        <v>852</v>
      </c>
    </row>
    <row r="611" spans="1:1" x14ac:dyDescent="0.25">
      <c r="A611" s="13" t="s">
        <v>852</v>
      </c>
    </row>
    <row r="612" spans="1:1" x14ac:dyDescent="0.25">
      <c r="A612" s="13" t="s">
        <v>852</v>
      </c>
    </row>
    <row r="613" spans="1:1" x14ac:dyDescent="0.25">
      <c r="A613" s="13" t="s">
        <v>852</v>
      </c>
    </row>
    <row r="614" spans="1:1" x14ac:dyDescent="0.25">
      <c r="A614" s="13" t="s">
        <v>852</v>
      </c>
    </row>
    <row r="615" spans="1:1" x14ac:dyDescent="0.25">
      <c r="A615" s="13" t="s">
        <v>852</v>
      </c>
    </row>
    <row r="616" spans="1:1" x14ac:dyDescent="0.25">
      <c r="A616" s="13" t="s">
        <v>852</v>
      </c>
    </row>
    <row r="617" spans="1:1" x14ac:dyDescent="0.25">
      <c r="A617" s="13" t="s">
        <v>852</v>
      </c>
    </row>
    <row r="618" spans="1:1" x14ac:dyDescent="0.25">
      <c r="A618" s="13" t="s">
        <v>852</v>
      </c>
    </row>
    <row r="619" spans="1:1" x14ac:dyDescent="0.25">
      <c r="A619" s="13" t="s">
        <v>852</v>
      </c>
    </row>
    <row r="620" spans="1:1" x14ac:dyDescent="0.25">
      <c r="A620" s="13" t="s">
        <v>852</v>
      </c>
    </row>
    <row r="621" spans="1:1" x14ac:dyDescent="0.25">
      <c r="A621" s="13" t="s">
        <v>852</v>
      </c>
    </row>
    <row r="622" spans="1:1" x14ac:dyDescent="0.25">
      <c r="A622" s="13" t="s">
        <v>852</v>
      </c>
    </row>
    <row r="623" spans="1:1" x14ac:dyDescent="0.25">
      <c r="A623" s="13" t="s">
        <v>852</v>
      </c>
    </row>
    <row r="624" spans="1:1" x14ac:dyDescent="0.25">
      <c r="A624" s="13" t="s">
        <v>852</v>
      </c>
    </row>
    <row r="625" spans="1:1" x14ac:dyDescent="0.25">
      <c r="A625" s="13" t="s">
        <v>852</v>
      </c>
    </row>
    <row r="626" spans="1:1" x14ac:dyDescent="0.25">
      <c r="A626" s="13" t="s">
        <v>852</v>
      </c>
    </row>
    <row r="627" spans="1:1" x14ac:dyDescent="0.25">
      <c r="A627" s="13" t="s">
        <v>852</v>
      </c>
    </row>
    <row r="628" spans="1:1" x14ac:dyDescent="0.25">
      <c r="A628" s="13" t="s">
        <v>852</v>
      </c>
    </row>
    <row r="629" spans="1:1" x14ac:dyDescent="0.25">
      <c r="A629" s="13" t="s">
        <v>852</v>
      </c>
    </row>
    <row r="630" spans="1:1" x14ac:dyDescent="0.25">
      <c r="A630" s="13" t="s">
        <v>852</v>
      </c>
    </row>
    <row r="631" spans="1:1" x14ac:dyDescent="0.25">
      <c r="A631" s="13" t="s">
        <v>852</v>
      </c>
    </row>
    <row r="632" spans="1:1" x14ac:dyDescent="0.25">
      <c r="A632" s="13" t="s">
        <v>852</v>
      </c>
    </row>
    <row r="633" spans="1:1" x14ac:dyDescent="0.25">
      <c r="A633" s="13" t="s">
        <v>852</v>
      </c>
    </row>
    <row r="634" spans="1:1" x14ac:dyDescent="0.25">
      <c r="A634" s="13" t="s">
        <v>852</v>
      </c>
    </row>
    <row r="635" spans="1:1" x14ac:dyDescent="0.25">
      <c r="A635" s="13" t="s">
        <v>852</v>
      </c>
    </row>
    <row r="636" spans="1:1" x14ac:dyDescent="0.25">
      <c r="A636" s="13" t="s">
        <v>852</v>
      </c>
    </row>
    <row r="637" spans="1:1" x14ac:dyDescent="0.25">
      <c r="A637" s="13" t="s">
        <v>852</v>
      </c>
    </row>
    <row r="638" spans="1:1" x14ac:dyDescent="0.25">
      <c r="A638" s="13" t="s">
        <v>852</v>
      </c>
    </row>
    <row r="639" spans="1:1" x14ac:dyDescent="0.25">
      <c r="A639" s="13" t="s">
        <v>852</v>
      </c>
    </row>
    <row r="640" spans="1:1" x14ac:dyDescent="0.25">
      <c r="A640" s="13" t="s">
        <v>852</v>
      </c>
    </row>
    <row r="641" spans="1:1" x14ac:dyDescent="0.25">
      <c r="A641" s="13" t="s">
        <v>852</v>
      </c>
    </row>
    <row r="642" spans="1:1" x14ac:dyDescent="0.25">
      <c r="A642" s="13" t="s">
        <v>852</v>
      </c>
    </row>
    <row r="643" spans="1:1" x14ac:dyDescent="0.25">
      <c r="A643" s="13" t="s">
        <v>852</v>
      </c>
    </row>
    <row r="644" spans="1:1" x14ac:dyDescent="0.25">
      <c r="A644" s="13" t="s">
        <v>852</v>
      </c>
    </row>
    <row r="645" spans="1:1" x14ac:dyDescent="0.25">
      <c r="A645" s="13" t="s">
        <v>852</v>
      </c>
    </row>
    <row r="646" spans="1:1" x14ac:dyDescent="0.25">
      <c r="A646" s="13" t="s">
        <v>852</v>
      </c>
    </row>
    <row r="647" spans="1:1" x14ac:dyDescent="0.25">
      <c r="A647" s="13" t="s">
        <v>852</v>
      </c>
    </row>
    <row r="648" spans="1:1" x14ac:dyDescent="0.25">
      <c r="A648" s="13" t="s">
        <v>852</v>
      </c>
    </row>
    <row r="649" spans="1:1" x14ac:dyDescent="0.25">
      <c r="A649" s="13" t="s">
        <v>852</v>
      </c>
    </row>
    <row r="650" spans="1:1" x14ac:dyDescent="0.25">
      <c r="A650" s="13" t="s">
        <v>852</v>
      </c>
    </row>
    <row r="651" spans="1:1" x14ac:dyDescent="0.25">
      <c r="A651" s="13" t="s">
        <v>852</v>
      </c>
    </row>
    <row r="652" spans="1:1" x14ac:dyDescent="0.25">
      <c r="A652" s="13" t="s">
        <v>852</v>
      </c>
    </row>
    <row r="653" spans="1:1" x14ac:dyDescent="0.25">
      <c r="A653" s="13" t="s">
        <v>852</v>
      </c>
    </row>
    <row r="654" spans="1:1" x14ac:dyDescent="0.25">
      <c r="A654" s="13" t="s">
        <v>852</v>
      </c>
    </row>
    <row r="655" spans="1:1" x14ac:dyDescent="0.25">
      <c r="A655" s="13" t="s">
        <v>852</v>
      </c>
    </row>
    <row r="656" spans="1:1" x14ac:dyDescent="0.25">
      <c r="A656" s="13" t="s">
        <v>852</v>
      </c>
    </row>
    <row r="657" spans="1:1" x14ac:dyDescent="0.25">
      <c r="A657" s="13" t="s">
        <v>852</v>
      </c>
    </row>
    <row r="658" spans="1:1" x14ac:dyDescent="0.25">
      <c r="A658" s="13" t="s">
        <v>852</v>
      </c>
    </row>
    <row r="659" spans="1:1" x14ac:dyDescent="0.25">
      <c r="A659" s="13" t="s">
        <v>852</v>
      </c>
    </row>
    <row r="660" spans="1:1" x14ac:dyDescent="0.25">
      <c r="A660" s="13" t="s">
        <v>852</v>
      </c>
    </row>
    <row r="661" spans="1:1" x14ac:dyDescent="0.25">
      <c r="A661" s="13" t="s">
        <v>852</v>
      </c>
    </row>
    <row r="662" spans="1:1" x14ac:dyDescent="0.25">
      <c r="A662" s="13" t="s">
        <v>852</v>
      </c>
    </row>
    <row r="663" spans="1:1" x14ac:dyDescent="0.25">
      <c r="A663" s="13" t="s">
        <v>852</v>
      </c>
    </row>
    <row r="664" spans="1:1" x14ac:dyDescent="0.25">
      <c r="A664" s="13" t="s">
        <v>852</v>
      </c>
    </row>
    <row r="665" spans="1:1" x14ac:dyDescent="0.25">
      <c r="A665" s="13" t="s">
        <v>852</v>
      </c>
    </row>
    <row r="666" spans="1:1" x14ac:dyDescent="0.25">
      <c r="A666" s="13" t="s">
        <v>852</v>
      </c>
    </row>
    <row r="667" spans="1:1" x14ac:dyDescent="0.25">
      <c r="A667" s="13" t="s">
        <v>852</v>
      </c>
    </row>
    <row r="668" spans="1:1" x14ac:dyDescent="0.25">
      <c r="A668" s="13" t="s">
        <v>852</v>
      </c>
    </row>
    <row r="669" spans="1:1" x14ac:dyDescent="0.25">
      <c r="A669" s="13" t="s">
        <v>852</v>
      </c>
    </row>
    <row r="670" spans="1:1" x14ac:dyDescent="0.25">
      <c r="A670" s="13" t="s">
        <v>852</v>
      </c>
    </row>
    <row r="671" spans="1:1" x14ac:dyDescent="0.25">
      <c r="A671" s="13" t="s">
        <v>852</v>
      </c>
    </row>
    <row r="672" spans="1:1" x14ac:dyDescent="0.25">
      <c r="A672" s="13" t="s">
        <v>852</v>
      </c>
    </row>
    <row r="673" spans="1:1" x14ac:dyDescent="0.25">
      <c r="A673" s="13" t="s">
        <v>852</v>
      </c>
    </row>
    <row r="674" spans="1:1" x14ac:dyDescent="0.25">
      <c r="A674" s="13" t="s">
        <v>852</v>
      </c>
    </row>
    <row r="675" spans="1:1" x14ac:dyDescent="0.25">
      <c r="A675" s="13" t="s">
        <v>852</v>
      </c>
    </row>
    <row r="676" spans="1:1" x14ac:dyDescent="0.25">
      <c r="A676" s="13" t="s">
        <v>852</v>
      </c>
    </row>
    <row r="677" spans="1:1" x14ac:dyDescent="0.25">
      <c r="A677" s="13" t="s">
        <v>852</v>
      </c>
    </row>
    <row r="678" spans="1:1" x14ac:dyDescent="0.25">
      <c r="A678" s="13" t="s">
        <v>852</v>
      </c>
    </row>
    <row r="679" spans="1:1" x14ac:dyDescent="0.25">
      <c r="A679" s="13" t="s">
        <v>852</v>
      </c>
    </row>
    <row r="680" spans="1:1" x14ac:dyDescent="0.25">
      <c r="A680" s="13" t="s">
        <v>852</v>
      </c>
    </row>
    <row r="681" spans="1:1" x14ac:dyDescent="0.25">
      <c r="A681" s="13" t="s">
        <v>852</v>
      </c>
    </row>
    <row r="682" spans="1:1" x14ac:dyDescent="0.25">
      <c r="A682" s="13" t="s">
        <v>852</v>
      </c>
    </row>
    <row r="683" spans="1:1" x14ac:dyDescent="0.25">
      <c r="A683" s="13" t="s">
        <v>852</v>
      </c>
    </row>
    <row r="684" spans="1:1" x14ac:dyDescent="0.25">
      <c r="A684" s="13" t="s">
        <v>852</v>
      </c>
    </row>
    <row r="685" spans="1:1" x14ac:dyDescent="0.25">
      <c r="A685" s="13" t="s">
        <v>852</v>
      </c>
    </row>
    <row r="686" spans="1:1" x14ac:dyDescent="0.25">
      <c r="A686" s="13" t="s">
        <v>852</v>
      </c>
    </row>
    <row r="687" spans="1:1" x14ac:dyDescent="0.25">
      <c r="A687" s="13" t="s">
        <v>852</v>
      </c>
    </row>
    <row r="688" spans="1:1" x14ac:dyDescent="0.25">
      <c r="A688" s="13" t="s">
        <v>852</v>
      </c>
    </row>
    <row r="689" spans="1:1" x14ac:dyDescent="0.25">
      <c r="A689" s="13" t="s">
        <v>852</v>
      </c>
    </row>
    <row r="690" spans="1:1" x14ac:dyDescent="0.25">
      <c r="A690" s="13" t="s">
        <v>852</v>
      </c>
    </row>
    <row r="691" spans="1:1" x14ac:dyDescent="0.25">
      <c r="A691" s="13" t="s">
        <v>852</v>
      </c>
    </row>
    <row r="692" spans="1:1" x14ac:dyDescent="0.25">
      <c r="A692" s="13" t="s">
        <v>852</v>
      </c>
    </row>
    <row r="693" spans="1:1" x14ac:dyDescent="0.25">
      <c r="A693" s="13" t="s">
        <v>852</v>
      </c>
    </row>
    <row r="694" spans="1:1" x14ac:dyDescent="0.25">
      <c r="A694" s="13" t="s">
        <v>852</v>
      </c>
    </row>
    <row r="695" spans="1:1" x14ac:dyDescent="0.25">
      <c r="A695" s="13" t="s">
        <v>852</v>
      </c>
    </row>
    <row r="696" spans="1:1" x14ac:dyDescent="0.25">
      <c r="A696" s="13" t="s">
        <v>852</v>
      </c>
    </row>
    <row r="697" spans="1:1" x14ac:dyDescent="0.25">
      <c r="A697" s="13" t="s">
        <v>852</v>
      </c>
    </row>
    <row r="698" spans="1:1" x14ac:dyDescent="0.25">
      <c r="A698" s="13" t="s">
        <v>852</v>
      </c>
    </row>
    <row r="699" spans="1:1" x14ac:dyDescent="0.25">
      <c r="A699" s="13" t="s">
        <v>853</v>
      </c>
    </row>
    <row r="700" spans="1:1" x14ac:dyDescent="0.25">
      <c r="A700" s="13" t="s">
        <v>853</v>
      </c>
    </row>
    <row r="701" spans="1:1" x14ac:dyDescent="0.25">
      <c r="A701" s="13" t="s">
        <v>853</v>
      </c>
    </row>
    <row r="702" spans="1:1" x14ac:dyDescent="0.25">
      <c r="A702" s="13" t="s">
        <v>853</v>
      </c>
    </row>
    <row r="703" spans="1:1" x14ac:dyDescent="0.25">
      <c r="A703" s="13" t="s">
        <v>853</v>
      </c>
    </row>
    <row r="704" spans="1:1" x14ac:dyDescent="0.25">
      <c r="A704" s="13" t="s">
        <v>853</v>
      </c>
    </row>
    <row r="705" spans="1:1" x14ac:dyDescent="0.25">
      <c r="A705" s="13" t="s">
        <v>853</v>
      </c>
    </row>
    <row r="706" spans="1:1" x14ac:dyDescent="0.25">
      <c r="A706" s="13" t="s">
        <v>853</v>
      </c>
    </row>
    <row r="707" spans="1:1" x14ac:dyDescent="0.25">
      <c r="A707" s="13" t="s">
        <v>853</v>
      </c>
    </row>
    <row r="708" spans="1:1" x14ac:dyDescent="0.25">
      <c r="A708" s="13" t="s">
        <v>853</v>
      </c>
    </row>
    <row r="709" spans="1:1" x14ac:dyDescent="0.25">
      <c r="A709" s="13" t="s">
        <v>853</v>
      </c>
    </row>
    <row r="710" spans="1:1" x14ac:dyDescent="0.25">
      <c r="A710" s="13" t="s">
        <v>853</v>
      </c>
    </row>
    <row r="711" spans="1:1" x14ac:dyDescent="0.25">
      <c r="A711" s="13" t="s">
        <v>853</v>
      </c>
    </row>
    <row r="712" spans="1:1" x14ac:dyDescent="0.25">
      <c r="A712" s="13" t="s">
        <v>853</v>
      </c>
    </row>
    <row r="713" spans="1:1" x14ac:dyDescent="0.25">
      <c r="A713" s="13" t="s">
        <v>853</v>
      </c>
    </row>
    <row r="714" spans="1:1" x14ac:dyDescent="0.25">
      <c r="A714" s="13" t="s">
        <v>853</v>
      </c>
    </row>
    <row r="715" spans="1:1" x14ac:dyDescent="0.25">
      <c r="A715" s="13" t="s">
        <v>853</v>
      </c>
    </row>
    <row r="716" spans="1:1" x14ac:dyDescent="0.25">
      <c r="A716" s="13" t="s">
        <v>853</v>
      </c>
    </row>
    <row r="717" spans="1:1" x14ac:dyDescent="0.25">
      <c r="A717" s="13" t="s">
        <v>853</v>
      </c>
    </row>
    <row r="718" spans="1:1" x14ac:dyDescent="0.25">
      <c r="A718" s="13" t="s">
        <v>853</v>
      </c>
    </row>
    <row r="719" spans="1:1" x14ac:dyDescent="0.25">
      <c r="A719" s="13" t="s">
        <v>853</v>
      </c>
    </row>
    <row r="720" spans="1:1" x14ac:dyDescent="0.25">
      <c r="A720" s="13" t="s">
        <v>853</v>
      </c>
    </row>
    <row r="721" spans="1:1" x14ac:dyDescent="0.25">
      <c r="A721" s="13" t="s">
        <v>853</v>
      </c>
    </row>
    <row r="722" spans="1:1" x14ac:dyDescent="0.25">
      <c r="A722" s="13" t="s">
        <v>853</v>
      </c>
    </row>
    <row r="723" spans="1:1" x14ac:dyDescent="0.25">
      <c r="A723" s="13" t="s">
        <v>853</v>
      </c>
    </row>
    <row r="724" spans="1:1" x14ac:dyDescent="0.25">
      <c r="A724" s="13" t="s">
        <v>853</v>
      </c>
    </row>
    <row r="725" spans="1:1" x14ac:dyDescent="0.25">
      <c r="A725" s="13" t="s">
        <v>853</v>
      </c>
    </row>
    <row r="726" spans="1:1" x14ac:dyDescent="0.25">
      <c r="A726" s="13" t="s">
        <v>853</v>
      </c>
    </row>
    <row r="727" spans="1:1" x14ac:dyDescent="0.25">
      <c r="A727" s="13" t="s">
        <v>853</v>
      </c>
    </row>
    <row r="728" spans="1:1" x14ac:dyDescent="0.25">
      <c r="A728" s="13" t="s">
        <v>853</v>
      </c>
    </row>
    <row r="729" spans="1:1" x14ac:dyDescent="0.25">
      <c r="A729" s="13" t="s">
        <v>853</v>
      </c>
    </row>
    <row r="730" spans="1:1" x14ac:dyDescent="0.25">
      <c r="A730" s="13" t="s">
        <v>853</v>
      </c>
    </row>
    <row r="731" spans="1:1" x14ac:dyDescent="0.25">
      <c r="A731" s="13" t="s">
        <v>853</v>
      </c>
    </row>
    <row r="732" spans="1:1" x14ac:dyDescent="0.25">
      <c r="A732" s="13" t="s">
        <v>853</v>
      </c>
    </row>
    <row r="733" spans="1:1" x14ac:dyDescent="0.25">
      <c r="A733" s="13" t="s">
        <v>853</v>
      </c>
    </row>
    <row r="734" spans="1:1" x14ac:dyDescent="0.25">
      <c r="A734" s="13" t="s">
        <v>854</v>
      </c>
    </row>
    <row r="735" spans="1:1" x14ac:dyDescent="0.25">
      <c r="A735" s="13" t="s">
        <v>854</v>
      </c>
    </row>
    <row r="736" spans="1:1" x14ac:dyDescent="0.25">
      <c r="A736" s="13" t="s">
        <v>854</v>
      </c>
    </row>
    <row r="737" spans="1:1" x14ac:dyDescent="0.25">
      <c r="A737" s="13" t="s">
        <v>854</v>
      </c>
    </row>
    <row r="738" spans="1:1" x14ac:dyDescent="0.25">
      <c r="A738" s="13" t="s">
        <v>854</v>
      </c>
    </row>
    <row r="739" spans="1:1" x14ac:dyDescent="0.25">
      <c r="A739" s="13" t="s">
        <v>854</v>
      </c>
    </row>
    <row r="740" spans="1:1" x14ac:dyDescent="0.25">
      <c r="A740" s="13" t="s">
        <v>854</v>
      </c>
    </row>
    <row r="741" spans="1:1" x14ac:dyDescent="0.25">
      <c r="A741" s="13" t="s">
        <v>854</v>
      </c>
    </row>
    <row r="742" spans="1:1" x14ac:dyDescent="0.25">
      <c r="A742" s="13" t="s">
        <v>854</v>
      </c>
    </row>
    <row r="743" spans="1:1" x14ac:dyDescent="0.25">
      <c r="A743" s="13" t="s">
        <v>854</v>
      </c>
    </row>
    <row r="744" spans="1:1" x14ac:dyDescent="0.25">
      <c r="A744" s="13" t="s">
        <v>854</v>
      </c>
    </row>
    <row r="745" spans="1:1" x14ac:dyDescent="0.25">
      <c r="A745" s="13" t="s">
        <v>855</v>
      </c>
    </row>
    <row r="746" spans="1:1" x14ac:dyDescent="0.25">
      <c r="A746" s="13" t="s">
        <v>855</v>
      </c>
    </row>
    <row r="747" spans="1:1" x14ac:dyDescent="0.25">
      <c r="A747" s="13" t="s">
        <v>855</v>
      </c>
    </row>
    <row r="748" spans="1:1" x14ac:dyDescent="0.25">
      <c r="A748" s="13" t="s">
        <v>855</v>
      </c>
    </row>
    <row r="749" spans="1:1" x14ac:dyDescent="0.25">
      <c r="A749" s="13" t="s">
        <v>855</v>
      </c>
    </row>
    <row r="750" spans="1:1" x14ac:dyDescent="0.25">
      <c r="A750" s="13" t="s">
        <v>855</v>
      </c>
    </row>
    <row r="751" spans="1:1" x14ac:dyDescent="0.25">
      <c r="A751" s="13" t="s">
        <v>855</v>
      </c>
    </row>
    <row r="752" spans="1:1" x14ac:dyDescent="0.25">
      <c r="A752" s="13" t="s">
        <v>855</v>
      </c>
    </row>
    <row r="753" spans="1:1" x14ac:dyDescent="0.25">
      <c r="A753" s="13" t="s">
        <v>855</v>
      </c>
    </row>
    <row r="754" spans="1:1" x14ac:dyDescent="0.25">
      <c r="A754" s="13" t="s">
        <v>855</v>
      </c>
    </row>
    <row r="755" spans="1:1" x14ac:dyDescent="0.25">
      <c r="A755" s="13" t="s">
        <v>855</v>
      </c>
    </row>
    <row r="756" spans="1:1" x14ac:dyDescent="0.25">
      <c r="A756" s="13" t="s">
        <v>855</v>
      </c>
    </row>
    <row r="757" spans="1:1" x14ac:dyDescent="0.25">
      <c r="A757" s="13" t="s">
        <v>855</v>
      </c>
    </row>
    <row r="758" spans="1:1" x14ac:dyDescent="0.25">
      <c r="A758" s="13" t="s">
        <v>855</v>
      </c>
    </row>
    <row r="759" spans="1:1" x14ac:dyDescent="0.25">
      <c r="A759" s="13" t="s">
        <v>855</v>
      </c>
    </row>
    <row r="760" spans="1:1" x14ac:dyDescent="0.25">
      <c r="A760" s="13" t="s">
        <v>855</v>
      </c>
    </row>
    <row r="761" spans="1:1" x14ac:dyDescent="0.25">
      <c r="A761" s="13" t="s">
        <v>856</v>
      </c>
    </row>
    <row r="762" spans="1:1" x14ac:dyDescent="0.25">
      <c r="A762" s="13" t="s">
        <v>856</v>
      </c>
    </row>
    <row r="763" spans="1:1" x14ac:dyDescent="0.25">
      <c r="A763" s="13" t="s">
        <v>856</v>
      </c>
    </row>
    <row r="764" spans="1:1" x14ac:dyDescent="0.25">
      <c r="A764" s="13" t="s">
        <v>856</v>
      </c>
    </row>
    <row r="765" spans="1:1" x14ac:dyDescent="0.25">
      <c r="A765" s="13" t="s">
        <v>856</v>
      </c>
    </row>
    <row r="766" spans="1:1" x14ac:dyDescent="0.25">
      <c r="A766" s="13" t="s">
        <v>856</v>
      </c>
    </row>
    <row r="767" spans="1:1" x14ac:dyDescent="0.25">
      <c r="A767" s="13" t="s">
        <v>856</v>
      </c>
    </row>
    <row r="768" spans="1:1" x14ac:dyDescent="0.25">
      <c r="A768" s="13" t="s">
        <v>856</v>
      </c>
    </row>
    <row r="769" spans="1:1" x14ac:dyDescent="0.25">
      <c r="A769" s="13" t="s">
        <v>856</v>
      </c>
    </row>
    <row r="770" spans="1:1" x14ac:dyDescent="0.25">
      <c r="A770" s="13" t="s">
        <v>856</v>
      </c>
    </row>
    <row r="771" spans="1:1" x14ac:dyDescent="0.25">
      <c r="A771" s="13" t="s">
        <v>856</v>
      </c>
    </row>
    <row r="772" spans="1:1" x14ac:dyDescent="0.25">
      <c r="A772" s="13" t="s">
        <v>856</v>
      </c>
    </row>
    <row r="773" spans="1:1" x14ac:dyDescent="0.25">
      <c r="A773" s="13" t="s">
        <v>856</v>
      </c>
    </row>
    <row r="774" spans="1:1" x14ac:dyDescent="0.25">
      <c r="A774" s="13" t="s">
        <v>856</v>
      </c>
    </row>
    <row r="775" spans="1:1" x14ac:dyDescent="0.25">
      <c r="A775" s="13" t="s">
        <v>856</v>
      </c>
    </row>
    <row r="776" spans="1:1" x14ac:dyDescent="0.25">
      <c r="A776" s="13" t="s">
        <v>856</v>
      </c>
    </row>
    <row r="777" spans="1:1" x14ac:dyDescent="0.25">
      <c r="A777" s="13" t="s">
        <v>856</v>
      </c>
    </row>
    <row r="778" spans="1:1" x14ac:dyDescent="0.25">
      <c r="A778" s="13" t="s">
        <v>857</v>
      </c>
    </row>
    <row r="779" spans="1:1" x14ac:dyDescent="0.25">
      <c r="A779" s="13" t="s">
        <v>857</v>
      </c>
    </row>
    <row r="780" spans="1:1" x14ac:dyDescent="0.25">
      <c r="A780" s="13" t="s">
        <v>857</v>
      </c>
    </row>
    <row r="781" spans="1:1" x14ac:dyDescent="0.25">
      <c r="A781" s="13" t="s">
        <v>857</v>
      </c>
    </row>
    <row r="782" spans="1:1" x14ac:dyDescent="0.25">
      <c r="A782" s="13" t="s">
        <v>857</v>
      </c>
    </row>
    <row r="783" spans="1:1" x14ac:dyDescent="0.25">
      <c r="A783" s="13" t="s">
        <v>857</v>
      </c>
    </row>
    <row r="784" spans="1:1" x14ac:dyDescent="0.25">
      <c r="A784" s="13" t="s">
        <v>857</v>
      </c>
    </row>
    <row r="785" spans="1:1" x14ac:dyDescent="0.25">
      <c r="A785" s="13" t="s">
        <v>857</v>
      </c>
    </row>
    <row r="786" spans="1:1" x14ac:dyDescent="0.25">
      <c r="A786" s="13" t="s">
        <v>857</v>
      </c>
    </row>
    <row r="787" spans="1:1" x14ac:dyDescent="0.25">
      <c r="A787" s="13" t="s">
        <v>857</v>
      </c>
    </row>
    <row r="788" spans="1:1" x14ac:dyDescent="0.25">
      <c r="A788" s="13" t="s">
        <v>857</v>
      </c>
    </row>
    <row r="789" spans="1:1" x14ac:dyDescent="0.25">
      <c r="A789" s="13" t="s">
        <v>857</v>
      </c>
    </row>
    <row r="790" spans="1:1" x14ac:dyDescent="0.25">
      <c r="A790" s="13" t="s">
        <v>857</v>
      </c>
    </row>
    <row r="791" spans="1:1" x14ac:dyDescent="0.25">
      <c r="A791" s="13" t="s">
        <v>857</v>
      </c>
    </row>
    <row r="792" spans="1:1" x14ac:dyDescent="0.25">
      <c r="A792" s="13" t="s">
        <v>857</v>
      </c>
    </row>
    <row r="793" spans="1:1" x14ac:dyDescent="0.25">
      <c r="A793" s="13" t="s">
        <v>857</v>
      </c>
    </row>
    <row r="794" spans="1:1" x14ac:dyDescent="0.25">
      <c r="A794" s="13" t="s">
        <v>857</v>
      </c>
    </row>
    <row r="795" spans="1:1" x14ac:dyDescent="0.25">
      <c r="A795" s="13" t="s">
        <v>857</v>
      </c>
    </row>
    <row r="796" spans="1:1" x14ac:dyDescent="0.25">
      <c r="A796" s="13" t="s">
        <v>857</v>
      </c>
    </row>
    <row r="797" spans="1:1" x14ac:dyDescent="0.25">
      <c r="A797" s="13" t="s">
        <v>857</v>
      </c>
    </row>
    <row r="798" spans="1:1" x14ac:dyDescent="0.25">
      <c r="A798" s="13" t="s">
        <v>857</v>
      </c>
    </row>
    <row r="799" spans="1:1" x14ac:dyDescent="0.25">
      <c r="A799" s="13" t="s">
        <v>857</v>
      </c>
    </row>
    <row r="800" spans="1:1" x14ac:dyDescent="0.25">
      <c r="A800" s="13" t="s">
        <v>857</v>
      </c>
    </row>
    <row r="801" spans="1:1" x14ac:dyDescent="0.25">
      <c r="A801" s="13" t="s">
        <v>857</v>
      </c>
    </row>
    <row r="802" spans="1:1" x14ac:dyDescent="0.25">
      <c r="A802" s="13" t="s">
        <v>857</v>
      </c>
    </row>
    <row r="803" spans="1:1" x14ac:dyDescent="0.25">
      <c r="A803" s="13" t="s">
        <v>857</v>
      </c>
    </row>
    <row r="804" spans="1:1" x14ac:dyDescent="0.25">
      <c r="A804" s="13" t="s">
        <v>857</v>
      </c>
    </row>
    <row r="805" spans="1:1" x14ac:dyDescent="0.25">
      <c r="A805" s="13" t="s">
        <v>857</v>
      </c>
    </row>
    <row r="806" spans="1:1" x14ac:dyDescent="0.25">
      <c r="A806" s="13" t="s">
        <v>857</v>
      </c>
    </row>
    <row r="807" spans="1:1" x14ac:dyDescent="0.25">
      <c r="A807" s="13" t="s">
        <v>857</v>
      </c>
    </row>
    <row r="808" spans="1:1" x14ac:dyDescent="0.25">
      <c r="A808" s="13" t="s">
        <v>857</v>
      </c>
    </row>
    <row r="809" spans="1:1" x14ac:dyDescent="0.25">
      <c r="A809" s="13" t="s">
        <v>857</v>
      </c>
    </row>
    <row r="810" spans="1:1" x14ac:dyDescent="0.25">
      <c r="A810" s="13" t="s">
        <v>857</v>
      </c>
    </row>
    <row r="811" spans="1:1" x14ac:dyDescent="0.25">
      <c r="A811" s="13" t="s">
        <v>857</v>
      </c>
    </row>
    <row r="812" spans="1:1" x14ac:dyDescent="0.25">
      <c r="A812" s="13" t="s">
        <v>857</v>
      </c>
    </row>
    <row r="813" spans="1:1" x14ac:dyDescent="0.25">
      <c r="A813" s="13" t="s">
        <v>857</v>
      </c>
    </row>
    <row r="814" spans="1:1" x14ac:dyDescent="0.25">
      <c r="A814" s="13" t="s">
        <v>857</v>
      </c>
    </row>
    <row r="815" spans="1:1" x14ac:dyDescent="0.25">
      <c r="A815" s="13" t="s">
        <v>857</v>
      </c>
    </row>
    <row r="816" spans="1:1" x14ac:dyDescent="0.25">
      <c r="A816" s="13" t="s">
        <v>857</v>
      </c>
    </row>
    <row r="817" spans="1:1" x14ac:dyDescent="0.25">
      <c r="A817" s="13" t="s">
        <v>857</v>
      </c>
    </row>
    <row r="818" spans="1:1" x14ac:dyDescent="0.25">
      <c r="A818" s="13" t="s">
        <v>857</v>
      </c>
    </row>
    <row r="819" spans="1:1" x14ac:dyDescent="0.25">
      <c r="A819" s="13" t="s">
        <v>857</v>
      </c>
    </row>
    <row r="820" spans="1:1" x14ac:dyDescent="0.25">
      <c r="A820" s="13" t="s">
        <v>858</v>
      </c>
    </row>
    <row r="821" spans="1:1" x14ac:dyDescent="0.25">
      <c r="A821" s="13" t="s">
        <v>858</v>
      </c>
    </row>
    <row r="822" spans="1:1" x14ac:dyDescent="0.25">
      <c r="A822" s="13" t="s">
        <v>858</v>
      </c>
    </row>
    <row r="823" spans="1:1" x14ac:dyDescent="0.25">
      <c r="A823" s="13" t="s">
        <v>858</v>
      </c>
    </row>
    <row r="824" spans="1:1" x14ac:dyDescent="0.25">
      <c r="A824" s="13" t="s">
        <v>858</v>
      </c>
    </row>
    <row r="825" spans="1:1" x14ac:dyDescent="0.25">
      <c r="A825" s="13" t="s">
        <v>858</v>
      </c>
    </row>
    <row r="826" spans="1:1" x14ac:dyDescent="0.25">
      <c r="A826" s="13" t="s">
        <v>858</v>
      </c>
    </row>
    <row r="827" spans="1:1" x14ac:dyDescent="0.25">
      <c r="A827" s="13" t="s">
        <v>858</v>
      </c>
    </row>
    <row r="828" spans="1:1" x14ac:dyDescent="0.25">
      <c r="A828" s="13" t="s">
        <v>858</v>
      </c>
    </row>
    <row r="829" spans="1:1" x14ac:dyDescent="0.25">
      <c r="A829" s="13" t="s">
        <v>858</v>
      </c>
    </row>
    <row r="830" spans="1:1" x14ac:dyDescent="0.25">
      <c r="A830" s="13" t="s">
        <v>858</v>
      </c>
    </row>
    <row r="831" spans="1:1" x14ac:dyDescent="0.25">
      <c r="A831" s="13" t="s">
        <v>858</v>
      </c>
    </row>
    <row r="832" spans="1:1" x14ac:dyDescent="0.25">
      <c r="A832" s="13" t="s">
        <v>858</v>
      </c>
    </row>
    <row r="833" spans="1:1" x14ac:dyDescent="0.25">
      <c r="A833" s="13" t="s">
        <v>858</v>
      </c>
    </row>
    <row r="834" spans="1:1" x14ac:dyDescent="0.25">
      <c r="A834" s="13" t="s">
        <v>858</v>
      </c>
    </row>
    <row r="835" spans="1:1" x14ac:dyDescent="0.25">
      <c r="A835" s="13" t="s">
        <v>858</v>
      </c>
    </row>
    <row r="836" spans="1:1" x14ac:dyDescent="0.25">
      <c r="A836" s="13" t="s">
        <v>858</v>
      </c>
    </row>
    <row r="837" spans="1:1" x14ac:dyDescent="0.25">
      <c r="A837" s="13" t="s">
        <v>858</v>
      </c>
    </row>
    <row r="838" spans="1:1" x14ac:dyDescent="0.25">
      <c r="A838" s="13" t="s">
        <v>858</v>
      </c>
    </row>
    <row r="839" spans="1:1" x14ac:dyDescent="0.25">
      <c r="A839" s="13" t="s">
        <v>858</v>
      </c>
    </row>
    <row r="840" spans="1:1" x14ac:dyDescent="0.25">
      <c r="A840" s="13" t="s">
        <v>858</v>
      </c>
    </row>
    <row r="841" spans="1:1" x14ac:dyDescent="0.25">
      <c r="A841" s="13" t="s">
        <v>858</v>
      </c>
    </row>
    <row r="842" spans="1:1" x14ac:dyDescent="0.25">
      <c r="A842" s="13" t="s">
        <v>858</v>
      </c>
    </row>
    <row r="843" spans="1:1" x14ac:dyDescent="0.25">
      <c r="A843" s="13" t="s">
        <v>858</v>
      </c>
    </row>
    <row r="844" spans="1:1" x14ac:dyDescent="0.25">
      <c r="A844" s="13" t="s">
        <v>858</v>
      </c>
    </row>
    <row r="845" spans="1:1" x14ac:dyDescent="0.25">
      <c r="A845" s="13" t="s">
        <v>858</v>
      </c>
    </row>
    <row r="846" spans="1:1" x14ac:dyDescent="0.25">
      <c r="A846" s="13" t="s">
        <v>858</v>
      </c>
    </row>
    <row r="847" spans="1:1" x14ac:dyDescent="0.25">
      <c r="A847" s="13" t="s">
        <v>858</v>
      </c>
    </row>
    <row r="848" spans="1:1" x14ac:dyDescent="0.25">
      <c r="A848" s="13" t="s">
        <v>858</v>
      </c>
    </row>
    <row r="849" spans="1:1" x14ac:dyDescent="0.25">
      <c r="A849" s="13" t="s">
        <v>858</v>
      </c>
    </row>
    <row r="850" spans="1:1" x14ac:dyDescent="0.25">
      <c r="A850" s="13" t="s">
        <v>858</v>
      </c>
    </row>
    <row r="851" spans="1:1" x14ac:dyDescent="0.25">
      <c r="A851" s="13" t="s">
        <v>858</v>
      </c>
    </row>
    <row r="852" spans="1:1" x14ac:dyDescent="0.25">
      <c r="A852" s="13" t="s">
        <v>858</v>
      </c>
    </row>
    <row r="853" spans="1:1" x14ac:dyDescent="0.25">
      <c r="A853" s="13" t="s">
        <v>858</v>
      </c>
    </row>
    <row r="854" spans="1:1" x14ac:dyDescent="0.25">
      <c r="A854" s="13" t="s">
        <v>858</v>
      </c>
    </row>
    <row r="855" spans="1:1" x14ac:dyDescent="0.25">
      <c r="A855" s="13" t="s">
        <v>858</v>
      </c>
    </row>
    <row r="856" spans="1:1" x14ac:dyDescent="0.25">
      <c r="A856" s="13" t="s">
        <v>858</v>
      </c>
    </row>
    <row r="857" spans="1:1" x14ac:dyDescent="0.25">
      <c r="A857" s="13" t="s">
        <v>858</v>
      </c>
    </row>
    <row r="858" spans="1:1" x14ac:dyDescent="0.25">
      <c r="A858" s="13" t="s">
        <v>858</v>
      </c>
    </row>
    <row r="859" spans="1:1" x14ac:dyDescent="0.25">
      <c r="A859" s="13" t="s">
        <v>858</v>
      </c>
    </row>
    <row r="860" spans="1:1" x14ac:dyDescent="0.25">
      <c r="A860" s="13" t="s">
        <v>858</v>
      </c>
    </row>
    <row r="861" spans="1:1" x14ac:dyDescent="0.25">
      <c r="A861" s="13" t="s">
        <v>858</v>
      </c>
    </row>
    <row r="862" spans="1:1" x14ac:dyDescent="0.25">
      <c r="A862" s="13" t="s">
        <v>858</v>
      </c>
    </row>
    <row r="863" spans="1:1" x14ac:dyDescent="0.25">
      <c r="A863" s="13" t="s">
        <v>858</v>
      </c>
    </row>
    <row r="864" spans="1:1" x14ac:dyDescent="0.25">
      <c r="A864" s="13" t="s">
        <v>858</v>
      </c>
    </row>
    <row r="865" spans="1:1" x14ac:dyDescent="0.25">
      <c r="A865" s="13" t="s">
        <v>858</v>
      </c>
    </row>
    <row r="866" spans="1:1" x14ac:dyDescent="0.25">
      <c r="A866" s="13" t="s">
        <v>858</v>
      </c>
    </row>
    <row r="867" spans="1:1" x14ac:dyDescent="0.25">
      <c r="A867" s="13" t="s">
        <v>858</v>
      </c>
    </row>
    <row r="868" spans="1:1" x14ac:dyDescent="0.25">
      <c r="A868" s="13" t="s">
        <v>858</v>
      </c>
    </row>
    <row r="869" spans="1:1" x14ac:dyDescent="0.25">
      <c r="A869" s="13" t="s">
        <v>858</v>
      </c>
    </row>
    <row r="870" spans="1:1" x14ac:dyDescent="0.25">
      <c r="A870" s="13" t="s">
        <v>858</v>
      </c>
    </row>
    <row r="871" spans="1:1" x14ac:dyDescent="0.25">
      <c r="A871" s="13" t="s">
        <v>859</v>
      </c>
    </row>
    <row r="872" spans="1:1" x14ac:dyDescent="0.25">
      <c r="A872" s="13" t="s">
        <v>859</v>
      </c>
    </row>
    <row r="873" spans="1:1" x14ac:dyDescent="0.25">
      <c r="A873" s="13" t="s">
        <v>859</v>
      </c>
    </row>
    <row r="874" spans="1:1" x14ac:dyDescent="0.25">
      <c r="A874" s="13" t="s">
        <v>860</v>
      </c>
    </row>
    <row r="875" spans="1:1" x14ac:dyDescent="0.25">
      <c r="A875" s="13" t="s">
        <v>860</v>
      </c>
    </row>
    <row r="876" spans="1:1" x14ac:dyDescent="0.25">
      <c r="A876" s="13" t="s">
        <v>860</v>
      </c>
    </row>
    <row r="877" spans="1:1" x14ac:dyDescent="0.25">
      <c r="A877" s="13" t="s">
        <v>860</v>
      </c>
    </row>
    <row r="878" spans="1:1" x14ac:dyDescent="0.25">
      <c r="A878" s="13" t="s">
        <v>860</v>
      </c>
    </row>
    <row r="879" spans="1:1" x14ac:dyDescent="0.25">
      <c r="A879" s="13" t="s">
        <v>860</v>
      </c>
    </row>
    <row r="880" spans="1:1" x14ac:dyDescent="0.25">
      <c r="A880" s="13" t="s">
        <v>860</v>
      </c>
    </row>
    <row r="881" spans="1:1" x14ac:dyDescent="0.25">
      <c r="A881" s="13" t="s">
        <v>860</v>
      </c>
    </row>
    <row r="882" spans="1:1" x14ac:dyDescent="0.25">
      <c r="A882" s="13" t="s">
        <v>860</v>
      </c>
    </row>
    <row r="883" spans="1:1" x14ac:dyDescent="0.25">
      <c r="A883" s="13" t="s">
        <v>860</v>
      </c>
    </row>
    <row r="884" spans="1:1" x14ac:dyDescent="0.25">
      <c r="A884" s="13" t="s">
        <v>860</v>
      </c>
    </row>
    <row r="885" spans="1:1" x14ac:dyDescent="0.25">
      <c r="A885" s="13" t="s">
        <v>860</v>
      </c>
    </row>
    <row r="886" spans="1:1" x14ac:dyDescent="0.25">
      <c r="A886" s="13" t="s">
        <v>860</v>
      </c>
    </row>
    <row r="887" spans="1:1" x14ac:dyDescent="0.25">
      <c r="A887" s="13" t="s">
        <v>860</v>
      </c>
    </row>
    <row r="888" spans="1:1" x14ac:dyDescent="0.25">
      <c r="A888" s="13" t="s">
        <v>860</v>
      </c>
    </row>
    <row r="889" spans="1:1" x14ac:dyDescent="0.25">
      <c r="A889" s="13" t="s">
        <v>860</v>
      </c>
    </row>
    <row r="890" spans="1:1" x14ac:dyDescent="0.25">
      <c r="A890" s="13" t="s">
        <v>861</v>
      </c>
    </row>
    <row r="891" spans="1:1" x14ac:dyDescent="0.25">
      <c r="A891" s="13" t="s">
        <v>861</v>
      </c>
    </row>
    <row r="892" spans="1:1" x14ac:dyDescent="0.25">
      <c r="A892" s="13" t="s">
        <v>861</v>
      </c>
    </row>
    <row r="893" spans="1:1" x14ac:dyDescent="0.25">
      <c r="A893" s="13" t="s">
        <v>862</v>
      </c>
    </row>
    <row r="894" spans="1:1" x14ac:dyDescent="0.25">
      <c r="A894" s="13" t="s">
        <v>862</v>
      </c>
    </row>
    <row r="895" spans="1:1" x14ac:dyDescent="0.25">
      <c r="A895" s="13" t="s">
        <v>862</v>
      </c>
    </row>
    <row r="896" spans="1:1" x14ac:dyDescent="0.25">
      <c r="A896" s="13" t="s">
        <v>862</v>
      </c>
    </row>
    <row r="897" spans="1:1" x14ac:dyDescent="0.25">
      <c r="A897" s="13" t="s">
        <v>862</v>
      </c>
    </row>
    <row r="898" spans="1:1" x14ac:dyDescent="0.25">
      <c r="A898" s="13" t="s">
        <v>862</v>
      </c>
    </row>
    <row r="899" spans="1:1" x14ac:dyDescent="0.25">
      <c r="A899" s="13" t="s">
        <v>862</v>
      </c>
    </row>
    <row r="900" spans="1:1" x14ac:dyDescent="0.25">
      <c r="A900" s="13" t="s">
        <v>862</v>
      </c>
    </row>
    <row r="901" spans="1:1" x14ac:dyDescent="0.25">
      <c r="A901" s="13" t="s">
        <v>862</v>
      </c>
    </row>
    <row r="902" spans="1:1" x14ac:dyDescent="0.25">
      <c r="A902" s="13" t="s">
        <v>862</v>
      </c>
    </row>
    <row r="903" spans="1:1" x14ac:dyDescent="0.25">
      <c r="A903" s="13" t="s">
        <v>863</v>
      </c>
    </row>
    <row r="904" spans="1:1" x14ac:dyDescent="0.25">
      <c r="A904" s="13" t="s">
        <v>863</v>
      </c>
    </row>
    <row r="905" spans="1:1" x14ac:dyDescent="0.25">
      <c r="A905" s="13" t="s">
        <v>863</v>
      </c>
    </row>
    <row r="906" spans="1:1" x14ac:dyDescent="0.25">
      <c r="A906" s="13" t="s">
        <v>863</v>
      </c>
    </row>
    <row r="907" spans="1:1" x14ac:dyDescent="0.25">
      <c r="A907" s="13" t="s">
        <v>863</v>
      </c>
    </row>
    <row r="908" spans="1:1" x14ac:dyDescent="0.25">
      <c r="A908" s="13" t="s">
        <v>863</v>
      </c>
    </row>
    <row r="909" spans="1:1" x14ac:dyDescent="0.25">
      <c r="A909" s="13" t="s">
        <v>863</v>
      </c>
    </row>
    <row r="910" spans="1:1" x14ac:dyDescent="0.25">
      <c r="A910" s="13" t="s">
        <v>863</v>
      </c>
    </row>
    <row r="911" spans="1:1" x14ac:dyDescent="0.25">
      <c r="A911" s="13" t="s">
        <v>864</v>
      </c>
    </row>
    <row r="912" spans="1:1" x14ac:dyDescent="0.25">
      <c r="A912" s="13" t="s">
        <v>865</v>
      </c>
    </row>
    <row r="913" spans="1:1" x14ac:dyDescent="0.25">
      <c r="A913" s="13" t="s">
        <v>865</v>
      </c>
    </row>
    <row r="914" spans="1:1" x14ac:dyDescent="0.25">
      <c r="A914" s="13" t="s">
        <v>865</v>
      </c>
    </row>
    <row r="915" spans="1:1" x14ac:dyDescent="0.25">
      <c r="A915" s="13" t="s">
        <v>865</v>
      </c>
    </row>
    <row r="916" spans="1:1" x14ac:dyDescent="0.25">
      <c r="A916" s="13" t="s">
        <v>865</v>
      </c>
    </row>
    <row r="917" spans="1:1" x14ac:dyDescent="0.25">
      <c r="A917" s="13" t="s">
        <v>865</v>
      </c>
    </row>
    <row r="918" spans="1:1" x14ac:dyDescent="0.25">
      <c r="A918" s="13" t="s">
        <v>865</v>
      </c>
    </row>
    <row r="919" spans="1:1" x14ac:dyDescent="0.25">
      <c r="A919" s="13" t="s">
        <v>865</v>
      </c>
    </row>
    <row r="920" spans="1:1" x14ac:dyDescent="0.25">
      <c r="A920" s="13" t="s">
        <v>865</v>
      </c>
    </row>
    <row r="921" spans="1:1" x14ac:dyDescent="0.25">
      <c r="A921" s="13" t="s">
        <v>865</v>
      </c>
    </row>
    <row r="922" spans="1:1" x14ac:dyDescent="0.25">
      <c r="A922" s="13" t="s">
        <v>865</v>
      </c>
    </row>
    <row r="923" spans="1:1" x14ac:dyDescent="0.25">
      <c r="A923" s="13" t="s">
        <v>865</v>
      </c>
    </row>
    <row r="924" spans="1:1" x14ac:dyDescent="0.25">
      <c r="A924" s="13" t="s">
        <v>865</v>
      </c>
    </row>
    <row r="925" spans="1:1" x14ac:dyDescent="0.25">
      <c r="A925" s="13" t="s">
        <v>865</v>
      </c>
    </row>
    <row r="926" spans="1:1" x14ac:dyDescent="0.25">
      <c r="A926" s="13" t="s">
        <v>865</v>
      </c>
    </row>
    <row r="927" spans="1:1" x14ac:dyDescent="0.25">
      <c r="A927" s="13" t="s">
        <v>865</v>
      </c>
    </row>
    <row r="928" spans="1:1" x14ac:dyDescent="0.25">
      <c r="A928" s="13" t="s">
        <v>865</v>
      </c>
    </row>
    <row r="929" spans="1:1" x14ac:dyDescent="0.25">
      <c r="A929" s="13" t="s">
        <v>865</v>
      </c>
    </row>
    <row r="930" spans="1:1" x14ac:dyDescent="0.25">
      <c r="A930" s="13" t="s">
        <v>865</v>
      </c>
    </row>
    <row r="931" spans="1:1" x14ac:dyDescent="0.25">
      <c r="A931" s="13" t="s">
        <v>865</v>
      </c>
    </row>
    <row r="932" spans="1:1" x14ac:dyDescent="0.25">
      <c r="A932" s="13" t="s">
        <v>865</v>
      </c>
    </row>
    <row r="933" spans="1:1" x14ac:dyDescent="0.25">
      <c r="A933" s="13" t="s">
        <v>865</v>
      </c>
    </row>
    <row r="934" spans="1:1" x14ac:dyDescent="0.25">
      <c r="A934" s="13" t="s">
        <v>865</v>
      </c>
    </row>
    <row r="935" spans="1:1" x14ac:dyDescent="0.25">
      <c r="A935" s="13" t="s">
        <v>865</v>
      </c>
    </row>
    <row r="936" spans="1:1" x14ac:dyDescent="0.25">
      <c r="A936" s="13" t="s">
        <v>865</v>
      </c>
    </row>
    <row r="937" spans="1:1" x14ac:dyDescent="0.25">
      <c r="A937" s="13" t="s">
        <v>865</v>
      </c>
    </row>
    <row r="938" spans="1:1" x14ac:dyDescent="0.25">
      <c r="A938" s="13" t="s">
        <v>865</v>
      </c>
    </row>
    <row r="939" spans="1:1" x14ac:dyDescent="0.25">
      <c r="A939" s="13" t="s">
        <v>865</v>
      </c>
    </row>
    <row r="940" spans="1:1" x14ac:dyDescent="0.25">
      <c r="A940" s="13" t="s">
        <v>865</v>
      </c>
    </row>
    <row r="941" spans="1:1" x14ac:dyDescent="0.25">
      <c r="A941" s="13" t="s">
        <v>865</v>
      </c>
    </row>
    <row r="942" spans="1:1" x14ac:dyDescent="0.25">
      <c r="A942" s="13" t="s">
        <v>865</v>
      </c>
    </row>
    <row r="943" spans="1:1" x14ac:dyDescent="0.25">
      <c r="A943" s="13" t="s">
        <v>865</v>
      </c>
    </row>
    <row r="944" spans="1:1" x14ac:dyDescent="0.25">
      <c r="A944" s="13" t="s">
        <v>865</v>
      </c>
    </row>
    <row r="945" spans="1:1" x14ac:dyDescent="0.25">
      <c r="A945" s="13" t="s">
        <v>865</v>
      </c>
    </row>
    <row r="946" spans="1:1" x14ac:dyDescent="0.25">
      <c r="A946" s="13" t="s">
        <v>865</v>
      </c>
    </row>
    <row r="947" spans="1:1" x14ac:dyDescent="0.25">
      <c r="A947" s="13" t="s">
        <v>865</v>
      </c>
    </row>
    <row r="948" spans="1:1" x14ac:dyDescent="0.25">
      <c r="A948" s="13" t="s">
        <v>865</v>
      </c>
    </row>
    <row r="949" spans="1:1" x14ac:dyDescent="0.25">
      <c r="A949" s="13" t="s">
        <v>865</v>
      </c>
    </row>
    <row r="950" spans="1:1" x14ac:dyDescent="0.25">
      <c r="A950" s="13" t="s">
        <v>865</v>
      </c>
    </row>
    <row r="951" spans="1:1" x14ac:dyDescent="0.25">
      <c r="A951" s="13" t="s">
        <v>865</v>
      </c>
    </row>
    <row r="952" spans="1:1" x14ac:dyDescent="0.25">
      <c r="A952" s="13" t="s">
        <v>865</v>
      </c>
    </row>
    <row r="953" spans="1:1" x14ac:dyDescent="0.25">
      <c r="A953" s="13" t="s">
        <v>865</v>
      </c>
    </row>
    <row r="954" spans="1:1" x14ac:dyDescent="0.25">
      <c r="A954" s="13" t="s">
        <v>865</v>
      </c>
    </row>
    <row r="955" spans="1:1" x14ac:dyDescent="0.25">
      <c r="A955" s="13" t="s">
        <v>865</v>
      </c>
    </row>
    <row r="956" spans="1:1" x14ac:dyDescent="0.25">
      <c r="A956" s="13" t="s">
        <v>865</v>
      </c>
    </row>
    <row r="957" spans="1:1" x14ac:dyDescent="0.25">
      <c r="A957" s="13" t="s">
        <v>865</v>
      </c>
    </row>
    <row r="958" spans="1:1" x14ac:dyDescent="0.25">
      <c r="A958" s="13" t="s">
        <v>865</v>
      </c>
    </row>
    <row r="959" spans="1:1" x14ac:dyDescent="0.25">
      <c r="A959" s="13" t="s">
        <v>865</v>
      </c>
    </row>
    <row r="960" spans="1:1" x14ac:dyDescent="0.25">
      <c r="A960" s="13" t="s">
        <v>865</v>
      </c>
    </row>
    <row r="961" spans="1:1" x14ac:dyDescent="0.25">
      <c r="A961" s="13" t="s">
        <v>865</v>
      </c>
    </row>
    <row r="962" spans="1:1" x14ac:dyDescent="0.25">
      <c r="A962" s="13" t="s">
        <v>865</v>
      </c>
    </row>
    <row r="963" spans="1:1" x14ac:dyDescent="0.25">
      <c r="A963" s="13" t="s">
        <v>865</v>
      </c>
    </row>
    <row r="964" spans="1:1" x14ac:dyDescent="0.25">
      <c r="A964" s="13" t="s">
        <v>865</v>
      </c>
    </row>
    <row r="965" spans="1:1" x14ac:dyDescent="0.25">
      <c r="A965" s="13" t="s">
        <v>865</v>
      </c>
    </row>
    <row r="966" spans="1:1" x14ac:dyDescent="0.25">
      <c r="A966" s="13" t="s">
        <v>865</v>
      </c>
    </row>
    <row r="967" spans="1:1" x14ac:dyDescent="0.25">
      <c r="A967" s="13" t="s">
        <v>865</v>
      </c>
    </row>
    <row r="968" spans="1:1" x14ac:dyDescent="0.25">
      <c r="A968" s="13" t="s">
        <v>865</v>
      </c>
    </row>
    <row r="969" spans="1:1" x14ac:dyDescent="0.25">
      <c r="A969" s="13" t="s">
        <v>865</v>
      </c>
    </row>
    <row r="970" spans="1:1" x14ac:dyDescent="0.25">
      <c r="A970" s="13" t="s">
        <v>865</v>
      </c>
    </row>
    <row r="971" spans="1:1" x14ac:dyDescent="0.25">
      <c r="A971" s="13" t="s">
        <v>865</v>
      </c>
    </row>
    <row r="972" spans="1:1" x14ac:dyDescent="0.25">
      <c r="A972" s="13" t="s">
        <v>865</v>
      </c>
    </row>
    <row r="973" spans="1:1" x14ac:dyDescent="0.25">
      <c r="A973" s="13" t="s">
        <v>865</v>
      </c>
    </row>
    <row r="974" spans="1:1" x14ac:dyDescent="0.25">
      <c r="A974" s="13" t="s">
        <v>865</v>
      </c>
    </row>
    <row r="975" spans="1:1" x14ac:dyDescent="0.25">
      <c r="A975" s="13" t="s">
        <v>865</v>
      </c>
    </row>
    <row r="976" spans="1:1" x14ac:dyDescent="0.25">
      <c r="A976" s="13" t="s">
        <v>865</v>
      </c>
    </row>
    <row r="977" spans="1:1" x14ac:dyDescent="0.25">
      <c r="A977" s="13" t="s">
        <v>865</v>
      </c>
    </row>
    <row r="978" spans="1:1" x14ac:dyDescent="0.25">
      <c r="A978" s="13" t="s">
        <v>865</v>
      </c>
    </row>
    <row r="979" spans="1:1" x14ac:dyDescent="0.25">
      <c r="A979" s="13" t="s">
        <v>865</v>
      </c>
    </row>
    <row r="980" spans="1:1" x14ac:dyDescent="0.25">
      <c r="A980" s="13" t="s">
        <v>865</v>
      </c>
    </row>
    <row r="981" spans="1:1" x14ac:dyDescent="0.25">
      <c r="A981" s="13" t="s">
        <v>865</v>
      </c>
    </row>
    <row r="982" spans="1:1" x14ac:dyDescent="0.25">
      <c r="A982" s="13" t="s">
        <v>865</v>
      </c>
    </row>
    <row r="983" spans="1:1" x14ac:dyDescent="0.25">
      <c r="A983" s="13" t="s">
        <v>865</v>
      </c>
    </row>
    <row r="984" spans="1:1" x14ac:dyDescent="0.25">
      <c r="A984" s="13" t="s">
        <v>865</v>
      </c>
    </row>
    <row r="985" spans="1:1" x14ac:dyDescent="0.25">
      <c r="A985" s="13" t="s">
        <v>865</v>
      </c>
    </row>
    <row r="986" spans="1:1" x14ac:dyDescent="0.25">
      <c r="A986" s="13" t="s">
        <v>865</v>
      </c>
    </row>
    <row r="987" spans="1:1" x14ac:dyDescent="0.25">
      <c r="A987" s="13" t="s">
        <v>865</v>
      </c>
    </row>
    <row r="988" spans="1:1" x14ac:dyDescent="0.25">
      <c r="A988" s="13" t="s">
        <v>865</v>
      </c>
    </row>
    <row r="989" spans="1:1" x14ac:dyDescent="0.25">
      <c r="A989" s="13" t="s">
        <v>865</v>
      </c>
    </row>
    <row r="990" spans="1:1" x14ac:dyDescent="0.25">
      <c r="A990" s="13" t="s">
        <v>865</v>
      </c>
    </row>
    <row r="991" spans="1:1" x14ac:dyDescent="0.25">
      <c r="A991" s="13" t="s">
        <v>865</v>
      </c>
    </row>
    <row r="992" spans="1:1" x14ac:dyDescent="0.25">
      <c r="A992" s="13" t="s">
        <v>865</v>
      </c>
    </row>
    <row r="993" spans="1:1" x14ac:dyDescent="0.25">
      <c r="A993" s="13" t="s">
        <v>865</v>
      </c>
    </row>
    <row r="994" spans="1:1" x14ac:dyDescent="0.25">
      <c r="A994" s="13" t="s">
        <v>865</v>
      </c>
    </row>
    <row r="995" spans="1:1" x14ac:dyDescent="0.25">
      <c r="A995" s="13" t="s">
        <v>866</v>
      </c>
    </row>
    <row r="996" spans="1:1" x14ac:dyDescent="0.25">
      <c r="A996" s="13" t="s">
        <v>866</v>
      </c>
    </row>
    <row r="997" spans="1:1" x14ac:dyDescent="0.25">
      <c r="A997" s="13" t="s">
        <v>866</v>
      </c>
    </row>
    <row r="998" spans="1:1" x14ac:dyDescent="0.25">
      <c r="A998" s="13" t="s">
        <v>866</v>
      </c>
    </row>
    <row r="999" spans="1:1" x14ac:dyDescent="0.25">
      <c r="A999" s="13" t="s">
        <v>866</v>
      </c>
    </row>
    <row r="1000" spans="1:1" x14ac:dyDescent="0.25">
      <c r="A1000" s="13" t="s">
        <v>866</v>
      </c>
    </row>
    <row r="1001" spans="1:1" x14ac:dyDescent="0.25">
      <c r="A1001" s="13" t="s">
        <v>866</v>
      </c>
    </row>
    <row r="1002" spans="1:1" x14ac:dyDescent="0.25">
      <c r="A1002" s="13" t="s">
        <v>866</v>
      </c>
    </row>
    <row r="1003" spans="1:1" x14ac:dyDescent="0.25">
      <c r="A1003" s="13" t="s">
        <v>866</v>
      </c>
    </row>
    <row r="1004" spans="1:1" x14ac:dyDescent="0.25">
      <c r="A1004" s="13" t="s">
        <v>866</v>
      </c>
    </row>
    <row r="1005" spans="1:1" x14ac:dyDescent="0.25">
      <c r="A1005" s="13" t="s">
        <v>866</v>
      </c>
    </row>
    <row r="1006" spans="1:1" x14ac:dyDescent="0.25">
      <c r="A1006" s="13" t="s">
        <v>866</v>
      </c>
    </row>
    <row r="1007" spans="1:1" x14ac:dyDescent="0.25">
      <c r="A1007" s="13" t="s">
        <v>866</v>
      </c>
    </row>
    <row r="1008" spans="1:1" x14ac:dyDescent="0.25">
      <c r="A1008" s="13" t="s">
        <v>866</v>
      </c>
    </row>
    <row r="1009" spans="1:1" x14ac:dyDescent="0.25">
      <c r="A1009" s="13" t="s">
        <v>866</v>
      </c>
    </row>
    <row r="1010" spans="1:1" x14ac:dyDescent="0.25">
      <c r="A1010" s="13" t="s">
        <v>866</v>
      </c>
    </row>
    <row r="1011" spans="1:1" x14ac:dyDescent="0.25">
      <c r="A1011" s="13" t="s">
        <v>866</v>
      </c>
    </row>
    <row r="1012" spans="1:1" x14ac:dyDescent="0.25">
      <c r="A1012" s="13" t="s">
        <v>866</v>
      </c>
    </row>
    <row r="1013" spans="1:1" x14ac:dyDescent="0.25">
      <c r="A1013" s="13" t="s">
        <v>866</v>
      </c>
    </row>
    <row r="1014" spans="1:1" x14ac:dyDescent="0.25">
      <c r="A1014" s="13" t="s">
        <v>866</v>
      </c>
    </row>
    <row r="1015" spans="1:1" x14ac:dyDescent="0.25">
      <c r="A1015" s="13" t="s">
        <v>866</v>
      </c>
    </row>
    <row r="1016" spans="1:1" x14ac:dyDescent="0.25">
      <c r="A1016" s="13" t="s">
        <v>866</v>
      </c>
    </row>
    <row r="1017" spans="1:1" x14ac:dyDescent="0.25">
      <c r="A1017" s="13" t="s">
        <v>866</v>
      </c>
    </row>
    <row r="1018" spans="1:1" x14ac:dyDescent="0.25">
      <c r="A1018" s="13" t="s">
        <v>866</v>
      </c>
    </row>
    <row r="1019" spans="1:1" x14ac:dyDescent="0.25">
      <c r="A1019" s="13" t="s">
        <v>866</v>
      </c>
    </row>
    <row r="1020" spans="1:1" x14ac:dyDescent="0.25">
      <c r="A1020" s="13" t="s">
        <v>866</v>
      </c>
    </row>
    <row r="1021" spans="1:1" x14ac:dyDescent="0.25">
      <c r="A1021" s="13" t="s">
        <v>866</v>
      </c>
    </row>
    <row r="1022" spans="1:1" x14ac:dyDescent="0.25">
      <c r="A1022" s="13" t="s">
        <v>866</v>
      </c>
    </row>
    <row r="1023" spans="1:1" x14ac:dyDescent="0.25">
      <c r="A1023" s="13" t="s">
        <v>866</v>
      </c>
    </row>
    <row r="1024" spans="1:1" x14ac:dyDescent="0.25">
      <c r="A1024" s="13" t="s">
        <v>866</v>
      </c>
    </row>
    <row r="1025" spans="1:1" x14ac:dyDescent="0.25">
      <c r="A1025" s="13" t="s">
        <v>866</v>
      </c>
    </row>
    <row r="1026" spans="1:1" x14ac:dyDescent="0.25">
      <c r="A1026" s="13" t="s">
        <v>866</v>
      </c>
    </row>
    <row r="1027" spans="1:1" x14ac:dyDescent="0.25">
      <c r="A1027" s="13" t="s">
        <v>866</v>
      </c>
    </row>
    <row r="1028" spans="1:1" x14ac:dyDescent="0.25">
      <c r="A1028" s="13" t="s">
        <v>866</v>
      </c>
    </row>
    <row r="1029" spans="1:1" x14ac:dyDescent="0.25">
      <c r="A1029" s="13" t="s">
        <v>866</v>
      </c>
    </row>
    <row r="1030" spans="1:1" x14ac:dyDescent="0.25">
      <c r="A1030" s="13" t="s">
        <v>866</v>
      </c>
    </row>
    <row r="1031" spans="1:1" x14ac:dyDescent="0.25">
      <c r="A1031" s="13" t="s">
        <v>866</v>
      </c>
    </row>
    <row r="1032" spans="1:1" x14ac:dyDescent="0.25">
      <c r="A1032" s="13" t="s">
        <v>866</v>
      </c>
    </row>
    <row r="1033" spans="1:1" x14ac:dyDescent="0.25">
      <c r="A1033" s="13" t="s">
        <v>866</v>
      </c>
    </row>
    <row r="1034" spans="1:1" x14ac:dyDescent="0.25">
      <c r="A1034" s="13" t="s">
        <v>866</v>
      </c>
    </row>
    <row r="1035" spans="1:1" x14ac:dyDescent="0.25">
      <c r="A1035" s="13" t="s">
        <v>866</v>
      </c>
    </row>
    <row r="1036" spans="1:1" x14ac:dyDescent="0.25">
      <c r="A1036" s="13" t="s">
        <v>866</v>
      </c>
    </row>
    <row r="1037" spans="1:1" x14ac:dyDescent="0.25">
      <c r="A1037" s="13" t="s">
        <v>866</v>
      </c>
    </row>
    <row r="1038" spans="1:1" x14ac:dyDescent="0.25">
      <c r="A1038" s="13" t="s">
        <v>866</v>
      </c>
    </row>
    <row r="1039" spans="1:1" x14ac:dyDescent="0.25">
      <c r="A1039" s="13" t="s">
        <v>866</v>
      </c>
    </row>
    <row r="1040" spans="1:1" x14ac:dyDescent="0.25">
      <c r="A1040" s="13" t="s">
        <v>866</v>
      </c>
    </row>
    <row r="1041" spans="1:1" x14ac:dyDescent="0.25">
      <c r="A1041" s="13" t="s">
        <v>866</v>
      </c>
    </row>
    <row r="1042" spans="1:1" x14ac:dyDescent="0.25">
      <c r="A1042" s="13" t="s">
        <v>866</v>
      </c>
    </row>
    <row r="1043" spans="1:1" x14ac:dyDescent="0.25">
      <c r="A1043" s="13" t="s">
        <v>866</v>
      </c>
    </row>
    <row r="1044" spans="1:1" x14ac:dyDescent="0.25">
      <c r="A1044" s="13" t="s">
        <v>866</v>
      </c>
    </row>
    <row r="1045" spans="1:1" x14ac:dyDescent="0.25">
      <c r="A1045" s="13" t="s">
        <v>866</v>
      </c>
    </row>
    <row r="1046" spans="1:1" x14ac:dyDescent="0.25">
      <c r="A1046" s="13" t="s">
        <v>866</v>
      </c>
    </row>
    <row r="1047" spans="1:1" x14ac:dyDescent="0.25">
      <c r="A1047" s="13" t="s">
        <v>866</v>
      </c>
    </row>
    <row r="1048" spans="1:1" x14ac:dyDescent="0.25">
      <c r="A1048" s="13" t="s">
        <v>866</v>
      </c>
    </row>
    <row r="1049" spans="1:1" x14ac:dyDescent="0.25">
      <c r="A1049" s="13" t="s">
        <v>866</v>
      </c>
    </row>
    <row r="1050" spans="1:1" x14ac:dyDescent="0.25">
      <c r="A1050" s="13" t="s">
        <v>866</v>
      </c>
    </row>
    <row r="1051" spans="1:1" x14ac:dyDescent="0.25">
      <c r="A1051" s="13" t="s">
        <v>866</v>
      </c>
    </row>
    <row r="1052" spans="1:1" x14ac:dyDescent="0.25">
      <c r="A1052" s="13" t="s">
        <v>866</v>
      </c>
    </row>
    <row r="1053" spans="1:1" x14ac:dyDescent="0.25">
      <c r="A1053" s="13" t="s">
        <v>866</v>
      </c>
    </row>
    <row r="1054" spans="1:1" x14ac:dyDescent="0.25">
      <c r="A1054" s="13" t="s">
        <v>866</v>
      </c>
    </row>
    <row r="1055" spans="1:1" x14ac:dyDescent="0.25">
      <c r="A1055" s="13" t="s">
        <v>866</v>
      </c>
    </row>
    <row r="1056" spans="1:1" x14ac:dyDescent="0.25">
      <c r="A1056" s="13" t="s">
        <v>866</v>
      </c>
    </row>
    <row r="1057" spans="1:1" x14ac:dyDescent="0.25">
      <c r="A1057" s="13" t="s">
        <v>866</v>
      </c>
    </row>
    <row r="1058" spans="1:1" x14ac:dyDescent="0.25">
      <c r="A1058" s="13" t="s">
        <v>866</v>
      </c>
    </row>
    <row r="1059" spans="1:1" x14ac:dyDescent="0.25">
      <c r="A1059" s="13" t="s">
        <v>866</v>
      </c>
    </row>
    <row r="1060" spans="1:1" x14ac:dyDescent="0.25">
      <c r="A1060" s="13" t="s">
        <v>866</v>
      </c>
    </row>
    <row r="1061" spans="1:1" x14ac:dyDescent="0.25">
      <c r="A1061" s="13" t="s">
        <v>866</v>
      </c>
    </row>
    <row r="1062" spans="1:1" x14ac:dyDescent="0.25">
      <c r="A1062" s="13" t="s">
        <v>866</v>
      </c>
    </row>
    <row r="1063" spans="1:1" x14ac:dyDescent="0.25">
      <c r="A1063" s="13" t="s">
        <v>866</v>
      </c>
    </row>
    <row r="1064" spans="1:1" x14ac:dyDescent="0.25">
      <c r="A1064" s="13" t="s">
        <v>866</v>
      </c>
    </row>
    <row r="1065" spans="1:1" x14ac:dyDescent="0.25">
      <c r="A1065" s="13" t="s">
        <v>866</v>
      </c>
    </row>
    <row r="1066" spans="1:1" x14ac:dyDescent="0.25">
      <c r="A1066" s="13" t="s">
        <v>866</v>
      </c>
    </row>
    <row r="1067" spans="1:1" x14ac:dyDescent="0.25">
      <c r="A1067" s="13" t="s">
        <v>866</v>
      </c>
    </row>
    <row r="1068" spans="1:1" x14ac:dyDescent="0.25">
      <c r="A1068" s="13" t="s">
        <v>866</v>
      </c>
    </row>
    <row r="1069" spans="1:1" x14ac:dyDescent="0.25">
      <c r="A1069" s="13" t="s">
        <v>866</v>
      </c>
    </row>
    <row r="1070" spans="1:1" x14ac:dyDescent="0.25">
      <c r="A1070" s="13" t="s">
        <v>866</v>
      </c>
    </row>
    <row r="1071" spans="1:1" x14ac:dyDescent="0.25">
      <c r="A1071" s="13" t="s">
        <v>866</v>
      </c>
    </row>
    <row r="1072" spans="1:1" x14ac:dyDescent="0.25">
      <c r="A1072" s="13" t="s">
        <v>866</v>
      </c>
    </row>
    <row r="1073" spans="1:1" x14ac:dyDescent="0.25">
      <c r="A1073" s="13" t="s">
        <v>866</v>
      </c>
    </row>
    <row r="1074" spans="1:1" x14ac:dyDescent="0.25">
      <c r="A1074" s="13" t="s">
        <v>866</v>
      </c>
    </row>
    <row r="1075" spans="1:1" x14ac:dyDescent="0.25">
      <c r="A1075" s="13" t="s">
        <v>866</v>
      </c>
    </row>
    <row r="1076" spans="1:1" x14ac:dyDescent="0.25">
      <c r="A1076" s="13" t="s">
        <v>866</v>
      </c>
    </row>
    <row r="1077" spans="1:1" x14ac:dyDescent="0.25">
      <c r="A1077" s="13" t="s">
        <v>866</v>
      </c>
    </row>
    <row r="1078" spans="1:1" x14ac:dyDescent="0.25">
      <c r="A1078" s="13" t="s">
        <v>866</v>
      </c>
    </row>
    <row r="1079" spans="1:1" x14ac:dyDescent="0.25">
      <c r="A1079" s="13" t="s">
        <v>866</v>
      </c>
    </row>
    <row r="1080" spans="1:1" x14ac:dyDescent="0.25">
      <c r="A1080" s="13" t="s">
        <v>866</v>
      </c>
    </row>
    <row r="1081" spans="1:1" x14ac:dyDescent="0.25">
      <c r="A1081" s="13" t="s">
        <v>866</v>
      </c>
    </row>
    <row r="1082" spans="1:1" x14ac:dyDescent="0.25">
      <c r="A1082" s="13" t="s">
        <v>866</v>
      </c>
    </row>
    <row r="1083" spans="1:1" x14ac:dyDescent="0.25">
      <c r="A1083" s="13" t="s">
        <v>866</v>
      </c>
    </row>
    <row r="1084" spans="1:1" x14ac:dyDescent="0.25">
      <c r="A1084" s="13" t="s">
        <v>866</v>
      </c>
    </row>
    <row r="1085" spans="1:1" x14ac:dyDescent="0.25">
      <c r="A1085" s="13" t="s">
        <v>866</v>
      </c>
    </row>
    <row r="1086" spans="1:1" x14ac:dyDescent="0.25">
      <c r="A1086" s="13" t="s">
        <v>866</v>
      </c>
    </row>
    <row r="1087" spans="1:1" x14ac:dyDescent="0.25">
      <c r="A1087" s="13" t="s">
        <v>866</v>
      </c>
    </row>
    <row r="1088" spans="1:1" x14ac:dyDescent="0.25">
      <c r="A1088" s="13" t="s">
        <v>866</v>
      </c>
    </row>
    <row r="1089" spans="1:1" x14ac:dyDescent="0.25">
      <c r="A1089" s="13" t="s">
        <v>866</v>
      </c>
    </row>
    <row r="1090" spans="1:1" x14ac:dyDescent="0.25">
      <c r="A1090" s="13" t="s">
        <v>866</v>
      </c>
    </row>
    <row r="1091" spans="1:1" x14ac:dyDescent="0.25">
      <c r="A1091" s="13" t="s">
        <v>866</v>
      </c>
    </row>
    <row r="1092" spans="1:1" x14ac:dyDescent="0.25">
      <c r="A1092" s="13" t="s">
        <v>866</v>
      </c>
    </row>
    <row r="1093" spans="1:1" x14ac:dyDescent="0.25">
      <c r="A1093" s="13" t="s">
        <v>866</v>
      </c>
    </row>
    <row r="1094" spans="1:1" x14ac:dyDescent="0.25">
      <c r="A1094" s="13" t="s">
        <v>866</v>
      </c>
    </row>
    <row r="1095" spans="1:1" x14ac:dyDescent="0.25">
      <c r="A1095" s="13" t="s">
        <v>866</v>
      </c>
    </row>
    <row r="1096" spans="1:1" x14ac:dyDescent="0.25">
      <c r="A1096" s="13" t="s">
        <v>866</v>
      </c>
    </row>
    <row r="1097" spans="1:1" x14ac:dyDescent="0.25">
      <c r="A1097" s="13" t="s">
        <v>866</v>
      </c>
    </row>
    <row r="1098" spans="1:1" x14ac:dyDescent="0.25">
      <c r="A1098" s="13" t="s">
        <v>866</v>
      </c>
    </row>
    <row r="1099" spans="1:1" x14ac:dyDescent="0.25">
      <c r="A1099" s="13" t="s">
        <v>866</v>
      </c>
    </row>
    <row r="1100" spans="1:1" x14ac:dyDescent="0.25">
      <c r="A1100" s="13" t="s">
        <v>866</v>
      </c>
    </row>
    <row r="1101" spans="1:1" x14ac:dyDescent="0.25">
      <c r="A1101" s="13" t="s">
        <v>866</v>
      </c>
    </row>
    <row r="1102" spans="1:1" x14ac:dyDescent="0.25">
      <c r="A1102" s="13" t="s">
        <v>866</v>
      </c>
    </row>
    <row r="1103" spans="1:1" x14ac:dyDescent="0.25">
      <c r="A1103" s="13" t="s">
        <v>866</v>
      </c>
    </row>
    <row r="1104" spans="1:1" x14ac:dyDescent="0.25">
      <c r="A1104" s="13" t="s">
        <v>866</v>
      </c>
    </row>
    <row r="1105" spans="1:1" x14ac:dyDescent="0.25">
      <c r="A1105" s="13" t="s">
        <v>866</v>
      </c>
    </row>
    <row r="1106" spans="1:1" x14ac:dyDescent="0.25">
      <c r="A1106" s="13" t="s">
        <v>866</v>
      </c>
    </row>
    <row r="1107" spans="1:1" x14ac:dyDescent="0.25">
      <c r="A1107" s="13" t="s">
        <v>866</v>
      </c>
    </row>
    <row r="1108" spans="1:1" x14ac:dyDescent="0.25">
      <c r="A1108" s="13" t="s">
        <v>866</v>
      </c>
    </row>
    <row r="1109" spans="1:1" x14ac:dyDescent="0.25">
      <c r="A1109" s="13" t="s">
        <v>866</v>
      </c>
    </row>
    <row r="1110" spans="1:1" x14ac:dyDescent="0.25">
      <c r="A1110" s="13" t="s">
        <v>866</v>
      </c>
    </row>
    <row r="1111" spans="1:1" x14ac:dyDescent="0.25">
      <c r="A1111" s="13" t="s">
        <v>866</v>
      </c>
    </row>
    <row r="1112" spans="1:1" x14ac:dyDescent="0.25">
      <c r="A1112" s="13" t="s">
        <v>866</v>
      </c>
    </row>
    <row r="1113" spans="1:1" x14ac:dyDescent="0.25">
      <c r="A1113" s="13" t="s">
        <v>866</v>
      </c>
    </row>
    <row r="1114" spans="1:1" x14ac:dyDescent="0.25">
      <c r="A1114" s="13" t="s">
        <v>866</v>
      </c>
    </row>
    <row r="1115" spans="1:1" x14ac:dyDescent="0.25">
      <c r="A1115" s="13" t="s">
        <v>866</v>
      </c>
    </row>
    <row r="1116" spans="1:1" x14ac:dyDescent="0.25">
      <c r="A1116" s="13" t="s">
        <v>866</v>
      </c>
    </row>
    <row r="1117" spans="1:1" x14ac:dyDescent="0.25">
      <c r="A1117" s="13" t="s">
        <v>866</v>
      </c>
    </row>
    <row r="1118" spans="1:1" x14ac:dyDescent="0.25">
      <c r="A1118" s="13" t="s">
        <v>866</v>
      </c>
    </row>
    <row r="1119" spans="1:1" x14ac:dyDescent="0.25">
      <c r="A1119" s="13" t="s">
        <v>866</v>
      </c>
    </row>
    <row r="1120" spans="1:1" x14ac:dyDescent="0.25">
      <c r="A1120" s="13" t="s">
        <v>866</v>
      </c>
    </row>
    <row r="1121" spans="1:1" x14ac:dyDescent="0.25">
      <c r="A1121" s="13" t="s">
        <v>866</v>
      </c>
    </row>
    <row r="1122" spans="1:1" x14ac:dyDescent="0.25">
      <c r="A1122" s="13" t="s">
        <v>866</v>
      </c>
    </row>
    <row r="1123" spans="1:1" x14ac:dyDescent="0.25">
      <c r="A1123" s="13" t="s">
        <v>866</v>
      </c>
    </row>
    <row r="1124" spans="1:1" x14ac:dyDescent="0.25">
      <c r="A1124" s="13" t="s">
        <v>866</v>
      </c>
    </row>
    <row r="1125" spans="1:1" x14ac:dyDescent="0.25">
      <c r="A1125" s="13" t="s">
        <v>866</v>
      </c>
    </row>
    <row r="1126" spans="1:1" x14ac:dyDescent="0.25">
      <c r="A1126" s="13" t="s">
        <v>866</v>
      </c>
    </row>
    <row r="1127" spans="1:1" x14ac:dyDescent="0.25">
      <c r="A1127" s="13" t="s">
        <v>866</v>
      </c>
    </row>
    <row r="1128" spans="1:1" x14ac:dyDescent="0.25">
      <c r="A1128" s="13" t="s">
        <v>866</v>
      </c>
    </row>
    <row r="1129" spans="1:1" x14ac:dyDescent="0.25">
      <c r="A1129" s="13" t="s">
        <v>866</v>
      </c>
    </row>
    <row r="1130" spans="1:1" x14ac:dyDescent="0.25">
      <c r="A1130" s="13" t="s">
        <v>867</v>
      </c>
    </row>
    <row r="1131" spans="1:1" x14ac:dyDescent="0.25">
      <c r="A1131" s="13" t="s">
        <v>867</v>
      </c>
    </row>
    <row r="1132" spans="1:1" x14ac:dyDescent="0.25">
      <c r="A1132" s="13" t="s">
        <v>867</v>
      </c>
    </row>
    <row r="1133" spans="1:1" x14ac:dyDescent="0.25">
      <c r="A1133" s="13" t="s">
        <v>867</v>
      </c>
    </row>
    <row r="1134" spans="1:1" x14ac:dyDescent="0.25">
      <c r="A1134" s="13" t="s">
        <v>867</v>
      </c>
    </row>
    <row r="1135" spans="1:1" x14ac:dyDescent="0.25">
      <c r="A1135" s="13" t="s">
        <v>867</v>
      </c>
    </row>
    <row r="1136" spans="1:1" x14ac:dyDescent="0.25">
      <c r="A1136" s="13" t="s">
        <v>867</v>
      </c>
    </row>
    <row r="1137" spans="1:1" x14ac:dyDescent="0.25">
      <c r="A1137" s="13" t="s">
        <v>867</v>
      </c>
    </row>
    <row r="1138" spans="1:1" x14ac:dyDescent="0.25">
      <c r="A1138" s="13" t="s">
        <v>867</v>
      </c>
    </row>
    <row r="1139" spans="1:1" x14ac:dyDescent="0.25">
      <c r="A1139" s="13" t="s">
        <v>867</v>
      </c>
    </row>
    <row r="1140" spans="1:1" x14ac:dyDescent="0.25">
      <c r="A1140" s="13" t="s">
        <v>867</v>
      </c>
    </row>
    <row r="1141" spans="1:1" x14ac:dyDescent="0.25">
      <c r="A1141" s="13" t="s">
        <v>867</v>
      </c>
    </row>
    <row r="1142" spans="1:1" x14ac:dyDescent="0.25">
      <c r="A1142" s="13" t="s">
        <v>867</v>
      </c>
    </row>
    <row r="1143" spans="1:1" x14ac:dyDescent="0.25">
      <c r="A1143" s="13" t="s">
        <v>867</v>
      </c>
    </row>
    <row r="1144" spans="1:1" x14ac:dyDescent="0.25">
      <c r="A1144" s="13" t="s">
        <v>867</v>
      </c>
    </row>
    <row r="1145" spans="1:1" x14ac:dyDescent="0.25">
      <c r="A1145" s="13" t="s">
        <v>867</v>
      </c>
    </row>
    <row r="1146" spans="1:1" x14ac:dyDescent="0.25">
      <c r="A1146" s="13" t="s">
        <v>867</v>
      </c>
    </row>
    <row r="1147" spans="1:1" x14ac:dyDescent="0.25">
      <c r="A1147" s="13" t="s">
        <v>867</v>
      </c>
    </row>
    <row r="1148" spans="1:1" x14ac:dyDescent="0.25">
      <c r="A1148" s="13" t="s">
        <v>867</v>
      </c>
    </row>
    <row r="1149" spans="1:1" x14ac:dyDescent="0.25">
      <c r="A1149" s="13" t="s">
        <v>867</v>
      </c>
    </row>
    <row r="1150" spans="1:1" x14ac:dyDescent="0.25">
      <c r="A1150" s="13" t="s">
        <v>867</v>
      </c>
    </row>
    <row r="1151" spans="1:1" x14ac:dyDescent="0.25">
      <c r="A1151" s="13" t="s">
        <v>867</v>
      </c>
    </row>
    <row r="1152" spans="1:1" x14ac:dyDescent="0.25">
      <c r="A1152" s="13" t="s">
        <v>867</v>
      </c>
    </row>
    <row r="1153" spans="1:1" x14ac:dyDescent="0.25">
      <c r="A1153" s="13" t="s">
        <v>867</v>
      </c>
    </row>
    <row r="1154" spans="1:1" x14ac:dyDescent="0.25">
      <c r="A1154" s="13" t="s">
        <v>867</v>
      </c>
    </row>
    <row r="1155" spans="1:1" x14ac:dyDescent="0.25">
      <c r="A1155" s="13" t="s">
        <v>867</v>
      </c>
    </row>
    <row r="1156" spans="1:1" x14ac:dyDescent="0.25">
      <c r="A1156" s="13" t="s">
        <v>867</v>
      </c>
    </row>
    <row r="1157" spans="1:1" x14ac:dyDescent="0.25">
      <c r="A1157" s="13" t="s">
        <v>867</v>
      </c>
    </row>
    <row r="1158" spans="1:1" x14ac:dyDescent="0.25">
      <c r="A1158" s="13" t="s">
        <v>867</v>
      </c>
    </row>
    <row r="1159" spans="1:1" x14ac:dyDescent="0.25">
      <c r="A1159" s="13" t="s">
        <v>867</v>
      </c>
    </row>
    <row r="1160" spans="1:1" x14ac:dyDescent="0.25">
      <c r="A1160" s="13" t="s">
        <v>867</v>
      </c>
    </row>
    <row r="1161" spans="1:1" x14ac:dyDescent="0.25">
      <c r="A1161" s="13" t="s">
        <v>867</v>
      </c>
    </row>
    <row r="1162" spans="1:1" x14ac:dyDescent="0.25">
      <c r="A1162" s="13" t="s">
        <v>867</v>
      </c>
    </row>
    <row r="1163" spans="1:1" x14ac:dyDescent="0.25">
      <c r="A1163" s="13" t="s">
        <v>867</v>
      </c>
    </row>
    <row r="1164" spans="1:1" x14ac:dyDescent="0.25">
      <c r="A1164" s="13" t="s">
        <v>867</v>
      </c>
    </row>
    <row r="1165" spans="1:1" x14ac:dyDescent="0.25">
      <c r="A1165" s="13" t="s">
        <v>867</v>
      </c>
    </row>
    <row r="1166" spans="1:1" x14ac:dyDescent="0.25">
      <c r="A1166" s="13" t="s">
        <v>868</v>
      </c>
    </row>
    <row r="1167" spans="1:1" x14ac:dyDescent="0.25">
      <c r="A1167" s="13" t="s">
        <v>868</v>
      </c>
    </row>
    <row r="1168" spans="1:1" x14ac:dyDescent="0.25">
      <c r="A1168" s="13" t="s">
        <v>868</v>
      </c>
    </row>
    <row r="1169" spans="1:1" x14ac:dyDescent="0.25">
      <c r="A1169" s="13" t="s">
        <v>868</v>
      </c>
    </row>
    <row r="1170" spans="1:1" x14ac:dyDescent="0.25">
      <c r="A1170" s="13" t="s">
        <v>868</v>
      </c>
    </row>
    <row r="1171" spans="1:1" x14ac:dyDescent="0.25">
      <c r="A1171" s="13" t="s">
        <v>868</v>
      </c>
    </row>
    <row r="1172" spans="1:1" x14ac:dyDescent="0.25">
      <c r="A1172" s="13" t="s">
        <v>868</v>
      </c>
    </row>
    <row r="1173" spans="1:1" x14ac:dyDescent="0.25">
      <c r="A1173" s="13" t="s">
        <v>868</v>
      </c>
    </row>
    <row r="1174" spans="1:1" x14ac:dyDescent="0.25">
      <c r="A1174" s="13" t="s">
        <v>868</v>
      </c>
    </row>
    <row r="1175" spans="1:1" x14ac:dyDescent="0.25">
      <c r="A1175" s="13" t="s">
        <v>868</v>
      </c>
    </row>
    <row r="1176" spans="1:1" x14ac:dyDescent="0.25">
      <c r="A1176" s="13" t="s">
        <v>868</v>
      </c>
    </row>
    <row r="1177" spans="1:1" x14ac:dyDescent="0.25">
      <c r="A1177" s="13" t="s">
        <v>868</v>
      </c>
    </row>
    <row r="1178" spans="1:1" x14ac:dyDescent="0.25">
      <c r="A1178" s="13" t="s">
        <v>868</v>
      </c>
    </row>
    <row r="1179" spans="1:1" x14ac:dyDescent="0.25">
      <c r="A1179" s="13" t="s">
        <v>868</v>
      </c>
    </row>
    <row r="1180" spans="1:1" x14ac:dyDescent="0.25">
      <c r="A1180" s="13" t="s">
        <v>868</v>
      </c>
    </row>
    <row r="1181" spans="1:1" x14ac:dyDescent="0.25">
      <c r="A1181" s="13" t="s">
        <v>868</v>
      </c>
    </row>
    <row r="1182" spans="1:1" x14ac:dyDescent="0.25">
      <c r="A1182" s="13" t="s">
        <v>868</v>
      </c>
    </row>
    <row r="1183" spans="1:1" x14ac:dyDescent="0.25">
      <c r="A1183" s="13" t="s">
        <v>868</v>
      </c>
    </row>
    <row r="1184" spans="1:1" x14ac:dyDescent="0.25">
      <c r="A1184" s="13" t="s">
        <v>868</v>
      </c>
    </row>
    <row r="1185" spans="1:1" x14ac:dyDescent="0.25">
      <c r="A1185" s="13" t="s">
        <v>868</v>
      </c>
    </row>
    <row r="1186" spans="1:1" x14ac:dyDescent="0.25">
      <c r="A1186" s="13" t="s">
        <v>868</v>
      </c>
    </row>
    <row r="1187" spans="1:1" x14ac:dyDescent="0.25">
      <c r="A1187" s="13" t="s">
        <v>868</v>
      </c>
    </row>
    <row r="1188" spans="1:1" x14ac:dyDescent="0.25">
      <c r="A1188" s="13" t="s">
        <v>868</v>
      </c>
    </row>
    <row r="1189" spans="1:1" x14ac:dyDescent="0.25">
      <c r="A1189" s="13" t="s">
        <v>868</v>
      </c>
    </row>
    <row r="1190" spans="1:1" x14ac:dyDescent="0.25">
      <c r="A1190" s="13" t="s">
        <v>868</v>
      </c>
    </row>
    <row r="1191" spans="1:1" x14ac:dyDescent="0.25">
      <c r="A1191" s="13" t="s">
        <v>868</v>
      </c>
    </row>
    <row r="1192" spans="1:1" x14ac:dyDescent="0.25">
      <c r="A1192" s="13" t="s">
        <v>868</v>
      </c>
    </row>
    <row r="1193" spans="1:1" x14ac:dyDescent="0.25">
      <c r="A1193" s="13" t="s">
        <v>868</v>
      </c>
    </row>
    <row r="1194" spans="1:1" x14ac:dyDescent="0.25">
      <c r="A1194" s="13" t="s">
        <v>868</v>
      </c>
    </row>
    <row r="1195" spans="1:1" x14ac:dyDescent="0.25">
      <c r="A1195" s="13" t="s">
        <v>868</v>
      </c>
    </row>
    <row r="1196" spans="1:1" x14ac:dyDescent="0.25">
      <c r="A1196" s="13" t="s">
        <v>868</v>
      </c>
    </row>
    <row r="1197" spans="1:1" x14ac:dyDescent="0.25">
      <c r="A1197" s="13" t="s">
        <v>868</v>
      </c>
    </row>
    <row r="1198" spans="1:1" x14ac:dyDescent="0.25">
      <c r="A1198" s="13" t="s">
        <v>868</v>
      </c>
    </row>
    <row r="1199" spans="1:1" x14ac:dyDescent="0.25">
      <c r="A1199" s="13" t="s">
        <v>868</v>
      </c>
    </row>
    <row r="1200" spans="1:1" x14ac:dyDescent="0.25">
      <c r="A1200" s="13" t="s">
        <v>868</v>
      </c>
    </row>
    <row r="1201" spans="1:1" x14ac:dyDescent="0.25">
      <c r="A1201" s="13" t="s">
        <v>868</v>
      </c>
    </row>
    <row r="1202" spans="1:1" x14ac:dyDescent="0.25">
      <c r="A1202" s="13" t="s">
        <v>868</v>
      </c>
    </row>
    <row r="1203" spans="1:1" x14ac:dyDescent="0.25">
      <c r="A1203" s="13" t="s">
        <v>868</v>
      </c>
    </row>
    <row r="1204" spans="1:1" x14ac:dyDescent="0.25">
      <c r="A1204" s="13" t="s">
        <v>868</v>
      </c>
    </row>
    <row r="1205" spans="1:1" x14ac:dyDescent="0.25">
      <c r="A1205" s="13" t="s">
        <v>868</v>
      </c>
    </row>
    <row r="1206" spans="1:1" x14ac:dyDescent="0.25">
      <c r="A1206" s="13" t="s">
        <v>868</v>
      </c>
    </row>
    <row r="1207" spans="1:1" x14ac:dyDescent="0.25">
      <c r="A1207" s="13" t="s">
        <v>868</v>
      </c>
    </row>
    <row r="1208" spans="1:1" x14ac:dyDescent="0.25">
      <c r="A1208" s="13" t="s">
        <v>868</v>
      </c>
    </row>
    <row r="1209" spans="1:1" x14ac:dyDescent="0.25">
      <c r="A1209" s="13" t="s">
        <v>868</v>
      </c>
    </row>
    <row r="1210" spans="1:1" x14ac:dyDescent="0.25">
      <c r="A1210" s="13" t="s">
        <v>868</v>
      </c>
    </row>
    <row r="1211" spans="1:1" x14ac:dyDescent="0.25">
      <c r="A1211" s="13" t="s">
        <v>868</v>
      </c>
    </row>
    <row r="1212" spans="1:1" x14ac:dyDescent="0.25">
      <c r="A1212" s="13" t="s">
        <v>868</v>
      </c>
    </row>
    <row r="1213" spans="1:1" x14ac:dyDescent="0.25">
      <c r="A1213" s="13" t="s">
        <v>868</v>
      </c>
    </row>
    <row r="1214" spans="1:1" x14ac:dyDescent="0.25">
      <c r="A1214" s="13" t="s">
        <v>868</v>
      </c>
    </row>
    <row r="1215" spans="1:1" x14ac:dyDescent="0.25">
      <c r="A1215" s="13" t="s">
        <v>868</v>
      </c>
    </row>
    <row r="1216" spans="1:1" x14ac:dyDescent="0.25">
      <c r="A1216" s="13" t="s">
        <v>868</v>
      </c>
    </row>
    <row r="1217" spans="1:1" x14ac:dyDescent="0.25">
      <c r="A1217" s="13" t="s">
        <v>868</v>
      </c>
    </row>
    <row r="1218" spans="1:1" x14ac:dyDescent="0.25">
      <c r="A1218" s="13" t="s">
        <v>868</v>
      </c>
    </row>
    <row r="1219" spans="1:1" x14ac:dyDescent="0.25">
      <c r="A1219" s="13" t="s">
        <v>868</v>
      </c>
    </row>
    <row r="1220" spans="1:1" x14ac:dyDescent="0.25">
      <c r="A1220" s="13" t="s">
        <v>868</v>
      </c>
    </row>
    <row r="1221" spans="1:1" x14ac:dyDescent="0.25">
      <c r="A1221" s="13" t="s">
        <v>868</v>
      </c>
    </row>
    <row r="1222" spans="1:1" x14ac:dyDescent="0.25">
      <c r="A1222" s="13" t="s">
        <v>868</v>
      </c>
    </row>
    <row r="1223" spans="1:1" x14ac:dyDescent="0.25">
      <c r="A1223" s="13" t="s">
        <v>868</v>
      </c>
    </row>
    <row r="1224" spans="1:1" x14ac:dyDescent="0.25">
      <c r="A1224" s="13" t="s">
        <v>868</v>
      </c>
    </row>
    <row r="1225" spans="1:1" x14ac:dyDescent="0.25">
      <c r="A1225" s="13" t="s">
        <v>868</v>
      </c>
    </row>
    <row r="1226" spans="1:1" x14ac:dyDescent="0.25">
      <c r="A1226" s="13" t="s">
        <v>868</v>
      </c>
    </row>
    <row r="1227" spans="1:1" x14ac:dyDescent="0.25">
      <c r="A1227" s="13" t="s">
        <v>868</v>
      </c>
    </row>
    <row r="1228" spans="1:1" x14ac:dyDescent="0.25">
      <c r="A1228" s="13" t="s">
        <v>868</v>
      </c>
    </row>
    <row r="1229" spans="1:1" x14ac:dyDescent="0.25">
      <c r="A1229" s="13" t="s">
        <v>868</v>
      </c>
    </row>
    <row r="1230" spans="1:1" x14ac:dyDescent="0.25">
      <c r="A1230" s="13" t="s">
        <v>868</v>
      </c>
    </row>
    <row r="1231" spans="1:1" x14ac:dyDescent="0.25">
      <c r="A1231" s="13" t="s">
        <v>868</v>
      </c>
    </row>
    <row r="1232" spans="1:1" x14ac:dyDescent="0.25">
      <c r="A1232" s="13" t="s">
        <v>868</v>
      </c>
    </row>
    <row r="1233" spans="1:1" x14ac:dyDescent="0.25">
      <c r="A1233" s="13" t="s">
        <v>868</v>
      </c>
    </row>
    <row r="1234" spans="1:1" x14ac:dyDescent="0.25">
      <c r="A1234" s="13" t="s">
        <v>868</v>
      </c>
    </row>
    <row r="1235" spans="1:1" x14ac:dyDescent="0.25">
      <c r="A1235" s="13" t="s">
        <v>868</v>
      </c>
    </row>
    <row r="1236" spans="1:1" x14ac:dyDescent="0.25">
      <c r="A1236" s="13" t="s">
        <v>868</v>
      </c>
    </row>
    <row r="1237" spans="1:1" x14ac:dyDescent="0.25">
      <c r="A1237" s="13" t="s">
        <v>868</v>
      </c>
    </row>
    <row r="1238" spans="1:1" x14ac:dyDescent="0.25">
      <c r="A1238" s="13" t="s">
        <v>868</v>
      </c>
    </row>
    <row r="1239" spans="1:1" x14ac:dyDescent="0.25">
      <c r="A1239" s="13" t="s">
        <v>868</v>
      </c>
    </row>
    <row r="1240" spans="1:1" x14ac:dyDescent="0.25">
      <c r="A1240" s="13" t="s">
        <v>868</v>
      </c>
    </row>
    <row r="1241" spans="1:1" x14ac:dyDescent="0.25">
      <c r="A1241" s="13" t="s">
        <v>868</v>
      </c>
    </row>
    <row r="1242" spans="1:1" x14ac:dyDescent="0.25">
      <c r="A1242" s="13" t="s">
        <v>868</v>
      </c>
    </row>
    <row r="1243" spans="1:1" x14ac:dyDescent="0.25">
      <c r="A1243" s="13" t="s">
        <v>868</v>
      </c>
    </row>
    <row r="1244" spans="1:1" x14ac:dyDescent="0.25">
      <c r="A1244" s="13" t="s">
        <v>868</v>
      </c>
    </row>
    <row r="1245" spans="1:1" x14ac:dyDescent="0.25">
      <c r="A1245" s="13" t="s">
        <v>868</v>
      </c>
    </row>
    <row r="1246" spans="1:1" x14ac:dyDescent="0.25">
      <c r="A1246" s="13" t="s">
        <v>868</v>
      </c>
    </row>
    <row r="1247" spans="1:1" x14ac:dyDescent="0.25">
      <c r="A1247" s="13" t="s">
        <v>868</v>
      </c>
    </row>
    <row r="1248" spans="1:1" x14ac:dyDescent="0.25">
      <c r="A1248" s="13" t="s">
        <v>868</v>
      </c>
    </row>
    <row r="1249" spans="1:1" x14ac:dyDescent="0.25">
      <c r="A1249" s="13" t="s">
        <v>868</v>
      </c>
    </row>
    <row r="1250" spans="1:1" x14ac:dyDescent="0.25">
      <c r="A1250" s="13" t="s">
        <v>868</v>
      </c>
    </row>
    <row r="1251" spans="1:1" x14ac:dyDescent="0.25">
      <c r="A1251" s="13" t="s">
        <v>868</v>
      </c>
    </row>
    <row r="1252" spans="1:1" x14ac:dyDescent="0.25">
      <c r="A1252" s="13" t="s">
        <v>868</v>
      </c>
    </row>
    <row r="1253" spans="1:1" x14ac:dyDescent="0.25">
      <c r="A1253" s="13" t="s">
        <v>868</v>
      </c>
    </row>
    <row r="1254" spans="1:1" x14ac:dyDescent="0.25">
      <c r="A1254" s="13" t="s">
        <v>868</v>
      </c>
    </row>
    <row r="1255" spans="1:1" x14ac:dyDescent="0.25">
      <c r="A1255" s="13" t="s">
        <v>868</v>
      </c>
    </row>
    <row r="1256" spans="1:1" x14ac:dyDescent="0.25">
      <c r="A1256" s="13" t="s">
        <v>868</v>
      </c>
    </row>
    <row r="1257" spans="1:1" x14ac:dyDescent="0.25">
      <c r="A1257" s="13" t="s">
        <v>868</v>
      </c>
    </row>
    <row r="1258" spans="1:1" x14ac:dyDescent="0.25">
      <c r="A1258" s="13" t="s">
        <v>868</v>
      </c>
    </row>
    <row r="1259" spans="1:1" x14ac:dyDescent="0.25">
      <c r="A1259" s="13" t="s">
        <v>868</v>
      </c>
    </row>
    <row r="1260" spans="1:1" x14ac:dyDescent="0.25">
      <c r="A1260" s="13" t="s">
        <v>868</v>
      </c>
    </row>
    <row r="1261" spans="1:1" x14ac:dyDescent="0.25">
      <c r="A1261" s="13" t="s">
        <v>868</v>
      </c>
    </row>
    <row r="1262" spans="1:1" x14ac:dyDescent="0.25">
      <c r="A1262" s="13" t="s">
        <v>868</v>
      </c>
    </row>
    <row r="1263" spans="1:1" x14ac:dyDescent="0.25">
      <c r="A1263" s="13" t="s">
        <v>868</v>
      </c>
    </row>
    <row r="1264" spans="1:1" x14ac:dyDescent="0.25">
      <c r="A1264" s="13" t="s">
        <v>868</v>
      </c>
    </row>
  </sheetData>
  <autoFilter ref="A1:A12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Patrice</cp:lastModifiedBy>
  <dcterms:created xsi:type="dcterms:W3CDTF">2020-02-17T14:57:31Z</dcterms:created>
  <dcterms:modified xsi:type="dcterms:W3CDTF">2020-03-22T18:38:49Z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