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oneduau-my.sharepoint.com/personal/c3400636_uon_edu_au/Documents/University/Year1Semester2/WebTechnologies/assignment1/assignmentInstructionsAndFiles/"/>
    </mc:Choice>
  </mc:AlternateContent>
  <xr:revisionPtr revIDLastSave="8" documentId="13_ncr:1_{F819FEB6-A563-4397-A639-43EF12D4B9B5}" xr6:coauthVersionLast="47" xr6:coauthVersionMax="47" xr10:uidLastSave="{DBCF6960-9049-4477-8652-C81A72215D02}"/>
  <bookViews>
    <workbookView xWindow="-1770" yWindow="-15030" windowWidth="2160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8" i="1" l="1"/>
  <c r="C79" i="1" s="1"/>
  <c r="C68" i="1"/>
  <c r="C65" i="1"/>
  <c r="B68" i="1"/>
  <c r="C54" i="1" l="1"/>
  <c r="B54" i="1"/>
  <c r="C31" i="1"/>
  <c r="B31" i="1"/>
  <c r="C20" i="1"/>
  <c r="B20" i="1"/>
  <c r="C8" i="1"/>
  <c r="B8" i="1"/>
  <c r="B6" i="1" s="1"/>
  <c r="B78" i="1" l="1"/>
  <c r="C6" i="1"/>
  <c r="B65" i="1" l="1"/>
</calcChain>
</file>

<file path=xl/sharedStrings.xml><?xml version="1.0" encoding="utf-8"?>
<sst xmlns="http://schemas.openxmlformats.org/spreadsheetml/2006/main" count="68" uniqueCount="68">
  <si>
    <t>name</t>
  </si>
  <si>
    <t>id</t>
  </si>
  <si>
    <t>your mark</t>
  </si>
  <si>
    <t>comments</t>
  </si>
  <si>
    <t>Mandatory tags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</si>
  <si>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does it include all tags that specified in the assignment?</t>
    </r>
  </si>
  <si>
    <t>Correct modifiers (*, ?, +) for each children tag</t>
  </si>
  <si>
    <t>Coding style / proper indentation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</si>
  <si>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Are the tags structured appropriately for the content?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</si>
  <si>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Are the tags and attributes named appropriately?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</si>
  <si>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It contains all the necessary information.</t>
    </r>
  </si>
  <si>
    <t>Proper usage of the same internal DTD in each file: 2 X 2 marks (4)</t>
  </si>
  <si>
    <t>Web links: 1 mark</t>
  </si>
  <si>
    <t>Image file name: 1 mark</t>
  </si>
  <si>
    <t>CSS (10)</t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</si>
  <si>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Usage of CSS id selector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</si>
  <si>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Usage of CSS class selector</t>
    </r>
  </si>
  <si>
    <r>
      <t>6.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Usage of &lt;div&gt; element and styling with CSS</t>
    </r>
  </si>
  <si>
    <t>two XML files (30)</t>
  </si>
  <si>
    <t>Coding style, proper indentation: 5 marks</t>
  </si>
  <si>
    <t>Total marks (%)</t>
  </si>
  <si>
    <t>Course Weighting (/15)</t>
  </si>
  <si>
    <r>
      <t>8.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Usage of pseudo class selector (a:link, a:visited …) for hyperlink size change</t>
    </r>
  </si>
  <si>
    <r>
      <t>7.</t>
    </r>
    <r>
      <rPr>
        <sz val="7"/>
        <color theme="1"/>
        <rFont val="Times New Roman"/>
        <family val="1"/>
      </rPr>
      <t xml:space="preserve">       </t>
    </r>
    <r>
      <rPr>
        <sz val="11"/>
        <color theme="1"/>
        <rFont val="Calibri"/>
        <family val="2"/>
        <scheme val="minor"/>
      </rPr>
      <t>Usage of &lt;span&gt; element and styling with CSS</t>
    </r>
  </si>
  <si>
    <r>
      <t>3.</t>
    </r>
    <r>
      <rPr>
        <sz val="7"/>
        <color theme="1"/>
        <rFont val="Times New Roman"/>
        <family val="1"/>
      </rPr>
      <t xml:space="preserve">       </t>
    </r>
    <r>
      <rPr>
        <sz val="11"/>
        <color theme="1"/>
        <rFont val="Calibri"/>
        <family val="2"/>
        <scheme val="minor"/>
      </rPr>
      <t>CSS styled Heading</t>
    </r>
  </si>
  <si>
    <t>2.     Font-family, size, and colour for the text, header tag</t>
  </si>
  <si>
    <t>Adding three meaningful/useful extra tags</t>
  </si>
  <si>
    <t>Valid (https://www.xmlvalidation.com/)</t>
  </si>
  <si>
    <t>HTML pages (35)</t>
  </si>
  <si>
    <t>2.    Presence of required HTML pages (Homepage, About us, Contact, Privacy Policy, Terms and Conditions)</t>
  </si>
  <si>
    <t>4.    Neat organization of folders / subfolders (presence of image folder etc.)</t>
  </si>
  <si>
    <t>5.    Nice background (that does not inhibit reading the text)</t>
  </si>
  <si>
    <r>
      <t>6.</t>
    </r>
    <r>
      <rPr>
        <sz val="7"/>
        <color theme="1"/>
        <rFont val="Times New Roman"/>
        <family val="1"/>
      </rPr>
      <t xml:space="preserve">     </t>
    </r>
    <r>
      <rPr>
        <sz val="11"/>
        <color theme="1"/>
        <rFont val="Calibri"/>
        <family val="2"/>
        <scheme val="minor"/>
      </rPr>
      <t>A descriptive title</t>
    </r>
  </si>
  <si>
    <r>
      <t>8.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Calibri"/>
        <family val="2"/>
        <scheme val="minor"/>
      </rPr>
      <t>Usage of a left side margin of 1 cm for the Homepage</t>
    </r>
  </si>
  <si>
    <r>
      <t>9.</t>
    </r>
    <r>
      <rPr>
        <sz val="7"/>
        <color theme="1"/>
        <rFont val="Times New Roman"/>
        <family val="1"/>
      </rPr>
      <t>     </t>
    </r>
    <r>
      <rPr>
        <sz val="11"/>
        <color theme="1"/>
        <rFont val="Calibri"/>
        <family val="2"/>
        <scheme val="minor"/>
      </rPr>
      <t>Hyperlinks for navigations (all pages link to all other pages)</t>
    </r>
  </si>
  <si>
    <t>10.    Several paragraphs of meaningful text for the homepage</t>
  </si>
  <si>
    <r>
      <t>13.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Abbreviation tags for the homepage</t>
    </r>
  </si>
  <si>
    <r>
      <t>14.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Absolute hyperlinks to external website for the homepage</t>
    </r>
  </si>
  <si>
    <r>
      <t>15.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Copyright statement in proper HTML structuring element for the homepage (&lt;address&gt;)</t>
    </r>
  </si>
  <si>
    <r>
      <t>16.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Presence of some other tags for the homepage (eg. Strong, blockquote, em, p etc.)</t>
    </r>
  </si>
  <si>
    <t>17.  Contact form has appropriate level 2 heading</t>
  </si>
  <si>
    <t>18.  Contact form has required inputs (name, subject, message, urgency)</t>
  </si>
  <si>
    <t>19.  Contact form has submit and clear buttons</t>
  </si>
  <si>
    <t>20.  Contact form submits to http://jkorpela.fi/cgi-bin/echo.cgi correctly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</si>
  <si>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Usage of CSS styling (must have one external file, document level and inline styling)</t>
    </r>
  </si>
  <si>
    <r>
      <t>21.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Coding style, indentation, comments</t>
    </r>
  </si>
  <si>
    <t>Subtract marks 1 each for poor spelling, grammar or incorrect filename</t>
  </si>
  <si>
    <t>Template (25)</t>
  </si>
  <si>
    <t>DTD and XML  (55)</t>
  </si>
  <si>
    <t>1. Use of relevant research and literature in the field</t>
  </si>
  <si>
    <t>2. Demonstrates understanding of security-related differences between HTTP/1.0 and HTTP/2</t>
  </si>
  <si>
    <t>3. Critical evaluation of the thesis statement</t>
  </si>
  <si>
    <t>4. Report well-formatted (includes introduction, conclusion, and references sections; meets required word count)</t>
  </si>
  <si>
    <t>Advanced Navigation Bar (5)</t>
  </si>
  <si>
    <t>Navigation bar layout as per sample image, use of flexbox, no layout change on hover (marks here are all or nothing)</t>
  </si>
  <si>
    <t>SENG1050/6051 Assignment 1 Marking Scheme</t>
  </si>
  <si>
    <t>SENG6051 - Essay (15)</t>
  </si>
  <si>
    <t>At least 3 products in each file: 2 X 3 marks (6)</t>
  </si>
  <si>
    <t>Presence of variation of data in different products: 2 X 2 marks (4)</t>
  </si>
  <si>
    <t>12.  Image for each product category - in images folder, float left, box model modifications for the homepage</t>
  </si>
  <si>
    <t>Use of two different product categories : 2 X 1 marks: (2)</t>
  </si>
  <si>
    <r>
      <t>11.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List of products offered in ordered or unordered lists with short description for the homepage</t>
    </r>
  </si>
  <si>
    <t>Valid XML/DTD Document (https://www.xmlvalidation.com/)</t>
  </si>
  <si>
    <t>At least two attributes (the required attribute on 'name' plus at least one more</t>
  </si>
  <si>
    <t>At least two entities</t>
  </si>
  <si>
    <t>1.    Valid (https://validator.w3.org/)</t>
  </si>
  <si>
    <r>
      <t>3.</t>
    </r>
    <r>
      <rPr>
        <sz val="11"/>
        <color theme="1"/>
        <rFont val="Times New Roman"/>
        <family val="1"/>
      </rPr>
      <t>     </t>
    </r>
    <r>
      <rPr>
        <sz val="11"/>
        <color theme="1"/>
        <rFont val="Calibri"/>
        <family val="2"/>
        <scheme val="minor"/>
      </rPr>
      <t xml:space="preserve">Usage of correct HMTL tags and syntax and structure (at least the presence of the tags </t>
    </r>
    <r>
      <rPr>
        <sz val="11"/>
        <color rgb="FF000000"/>
        <rFont val="Calibri"/>
        <family val="2"/>
        <scheme val="minor"/>
      </rPr>
      <t>&lt;!DOCTYPE&gt;, &lt;html&gt;, &lt;head&gt;, &lt;meta&gt;, and &lt;body&gt;</t>
    </r>
    <r>
      <rPr>
        <sz val="11"/>
        <color theme="1"/>
        <rFont val="Calibri"/>
        <family val="2"/>
        <scheme val="minor"/>
      </rPr>
      <t>)</t>
    </r>
  </si>
  <si>
    <t>7.    Meaningful headings at more than one level for the homepage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</si>
</sst>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4" fillId="0" borderId="0" xfId="0" applyFont="1"/>
    <xf numFmtId="0" fontId="5" fillId="0" borderId="0" xfId="0" applyFont="1" applyAlignment="1">
      <alignment horizontal="left" vertical="center" wrapText="1"/>
    </xf>
    <xf numFmtId="0" fontId="7" fillId="0" borderId="0" xfId="0" applyFont="1" applyAlignment="1">
      <alignment horizontal="right"/>
    </xf>
    <xf numFmtId="0" fontId="7" fillId="0" borderId="0" xfId="0" applyFont="1"/>
    <xf numFmtId="0" fontId="0" fillId="0" borderId="0" xfId="0" quotePrefix="1"/>
    <xf numFmtId="9" fontId="0" fillId="0" borderId="0" xfId="0" applyNumberFormat="1"/>
    <xf numFmtId="0" fontId="3" fillId="0" borderId="0" xfId="0" applyFont="1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D48A4F56-2A75-4500-A751-1B045F7C4F9A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9"/>
  <sheetViews>
    <sheetView tabSelected="1" topLeftCell="A63" zoomScale="115" zoomScaleNormal="115" workbookViewId="0">
      <selection activeCell="C78" sqref="C78"/>
    </sheetView>
  </sheetViews>
  <sheetFormatPr defaultRowHeight="15" x14ac:dyDescent="0.25"/>
  <cols>
    <col min="1" max="1" width="104.5703125" style="2" bestFit="1" customWidth="1"/>
    <col min="2" max="2" width="8.5703125" customWidth="1"/>
    <col min="3" max="3" width="9.85546875" customWidth="1"/>
    <col min="4" max="4" width="74.28515625" bestFit="1" customWidth="1"/>
  </cols>
  <sheetData>
    <row r="1" spans="1:4" ht="21" x14ac:dyDescent="0.35">
      <c r="A1" s="14" t="s">
        <v>55</v>
      </c>
      <c r="B1" s="14"/>
      <c r="C1" s="14"/>
      <c r="D1" s="14"/>
    </row>
    <row r="3" spans="1:4" x14ac:dyDescent="0.25">
      <c r="A3" s="1" t="s">
        <v>0</v>
      </c>
      <c r="D3" s="9"/>
    </row>
    <row r="4" spans="1:4" x14ac:dyDescent="0.25">
      <c r="A4" s="1" t="s">
        <v>1</v>
      </c>
      <c r="D4" s="10"/>
    </row>
    <row r="5" spans="1:4" x14ac:dyDescent="0.25">
      <c r="C5" t="s">
        <v>2</v>
      </c>
      <c r="D5" t="s">
        <v>3</v>
      </c>
    </row>
    <row r="6" spans="1:4" s="4" customFormat="1" ht="23.25" x14ac:dyDescent="0.35">
      <c r="A6" s="3" t="s">
        <v>48</v>
      </c>
      <c r="B6" s="4">
        <f>SUM(B8,B20)</f>
        <v>55</v>
      </c>
      <c r="C6" s="4">
        <f>SUM(C8,C20)</f>
        <v>0</v>
      </c>
    </row>
    <row r="8" spans="1:4" s="4" customFormat="1" ht="21" x14ac:dyDescent="0.35">
      <c r="A8" s="5" t="s">
        <v>47</v>
      </c>
      <c r="B8" s="4">
        <f>SUM(B9:B16)</f>
        <v>25</v>
      </c>
      <c r="C8" s="4">
        <f>SUM(C9:C16)</f>
        <v>0</v>
      </c>
    </row>
    <row r="9" spans="1:4" ht="15.75" x14ac:dyDescent="0.25">
      <c r="A9" s="6" t="s">
        <v>62</v>
      </c>
      <c r="B9" s="7">
        <v>5</v>
      </c>
      <c r="C9" s="7"/>
    </row>
    <row r="10" spans="1:4" ht="15.75" x14ac:dyDescent="0.25">
      <c r="A10" s="6" t="s">
        <v>4</v>
      </c>
      <c r="B10" s="7">
        <v>5</v>
      </c>
      <c r="C10" s="7"/>
    </row>
    <row r="11" spans="1:4" ht="15.75" x14ac:dyDescent="0.25">
      <c r="A11" s="8" t="s">
        <v>5</v>
      </c>
      <c r="B11" s="7"/>
      <c r="C11" s="7"/>
    </row>
    <row r="12" spans="1:4" ht="15.75" x14ac:dyDescent="0.25">
      <c r="A12" s="6" t="s">
        <v>26</v>
      </c>
      <c r="B12" s="7">
        <v>3</v>
      </c>
      <c r="C12" s="7"/>
      <c r="D12" s="11"/>
    </row>
    <row r="13" spans="1:4" ht="15.75" x14ac:dyDescent="0.25">
      <c r="A13" s="6" t="s">
        <v>6</v>
      </c>
      <c r="B13" s="7">
        <v>3</v>
      </c>
      <c r="C13" s="7"/>
      <c r="D13" s="11"/>
    </row>
    <row r="14" spans="1:4" ht="15.75" x14ac:dyDescent="0.25">
      <c r="A14" s="6" t="s">
        <v>63</v>
      </c>
      <c r="B14" s="7">
        <v>2</v>
      </c>
      <c r="C14" s="7"/>
    </row>
    <row r="15" spans="1:4" ht="15.75" x14ac:dyDescent="0.25">
      <c r="A15" s="6" t="s">
        <v>64</v>
      </c>
      <c r="B15" s="7">
        <v>2</v>
      </c>
      <c r="C15" s="7"/>
    </row>
    <row r="16" spans="1:4" ht="15.75" x14ac:dyDescent="0.25">
      <c r="A16" s="6" t="s">
        <v>7</v>
      </c>
      <c r="B16" s="7">
        <v>5</v>
      </c>
      <c r="C16" s="7"/>
    </row>
    <row r="17" spans="1:3" ht="15.75" x14ac:dyDescent="0.25">
      <c r="A17" s="8" t="s">
        <v>8</v>
      </c>
      <c r="B17" s="7"/>
      <c r="C17" s="7"/>
    </row>
    <row r="18" spans="1:3" ht="15.75" x14ac:dyDescent="0.25">
      <c r="A18" s="8" t="s">
        <v>9</v>
      </c>
      <c r="B18" s="7"/>
      <c r="C18" s="7"/>
    </row>
    <row r="19" spans="1:3" ht="15.75" x14ac:dyDescent="0.25">
      <c r="B19" s="7"/>
      <c r="C19" s="7"/>
    </row>
    <row r="20" spans="1:3" ht="21" x14ac:dyDescent="0.35">
      <c r="A20" s="5" t="s">
        <v>18</v>
      </c>
      <c r="B20" s="4">
        <f>SUM(B21:B29)</f>
        <v>30</v>
      </c>
      <c r="C20" s="4">
        <f>SUM(C21:C29)</f>
        <v>0</v>
      </c>
    </row>
    <row r="21" spans="1:3" x14ac:dyDescent="0.25">
      <c r="A21" s="6" t="s">
        <v>27</v>
      </c>
      <c r="B21">
        <v>7</v>
      </c>
    </row>
    <row r="22" spans="1:3" x14ac:dyDescent="0.25">
      <c r="A22" s="6" t="s">
        <v>60</v>
      </c>
      <c r="B22">
        <v>2</v>
      </c>
    </row>
    <row r="23" spans="1:3" x14ac:dyDescent="0.25">
      <c r="A23" s="6" t="s">
        <v>57</v>
      </c>
      <c r="B23">
        <v>6</v>
      </c>
    </row>
    <row r="24" spans="1:3" x14ac:dyDescent="0.25">
      <c r="A24" s="6" t="s">
        <v>58</v>
      </c>
      <c r="B24">
        <v>4</v>
      </c>
    </row>
    <row r="25" spans="1:3" x14ac:dyDescent="0.25">
      <c r="A25" s="8" t="s">
        <v>10</v>
      </c>
    </row>
    <row r="26" spans="1:3" x14ac:dyDescent="0.25">
      <c r="A26" s="6" t="s">
        <v>11</v>
      </c>
      <c r="B26">
        <v>4</v>
      </c>
    </row>
    <row r="27" spans="1:3" x14ac:dyDescent="0.25">
      <c r="A27" s="6" t="s">
        <v>12</v>
      </c>
      <c r="B27">
        <v>1</v>
      </c>
    </row>
    <row r="28" spans="1:3" x14ac:dyDescent="0.25">
      <c r="A28" s="6" t="s">
        <v>13</v>
      </c>
      <c r="B28">
        <v>1</v>
      </c>
    </row>
    <row r="29" spans="1:3" x14ac:dyDescent="0.25">
      <c r="A29" s="6" t="s">
        <v>19</v>
      </c>
      <c r="B29">
        <v>5</v>
      </c>
    </row>
    <row r="31" spans="1:3" s="4" customFormat="1" ht="23.25" x14ac:dyDescent="0.35">
      <c r="A31" s="3" t="s">
        <v>28</v>
      </c>
      <c r="B31" s="4">
        <f>SUM(B32:B52)</f>
        <v>35</v>
      </c>
      <c r="C31" s="4">
        <f>SUM(C32:C52)</f>
        <v>0</v>
      </c>
    </row>
    <row r="32" spans="1:3" x14ac:dyDescent="0.25">
      <c r="A32" s="2" t="s">
        <v>65</v>
      </c>
      <c r="B32">
        <v>5</v>
      </c>
    </row>
    <row r="33" spans="1:3" x14ac:dyDescent="0.25">
      <c r="A33" s="2" t="s">
        <v>29</v>
      </c>
      <c r="B33">
        <v>5</v>
      </c>
    </row>
    <row r="34" spans="1:3" ht="30" x14ac:dyDescent="0.25">
      <c r="A34" s="6" t="s">
        <v>66</v>
      </c>
      <c r="B34" s="7">
        <v>2</v>
      </c>
      <c r="C34" s="7"/>
    </row>
    <row r="35" spans="1:3" ht="15.75" x14ac:dyDescent="0.25">
      <c r="A35" s="6" t="s">
        <v>30</v>
      </c>
      <c r="B35" s="7">
        <v>1</v>
      </c>
      <c r="C35" s="7"/>
    </row>
    <row r="36" spans="1:3" ht="15.75" x14ac:dyDescent="0.25">
      <c r="A36" s="6" t="s">
        <v>31</v>
      </c>
      <c r="B36" s="7">
        <v>1</v>
      </c>
      <c r="C36" s="7"/>
    </row>
    <row r="37" spans="1:3" ht="15.75" x14ac:dyDescent="0.25">
      <c r="A37" s="6" t="s">
        <v>32</v>
      </c>
      <c r="B37">
        <v>1</v>
      </c>
      <c r="C37" s="7"/>
    </row>
    <row r="38" spans="1:3" ht="15.75" x14ac:dyDescent="0.25">
      <c r="A38" s="2" t="s">
        <v>67</v>
      </c>
      <c r="B38" s="7">
        <v>1</v>
      </c>
      <c r="C38" s="7"/>
    </row>
    <row r="39" spans="1:3" ht="15.75" x14ac:dyDescent="0.25">
      <c r="A39" s="6" t="s">
        <v>33</v>
      </c>
      <c r="B39" s="7">
        <v>1</v>
      </c>
      <c r="C39" s="7"/>
    </row>
    <row r="40" spans="1:3" ht="15.75" x14ac:dyDescent="0.25">
      <c r="A40" s="6" t="s">
        <v>34</v>
      </c>
      <c r="B40" s="7">
        <v>1</v>
      </c>
      <c r="C40" s="7"/>
    </row>
    <row r="41" spans="1:3" ht="15.75" x14ac:dyDescent="0.25">
      <c r="A41" s="6" t="s">
        <v>35</v>
      </c>
      <c r="B41">
        <v>2</v>
      </c>
      <c r="C41" s="7"/>
    </row>
    <row r="42" spans="1:3" ht="15.75" x14ac:dyDescent="0.25">
      <c r="A42" s="6" t="s">
        <v>61</v>
      </c>
      <c r="B42">
        <v>2</v>
      </c>
      <c r="C42" s="7"/>
    </row>
    <row r="43" spans="1:3" ht="15.75" x14ac:dyDescent="0.25">
      <c r="A43" s="6" t="s">
        <v>59</v>
      </c>
      <c r="B43" s="7">
        <v>2</v>
      </c>
      <c r="C43" s="7"/>
    </row>
    <row r="44" spans="1:3" ht="15.75" x14ac:dyDescent="0.25">
      <c r="A44" s="6" t="s">
        <v>36</v>
      </c>
      <c r="B44">
        <v>1</v>
      </c>
      <c r="C44" s="7"/>
    </row>
    <row r="45" spans="1:3" ht="15.75" x14ac:dyDescent="0.25">
      <c r="A45" s="6" t="s">
        <v>37</v>
      </c>
      <c r="B45">
        <v>1</v>
      </c>
      <c r="C45" s="7"/>
    </row>
    <row r="46" spans="1:3" ht="15.75" x14ac:dyDescent="0.25">
      <c r="A46" s="6" t="s">
        <v>38</v>
      </c>
      <c r="B46">
        <v>1</v>
      </c>
      <c r="C46" s="7"/>
    </row>
    <row r="47" spans="1:3" ht="15.75" x14ac:dyDescent="0.25">
      <c r="A47" s="6" t="s">
        <v>39</v>
      </c>
      <c r="B47">
        <v>1</v>
      </c>
      <c r="C47" s="7"/>
    </row>
    <row r="48" spans="1:3" ht="15.75" x14ac:dyDescent="0.25">
      <c r="A48" s="6" t="s">
        <v>40</v>
      </c>
      <c r="B48">
        <v>1</v>
      </c>
      <c r="C48" s="7"/>
    </row>
    <row r="49" spans="1:3" ht="15.75" x14ac:dyDescent="0.25">
      <c r="A49" s="6" t="s">
        <v>41</v>
      </c>
      <c r="B49">
        <v>2</v>
      </c>
      <c r="C49" s="7"/>
    </row>
    <row r="50" spans="1:3" ht="15.75" x14ac:dyDescent="0.25">
      <c r="A50" s="6" t="s">
        <v>42</v>
      </c>
      <c r="B50">
        <v>1</v>
      </c>
      <c r="C50" s="7"/>
    </row>
    <row r="51" spans="1:3" ht="15.75" x14ac:dyDescent="0.25">
      <c r="A51" s="6" t="s">
        <v>43</v>
      </c>
      <c r="B51">
        <v>1</v>
      </c>
      <c r="C51" s="7"/>
    </row>
    <row r="52" spans="1:3" ht="15.75" x14ac:dyDescent="0.25">
      <c r="A52" s="6" t="s">
        <v>45</v>
      </c>
      <c r="B52">
        <v>2</v>
      </c>
      <c r="C52" s="7"/>
    </row>
    <row r="53" spans="1:3" x14ac:dyDescent="0.25">
      <c r="A53" s="6"/>
    </row>
    <row r="54" spans="1:3" s="4" customFormat="1" ht="23.25" x14ac:dyDescent="0.35">
      <c r="A54" s="3" t="s">
        <v>14</v>
      </c>
      <c r="B54" s="4">
        <f>SUM(B56:B63)</f>
        <v>10</v>
      </c>
      <c r="C54" s="4">
        <f>SUM(C56:C63)</f>
        <v>0</v>
      </c>
    </row>
    <row r="56" spans="1:3" ht="15.75" x14ac:dyDescent="0.25">
      <c r="A56" s="6" t="s">
        <v>44</v>
      </c>
      <c r="B56" s="7">
        <v>2</v>
      </c>
      <c r="C56" s="7"/>
    </row>
    <row r="57" spans="1:3" ht="18" customHeight="1" x14ac:dyDescent="0.25">
      <c r="A57" s="6" t="s">
        <v>25</v>
      </c>
      <c r="B57" s="7">
        <v>2</v>
      </c>
      <c r="C57" s="7"/>
    </row>
    <row r="58" spans="1:3" x14ac:dyDescent="0.25">
      <c r="A58" s="6" t="s">
        <v>24</v>
      </c>
      <c r="B58">
        <v>1</v>
      </c>
    </row>
    <row r="59" spans="1:3" ht="15.75" x14ac:dyDescent="0.25">
      <c r="A59" s="6" t="s">
        <v>15</v>
      </c>
      <c r="B59" s="7">
        <v>1</v>
      </c>
    </row>
    <row r="60" spans="1:3" ht="15.75" x14ac:dyDescent="0.25">
      <c r="A60" s="6" t="s">
        <v>16</v>
      </c>
      <c r="B60" s="7">
        <v>1</v>
      </c>
    </row>
    <row r="61" spans="1:3" ht="15.75" x14ac:dyDescent="0.25">
      <c r="A61" s="6" t="s">
        <v>17</v>
      </c>
      <c r="B61" s="7">
        <v>1</v>
      </c>
    </row>
    <row r="62" spans="1:3" ht="15.75" x14ac:dyDescent="0.25">
      <c r="A62" s="6" t="s">
        <v>23</v>
      </c>
      <c r="B62" s="7">
        <v>1</v>
      </c>
      <c r="C62" s="7"/>
    </row>
    <row r="63" spans="1:3" ht="16.5" customHeight="1" x14ac:dyDescent="0.25">
      <c r="A63" s="6" t="s">
        <v>22</v>
      </c>
      <c r="B63" s="7">
        <v>1</v>
      </c>
      <c r="C63" s="7"/>
    </row>
    <row r="64" spans="1:3" ht="16.5" customHeight="1" x14ac:dyDescent="0.25">
      <c r="A64" s="6"/>
      <c r="B64" s="7"/>
      <c r="C64" s="7"/>
    </row>
    <row r="65" spans="1:3" ht="23.25" x14ac:dyDescent="0.35">
      <c r="A65" s="3" t="s">
        <v>53</v>
      </c>
      <c r="B65" s="13" t="str">
        <f>IF(B78=100, "+5", "0")</f>
        <v>+5</v>
      </c>
      <c r="C65" s="7">
        <f>IF(B78=100, C66, -5+C66)</f>
        <v>0</v>
      </c>
    </row>
    <row r="66" spans="1:3" ht="16.5" customHeight="1" x14ac:dyDescent="0.25">
      <c r="A66" s="6" t="s">
        <v>54</v>
      </c>
      <c r="B66" s="7">
        <v>5</v>
      </c>
      <c r="C66" s="7"/>
    </row>
    <row r="67" spans="1:3" ht="16.5" customHeight="1" x14ac:dyDescent="0.25">
      <c r="A67" s="6"/>
      <c r="B67" s="7"/>
      <c r="C67" s="7"/>
    </row>
    <row r="68" spans="1:3" ht="23.25" x14ac:dyDescent="0.35">
      <c r="A68" s="3" t="s">
        <v>56</v>
      </c>
      <c r="B68" s="7">
        <f>SUM(B70:B73)</f>
        <v>15</v>
      </c>
      <c r="C68" s="7">
        <f>SUM(C70:C73)</f>
        <v>0</v>
      </c>
    </row>
    <row r="69" spans="1:3" ht="15" customHeight="1" x14ac:dyDescent="0.35">
      <c r="A69" s="3"/>
      <c r="B69" s="7"/>
      <c r="C69" s="7"/>
    </row>
    <row r="70" spans="1:3" ht="15" customHeight="1" x14ac:dyDescent="0.25">
      <c r="A70" s="6" t="s">
        <v>49</v>
      </c>
      <c r="B70" s="7">
        <v>4</v>
      </c>
      <c r="C70" s="7"/>
    </row>
    <row r="71" spans="1:3" ht="15" customHeight="1" x14ac:dyDescent="0.25">
      <c r="A71" s="6" t="s">
        <v>50</v>
      </c>
      <c r="B71" s="7">
        <v>5</v>
      </c>
      <c r="C71" s="7"/>
    </row>
    <row r="72" spans="1:3" ht="15" customHeight="1" x14ac:dyDescent="0.25">
      <c r="A72" s="6" t="s">
        <v>51</v>
      </c>
      <c r="B72" s="7">
        <v>3</v>
      </c>
      <c r="C72" s="7"/>
    </row>
    <row r="73" spans="1:3" ht="16.5" customHeight="1" x14ac:dyDescent="0.25">
      <c r="A73" s="2" t="s">
        <v>52</v>
      </c>
      <c r="B73" s="7">
        <v>3</v>
      </c>
      <c r="C73" s="7"/>
    </row>
    <row r="74" spans="1:3" ht="15" customHeight="1" x14ac:dyDescent="0.25">
      <c r="A74" s="6"/>
    </row>
    <row r="75" spans="1:3" ht="15.75" x14ac:dyDescent="0.25">
      <c r="A75" s="6" t="s">
        <v>46</v>
      </c>
      <c r="B75" s="7">
        <v>0</v>
      </c>
    </row>
    <row r="78" spans="1:3" ht="21" x14ac:dyDescent="0.35">
      <c r="A78" s="5" t="s">
        <v>20</v>
      </c>
      <c r="B78" s="4">
        <f>IF(AND(ISBLANK(C70), ISBLANK(C71), ISBLANK(C72), ISBLANK(C73)), SUM(B31,B6,B54, B75), SUM(B31,B6,B54,B75,B68))</f>
        <v>100</v>
      </c>
      <c r="C78" s="4">
        <f>MIN(SUM(C31,C6,C54, C65,C68,C75), B78)</f>
        <v>0</v>
      </c>
    </row>
    <row r="79" spans="1:3" x14ac:dyDescent="0.25">
      <c r="A79" s="2" t="s">
        <v>21</v>
      </c>
      <c r="B79" s="12">
        <v>0.15</v>
      </c>
      <c r="C79">
        <f>C78*(B79*100)/B78</f>
        <v>0</v>
      </c>
    </row>
  </sheetData>
  <mergeCells count="1">
    <mergeCell ref="A1:D1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Newcastle, Australia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testuser1</dc:creator>
  <cp:lastModifiedBy>Patrick Holt</cp:lastModifiedBy>
  <dcterms:created xsi:type="dcterms:W3CDTF">2019-03-06T00:38:47Z</dcterms:created>
  <dcterms:modified xsi:type="dcterms:W3CDTF">2022-11-04T08:25:09Z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cb323ff5-bfba-4daf-a33b-c1ec207705ea</vt:lpwstr>
  </property>
</Properties>
</file>