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neri\Desktop\"/>
    </mc:Choice>
  </mc:AlternateContent>
  <xr:revisionPtr revIDLastSave="0" documentId="13_ncr:1_{18B5B9A3-2397-448E-9B0D-69AC42D10770}" xr6:coauthVersionLast="47" xr6:coauthVersionMax="47" xr10:uidLastSave="{00000000-0000-0000-0000-000000000000}"/>
  <bookViews>
    <workbookView xWindow="-120" yWindow="-120" windowWidth="29040" windowHeight="15840" xr2:uid="{86C6F10A-49F4-4070-89C2-F2BB6C3136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E21" i="1"/>
  <c r="E20" i="1"/>
  <c r="G21" i="1"/>
  <c r="G20" i="1"/>
  <c r="H21" i="1"/>
  <c r="H20" i="1"/>
  <c r="B19" i="1"/>
  <c r="C19" i="1"/>
  <c r="D19" i="1"/>
  <c r="E19" i="1"/>
  <c r="F19" i="1"/>
  <c r="G19" i="1"/>
  <c r="H19" i="1"/>
  <c r="A19" i="1"/>
  <c r="G18" i="1"/>
  <c r="H18" i="1"/>
  <c r="B18" i="1"/>
  <c r="C18" i="1"/>
  <c r="D18" i="1"/>
  <c r="E18" i="1"/>
  <c r="F18" i="1"/>
  <c r="A18" i="1"/>
</calcChain>
</file>

<file path=xl/sharedStrings.xml><?xml version="1.0" encoding="utf-8"?>
<sst xmlns="http://schemas.openxmlformats.org/spreadsheetml/2006/main" count="8" uniqueCount="8">
  <si>
    <t>T_MC</t>
  </si>
  <si>
    <t>T_MH</t>
  </si>
  <si>
    <t>a</t>
  </si>
  <si>
    <t>m1</t>
  </si>
  <si>
    <t>m2</t>
  </si>
  <si>
    <t>s1</t>
  </si>
  <si>
    <t>s2</t>
  </si>
  <si>
    <t>r_2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</si>
</sst>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9A61F-1CD2-4373-BEC9-826EAAB917CD}">
  <dimension ref="A1:P21"/>
  <sheetViews>
    <sheetView tabSelected="1" workbookViewId="0">
      <selection activeCell="M14" sqref="M14"/>
    </sheetView>
  </sheetViews>
  <sheetFormatPr defaultRowHeight="15" x14ac:dyDescent="0.25"/>
  <sheetData>
    <row r="1" spans="1:16" x14ac:dyDescent="0.25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  <c r="H1" t="s">
        <v>1</v>
      </c>
    </row>
    <row r="2" spans="1:16" x14ac:dyDescent="0.25">
      <c r="A2">
        <v>0.80500000000000005</v>
      </c>
      <c r="B2">
        <v>0.81699999999999995</v>
      </c>
      <c r="C2">
        <v>-9.3879999999999999</v>
      </c>
      <c r="D2">
        <v>46.697000000000003</v>
      </c>
      <c r="E2">
        <v>12.305999999999999</v>
      </c>
      <c r="F2">
        <v>6.8449999999999998</v>
      </c>
      <c r="G2">
        <v>15.2</v>
      </c>
      <c r="H2">
        <v>33</v>
      </c>
    </row>
    <row r="3" spans="1:16" x14ac:dyDescent="0.25">
      <c r="A3">
        <v>0.74099999999999999</v>
      </c>
      <c r="B3">
        <v>0.83</v>
      </c>
      <c r="C3">
        <v>-0.27600000000000002</v>
      </c>
      <c r="D3">
        <v>44.386000000000003</v>
      </c>
      <c r="E3">
        <v>13.577</v>
      </c>
      <c r="F3">
        <v>5.8029999999999999</v>
      </c>
      <c r="G3">
        <v>26.8</v>
      </c>
      <c r="H3">
        <v>32.799999999999997</v>
      </c>
    </row>
    <row r="4" spans="1:16" x14ac:dyDescent="0.25">
      <c r="A4" s="1">
        <v>0.84799999999999998</v>
      </c>
      <c r="B4" s="1">
        <v>0.79100000000000004</v>
      </c>
      <c r="C4" s="1">
        <v>-4.5640000000000001</v>
      </c>
      <c r="D4" s="1">
        <v>46</v>
      </c>
      <c r="E4" s="1">
        <v>20.399000000000001</v>
      </c>
      <c r="F4" s="1">
        <v>5</v>
      </c>
      <c r="G4" s="1">
        <v>36.200000000000003</v>
      </c>
      <c r="H4" s="1">
        <v>36</v>
      </c>
      <c r="I4" s="2"/>
      <c r="J4" s="2"/>
      <c r="K4" s="2"/>
      <c r="L4" s="2"/>
      <c r="M4" s="2"/>
      <c r="N4" s="2"/>
      <c r="O4" s="2"/>
      <c r="P4" s="2"/>
    </row>
    <row r="5" spans="1:16" x14ac:dyDescent="0.25">
      <c r="A5">
        <v>0.60199999999999998</v>
      </c>
      <c r="B5">
        <v>0.74199999999999999</v>
      </c>
      <c r="C5">
        <v>13.698</v>
      </c>
      <c r="D5">
        <v>49.951999999999998</v>
      </c>
      <c r="E5">
        <v>1.0449999999999999</v>
      </c>
      <c r="F5">
        <v>6.6349999999999998</v>
      </c>
      <c r="G5">
        <v>15.8</v>
      </c>
      <c r="H5">
        <v>36.700000000000003</v>
      </c>
      <c r="I5" s="2"/>
      <c r="J5" s="2"/>
      <c r="K5" s="2"/>
      <c r="L5" s="2"/>
      <c r="M5" s="2"/>
      <c r="N5" s="2"/>
      <c r="O5" s="2"/>
      <c r="P5" s="2"/>
    </row>
    <row r="6" spans="1:16" x14ac:dyDescent="0.25">
      <c r="A6">
        <v>0.34</v>
      </c>
      <c r="B6">
        <v>0.78800000000000003</v>
      </c>
      <c r="C6">
        <v>-17.433</v>
      </c>
      <c r="D6">
        <v>50.116999999999997</v>
      </c>
      <c r="E6">
        <v>24.998999999999999</v>
      </c>
      <c r="F6">
        <v>4.0469999999999997</v>
      </c>
      <c r="G6">
        <v>32.5</v>
      </c>
      <c r="H6">
        <v>42</v>
      </c>
      <c r="I6" s="2"/>
      <c r="J6" s="2"/>
      <c r="K6" s="2"/>
      <c r="L6" s="2"/>
      <c r="M6" s="2"/>
      <c r="N6" s="2"/>
      <c r="O6" s="2"/>
      <c r="P6" s="2"/>
    </row>
    <row r="7" spans="1:16" x14ac:dyDescent="0.25">
      <c r="A7">
        <v>0.88500000000000001</v>
      </c>
      <c r="B7">
        <v>0.74399999999999999</v>
      </c>
      <c r="C7">
        <v>12.359</v>
      </c>
      <c r="D7">
        <v>49.326000000000001</v>
      </c>
      <c r="E7">
        <v>2.968</v>
      </c>
      <c r="F7">
        <v>3.6970000000000001</v>
      </c>
      <c r="G7">
        <v>18.3</v>
      </c>
      <c r="H7">
        <v>41.9</v>
      </c>
      <c r="I7" s="2"/>
      <c r="J7" s="2"/>
      <c r="K7" s="2"/>
      <c r="L7" s="2"/>
      <c r="M7" s="2"/>
      <c r="N7" s="2"/>
      <c r="O7" s="2"/>
      <c r="P7" s="2"/>
    </row>
    <row r="8" spans="1:16" x14ac:dyDescent="0.25">
      <c r="A8">
        <v>0.66300000000000003</v>
      </c>
      <c r="B8">
        <v>0.82099999999999995</v>
      </c>
      <c r="C8">
        <v>-3.452</v>
      </c>
      <c r="D8">
        <v>56.176000000000002</v>
      </c>
      <c r="E8">
        <v>14.805999999999999</v>
      </c>
      <c r="F8">
        <v>11.999000000000001</v>
      </c>
      <c r="G8">
        <v>26.1</v>
      </c>
      <c r="H8">
        <v>32.1</v>
      </c>
      <c r="I8" s="2"/>
      <c r="J8" s="2"/>
      <c r="K8" s="2"/>
      <c r="L8" s="2"/>
      <c r="M8" s="2"/>
      <c r="N8" s="2"/>
      <c r="O8" s="2"/>
      <c r="P8" s="2"/>
    </row>
    <row r="9" spans="1:16" x14ac:dyDescent="0.25">
      <c r="A9" s="1">
        <v>0.32800000000000001</v>
      </c>
      <c r="B9" s="1">
        <v>0.83</v>
      </c>
      <c r="C9" s="1">
        <v>3.42</v>
      </c>
      <c r="D9" s="1">
        <v>46</v>
      </c>
      <c r="E9" s="1">
        <v>25</v>
      </c>
      <c r="F9" s="1">
        <v>5</v>
      </c>
      <c r="G9" s="1">
        <v>53.4</v>
      </c>
      <c r="H9" s="1">
        <v>36</v>
      </c>
      <c r="I9" s="2"/>
      <c r="J9" s="2"/>
      <c r="K9" s="2"/>
      <c r="L9" s="2"/>
      <c r="M9" s="2"/>
      <c r="N9" s="2"/>
      <c r="O9" s="2"/>
      <c r="P9" s="2"/>
    </row>
    <row r="10" spans="1:16" x14ac:dyDescent="0.25">
      <c r="A10">
        <v>0.65200000000000002</v>
      </c>
      <c r="B10">
        <v>0.76300000000000001</v>
      </c>
      <c r="C10">
        <v>-14.544</v>
      </c>
      <c r="D10">
        <v>48.055</v>
      </c>
      <c r="E10">
        <v>8.9960000000000004</v>
      </c>
      <c r="F10">
        <v>6.6870000000000003</v>
      </c>
      <c r="G10">
        <v>3.4</v>
      </c>
      <c r="H10">
        <v>34.700000000000003</v>
      </c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>
        <v>0.73099999999999998</v>
      </c>
      <c r="B11">
        <v>0.76100000000000001</v>
      </c>
      <c r="C11">
        <v>-7.8079999999999998</v>
      </c>
      <c r="D11">
        <v>46.567999999999998</v>
      </c>
      <c r="E11">
        <v>7.7359999999999998</v>
      </c>
      <c r="F11">
        <v>10.275</v>
      </c>
      <c r="G11">
        <v>7.6</v>
      </c>
      <c r="H11">
        <v>26</v>
      </c>
    </row>
    <row r="12" spans="1:16" x14ac:dyDescent="0.25">
      <c r="A12" s="1">
        <v>0.214</v>
      </c>
      <c r="B12" s="1">
        <v>0.71699999999999997</v>
      </c>
      <c r="C12" s="1">
        <v>-3.0249999999999999</v>
      </c>
      <c r="D12" s="1">
        <v>46</v>
      </c>
      <c r="E12" s="1">
        <v>1.46</v>
      </c>
      <c r="F12" s="1">
        <v>5</v>
      </c>
      <c r="G12" s="1">
        <v>-0.1</v>
      </c>
      <c r="H12" s="1">
        <v>36</v>
      </c>
    </row>
    <row r="13" spans="1:16" x14ac:dyDescent="0.25">
      <c r="A13" s="1">
        <v>9.4E-2</v>
      </c>
      <c r="B13" s="1">
        <v>0.754</v>
      </c>
      <c r="C13" s="1">
        <v>-3.2759999999999998</v>
      </c>
      <c r="D13" s="1">
        <v>35.000999999999998</v>
      </c>
      <c r="E13" s="1">
        <v>3.1110000000000002</v>
      </c>
      <c r="F13" s="1">
        <v>7.2960000000000003</v>
      </c>
      <c r="G13" s="1">
        <v>2.9</v>
      </c>
      <c r="H13" s="1">
        <v>20.399999999999999</v>
      </c>
    </row>
    <row r="14" spans="1:16" x14ac:dyDescent="0.25">
      <c r="A14">
        <v>0.59399999999999997</v>
      </c>
      <c r="B14">
        <v>0.69799999999999995</v>
      </c>
      <c r="C14">
        <v>-8.6259999999999994</v>
      </c>
      <c r="D14">
        <v>44.692999999999998</v>
      </c>
      <c r="E14">
        <v>3.202</v>
      </c>
      <c r="F14">
        <v>2.8479999999999999</v>
      </c>
      <c r="G14">
        <v>-2.2000000000000002</v>
      </c>
      <c r="H14">
        <v>38.9</v>
      </c>
    </row>
    <row r="15" spans="1:16" x14ac:dyDescent="0.25">
      <c r="A15">
        <v>0.46300000000000002</v>
      </c>
      <c r="B15">
        <v>0.78300000000000003</v>
      </c>
      <c r="C15">
        <v>-1.9E-2</v>
      </c>
      <c r="D15">
        <v>44.643000000000001</v>
      </c>
      <c r="E15">
        <v>13.744999999999999</v>
      </c>
      <c r="F15">
        <v>7.9939999999999998</v>
      </c>
      <c r="G15">
        <v>27.5</v>
      </c>
      <c r="H15">
        <v>28.7</v>
      </c>
    </row>
    <row r="16" spans="1:16" x14ac:dyDescent="0.25">
      <c r="A16">
        <v>0.82499999999999996</v>
      </c>
      <c r="B16">
        <v>0.78200000000000003</v>
      </c>
      <c r="C16">
        <v>-3.9089999999999998</v>
      </c>
      <c r="D16">
        <v>46.893000000000001</v>
      </c>
      <c r="E16">
        <v>14.324</v>
      </c>
      <c r="F16">
        <v>8.2850000000000001</v>
      </c>
      <c r="G16">
        <v>24.7</v>
      </c>
      <c r="H16">
        <v>30.3</v>
      </c>
    </row>
    <row r="17" spans="1:8" x14ac:dyDescent="0.25">
      <c r="A17">
        <v>0.95499999999999996</v>
      </c>
      <c r="B17">
        <v>0.752</v>
      </c>
      <c r="C17">
        <v>-3.9750000000000001</v>
      </c>
      <c r="D17">
        <v>51.180999999999997</v>
      </c>
      <c r="E17">
        <v>1.546</v>
      </c>
      <c r="F17">
        <v>12</v>
      </c>
      <c r="G17">
        <v>-0.9</v>
      </c>
      <c r="H17">
        <v>27.2</v>
      </c>
    </row>
    <row r="18" spans="1:8" x14ac:dyDescent="0.25">
      <c r="A18">
        <f t="shared" ref="A18:H18" si="0">AVERAGE(A2:A17)</f>
        <v>0.60875000000000012</v>
      </c>
      <c r="B18">
        <f t="shared" si="0"/>
        <v>0.77331249999999996</v>
      </c>
      <c r="C18">
        <f t="shared" si="0"/>
        <v>-3.1761249999999999</v>
      </c>
      <c r="D18">
        <f t="shared" si="0"/>
        <v>46.980500000000006</v>
      </c>
      <c r="E18">
        <f t="shared" si="0"/>
        <v>10.57625</v>
      </c>
      <c r="F18">
        <f t="shared" si="0"/>
        <v>6.8381875000000001</v>
      </c>
      <c r="G18">
        <f t="shared" si="0"/>
        <v>17.950000000000003</v>
      </c>
      <c r="H18">
        <f t="shared" si="0"/>
        <v>33.293749999999996</v>
      </c>
    </row>
    <row r="19" spans="1:8" x14ac:dyDescent="0.25">
      <c r="A19">
        <f>_xlfn.STDEV.S(A2:A17)</f>
        <v>0.25420713339060041</v>
      </c>
      <c r="B19">
        <f t="shared" ref="B19:H19" si="1">_xlfn.STDEV.S(B2:B17)</f>
        <v>3.9221964509697872E-2</v>
      </c>
      <c r="C19">
        <f t="shared" si="1"/>
        <v>8.2195033010922671</v>
      </c>
      <c r="D19">
        <f t="shared" si="1"/>
        <v>4.4091081789102589</v>
      </c>
      <c r="E19">
        <f t="shared" si="1"/>
        <v>8.16731690336551</v>
      </c>
      <c r="F19">
        <f t="shared" si="1"/>
        <v>2.7517354577005864</v>
      </c>
      <c r="G19">
        <f t="shared" si="1"/>
        <v>15.764432540796809</v>
      </c>
      <c r="H19">
        <f t="shared" si="1"/>
        <v>5.80373084030151</v>
      </c>
    </row>
    <row r="20" spans="1:8" x14ac:dyDescent="0.25">
      <c r="E20">
        <f>9.94 + 7.09</f>
        <v>17.03</v>
      </c>
      <c r="F20">
        <f>7.26 + 3.03</f>
        <v>10.29</v>
      </c>
      <c r="G20">
        <f>16.23 - 11.87</f>
        <v>4.3600000000000012</v>
      </c>
      <c r="H20">
        <f>33.69 + 5.35</f>
        <v>39.04</v>
      </c>
    </row>
    <row r="21" spans="1:8" x14ac:dyDescent="0.25">
      <c r="E21">
        <f>9.94 - 7.09</f>
        <v>2.8499999999999996</v>
      </c>
      <c r="F21">
        <f>7.26 - 3.03</f>
        <v>4.2300000000000004</v>
      </c>
      <c r="G21">
        <f>16.23 + 11.87</f>
        <v>28.1</v>
      </c>
      <c r="H21">
        <f>33.69 - 5.35</f>
        <v>28.339999999999996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 Neri</dc:creator>
  <cp:lastModifiedBy>Patrick J Neri</cp:lastModifiedBy>
  <dcterms:created xsi:type="dcterms:W3CDTF">2022-02-22T19:19:56Z</dcterms:created>
  <dcterms:modified xsi:type="dcterms:W3CDTF">2022-03-01T23:56:58Z</dcterms:modified>
</cp:coreProperties>
</file>