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heckCompatibility="1"/>
  <mc:AlternateContent xmlns:mc="http://schemas.openxmlformats.org/markup-compatibility/2006">
    <mc:Choice Requires="x15">
      <x15ac:absPath xmlns:x15ac="http://schemas.microsoft.com/office/spreadsheetml/2010/11/ac" url="/Users/patmurphy/Documents/MSc/Dissertation/"/>
    </mc:Choice>
  </mc:AlternateContent>
  <bookViews>
    <workbookView xWindow="3240" yWindow="3440" windowWidth="19220" windowHeight="13980" tabRatio="500"/>
  </bookViews>
  <sheets>
    <sheet name="module data" sheetId="1" r:id="rId1"/>
    <sheet name="JSHint" sheetId="3" r:id="rId2"/>
    <sheet name="ESlint" sheetId="4" r:id="rId3"/>
    <sheet name="Jsinspect" sheetId="9" r:id="rId4"/>
    <sheet name="nsp" sheetId="6" r:id="rId5"/>
    <sheet name="Plato" sheetId="7" r:id="rId6"/>
    <sheet name="SonarQube" sheetId="5" r:id="rId7"/>
    <sheet name="ZAP" sheetId="8" r:id="rId8"/>
  </sheets>
  <definedNames>
    <definedName name="_xlnm.Print_Area" localSheetId="0">'module data'!$A$1:$S$74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8" l="1"/>
  <c r="AA6" i="8"/>
  <c r="AB6" i="8"/>
  <c r="AC6" i="8"/>
  <c r="AD6" i="8"/>
  <c r="AE6" i="8"/>
  <c r="AF6" i="8"/>
  <c r="AG6" i="8"/>
  <c r="AH6" i="8"/>
  <c r="AI6" i="8"/>
  <c r="AJ6" i="8"/>
  <c r="AK6" i="8"/>
  <c r="AL6" i="8"/>
  <c r="Y6" i="8"/>
  <c r="AL5" i="8"/>
  <c r="AK5" i="8"/>
  <c r="AJ5" i="8"/>
  <c r="AI5" i="8"/>
  <c r="AH5" i="8"/>
  <c r="AG5" i="8"/>
  <c r="AF5" i="8"/>
  <c r="AE5" i="8"/>
  <c r="AD5" i="8"/>
  <c r="AC5" i="8"/>
  <c r="AB5" i="8"/>
  <c r="AA5" i="8"/>
  <c r="Y5" i="8"/>
  <c r="L281" i="5"/>
  <c r="K281" i="5"/>
  <c r="J281" i="5"/>
  <c r="I281" i="5"/>
  <c r="H284" i="5"/>
  <c r="H283" i="5"/>
  <c r="H282" i="5"/>
  <c r="H281" i="5"/>
  <c r="G284" i="5"/>
  <c r="G283" i="5"/>
  <c r="G282" i="5"/>
  <c r="G281" i="5"/>
  <c r="F284" i="5"/>
  <c r="F283" i="5"/>
  <c r="F282" i="5"/>
  <c r="F281" i="5"/>
  <c r="E284" i="5"/>
  <c r="E283" i="5"/>
  <c r="E282" i="5"/>
  <c r="E281" i="5"/>
  <c r="AD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166" i="5"/>
  <c r="P239" i="5"/>
  <c r="P238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166" i="5"/>
  <c r="O239" i="5"/>
  <c r="O238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166" i="5"/>
  <c r="N239" i="5"/>
  <c r="N238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166" i="5"/>
  <c r="M239" i="5"/>
  <c r="M238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166" i="5"/>
  <c r="L239" i="5"/>
  <c r="L238" i="5"/>
  <c r="AA75" i="9"/>
  <c r="Y75" i="9"/>
  <c r="X75" i="9"/>
  <c r="W75" i="9"/>
  <c r="V75" i="9"/>
  <c r="U75" i="9"/>
  <c r="T75" i="9"/>
  <c r="X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3" i="9"/>
  <c r="P55" i="9"/>
  <c r="P54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3" i="9"/>
  <c r="O55" i="9"/>
  <c r="O54" i="9"/>
  <c r="T54" i="8"/>
  <c r="U54" i="8"/>
  <c r="V54" i="8"/>
  <c r="K54" i="8"/>
  <c r="L54" i="8"/>
  <c r="M54" i="8"/>
  <c r="N54" i="8"/>
  <c r="O54" i="8"/>
  <c r="P54" i="8"/>
  <c r="Q54" i="8"/>
  <c r="R54" i="8"/>
  <c r="S54" i="8"/>
  <c r="J54" i="8"/>
  <c r="I52" i="8"/>
  <c r="I25" i="8"/>
  <c r="I19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0" i="8"/>
  <c r="I21" i="8"/>
  <c r="I22" i="8"/>
  <c r="I23" i="8"/>
  <c r="I24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3" i="8"/>
  <c r="J103" i="7"/>
  <c r="I103" i="7"/>
  <c r="H103" i="7"/>
  <c r="G103" i="7"/>
  <c r="F103" i="7"/>
  <c r="E103" i="7"/>
  <c r="D103" i="7"/>
  <c r="C103" i="7"/>
  <c r="C102" i="7"/>
  <c r="R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3" i="7"/>
  <c r="J76" i="7"/>
  <c r="J75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3" i="7"/>
  <c r="I76" i="7"/>
  <c r="I75" i="7"/>
  <c r="J103" i="6"/>
  <c r="I103" i="6"/>
  <c r="H103" i="6"/>
  <c r="G103" i="6"/>
  <c r="F103" i="6"/>
  <c r="E103" i="6"/>
  <c r="D103" i="6"/>
  <c r="C10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3" i="6"/>
  <c r="J76" i="6"/>
  <c r="J75" i="6"/>
  <c r="I76" i="6"/>
  <c r="I75" i="6"/>
  <c r="K107" i="5"/>
  <c r="K108" i="5"/>
  <c r="J107" i="5"/>
  <c r="I107" i="5"/>
  <c r="H107" i="5"/>
  <c r="G108" i="5"/>
  <c r="G107" i="5"/>
  <c r="F108" i="5"/>
  <c r="F107" i="5"/>
  <c r="E108" i="5"/>
  <c r="E107" i="5"/>
  <c r="D108" i="5"/>
  <c r="D10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3" i="5"/>
  <c r="L76" i="5"/>
  <c r="L75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3" i="5"/>
  <c r="K76" i="5"/>
  <c r="K7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3" i="5"/>
  <c r="J76" i="5"/>
  <c r="J75" i="5"/>
  <c r="K122" i="4"/>
  <c r="J120" i="4"/>
  <c r="I122" i="4"/>
  <c r="H122" i="4"/>
  <c r="G122" i="4"/>
  <c r="G121" i="4"/>
  <c r="G120" i="4"/>
  <c r="G119" i="4"/>
  <c r="F122" i="4"/>
  <c r="F121" i="4"/>
  <c r="F120" i="4"/>
  <c r="F119" i="4"/>
  <c r="E122" i="4"/>
  <c r="E121" i="4"/>
  <c r="E120" i="4"/>
  <c r="E119" i="4"/>
  <c r="D122" i="4"/>
  <c r="D121" i="4"/>
  <c r="D120" i="4"/>
  <c r="D119" i="4"/>
  <c r="X77" i="4"/>
  <c r="X76" i="4"/>
  <c r="W77" i="4"/>
  <c r="W76" i="4"/>
  <c r="V76" i="4"/>
  <c r="V77" i="4"/>
  <c r="U77" i="4"/>
  <c r="U76" i="4"/>
  <c r="T77" i="4"/>
  <c r="T76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3" i="4"/>
  <c r="K116" i="3"/>
  <c r="J116" i="3"/>
  <c r="I114" i="3"/>
  <c r="H116" i="3"/>
  <c r="G116" i="3"/>
  <c r="G115" i="3"/>
  <c r="G114" i="3"/>
  <c r="F116" i="3"/>
  <c r="F115" i="3"/>
  <c r="F114" i="3"/>
  <c r="E116" i="3"/>
  <c r="E115" i="3"/>
  <c r="E114" i="3"/>
  <c r="D116" i="3"/>
  <c r="D115" i="3"/>
  <c r="D11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3" i="3"/>
  <c r="N76" i="3"/>
  <c r="N75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3" i="3"/>
  <c r="M76" i="3"/>
  <c r="M75" i="3"/>
  <c r="L76" i="3"/>
  <c r="L75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3" i="3"/>
  <c r="K76" i="3"/>
  <c r="K7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</calcChain>
</file>

<file path=xl/sharedStrings.xml><?xml version="1.0" encoding="utf-8"?>
<sst xmlns="http://schemas.openxmlformats.org/spreadsheetml/2006/main" count="4093" uniqueCount="326">
  <si>
    <t>type</t>
  </si>
  <si>
    <t>repository</t>
  </si>
  <si>
    <t>Project name</t>
  </si>
  <si>
    <t>nsp</t>
  </si>
  <si>
    <t>jshint</t>
  </si>
  <si>
    <t>eslint</t>
  </si>
  <si>
    <t>jsinspect</t>
  </si>
  <si>
    <t>Maintainability</t>
  </si>
  <si>
    <t>ZAP</t>
  </si>
  <si>
    <t>High</t>
  </si>
  <si>
    <t>Medium</t>
  </si>
  <si>
    <t>low</t>
  </si>
  <si>
    <t>koa</t>
  </si>
  <si>
    <t>https://github.com/juliangruber/links.git</t>
  </si>
  <si>
    <t>links</t>
  </si>
  <si>
    <t>https://github.com/marcusoftnet/koablog-mongo.git</t>
  </si>
  <si>
    <t>koablog-mongo</t>
  </si>
  <si>
    <t>https://github.com/hemanth/koa-rest.git</t>
  </si>
  <si>
    <t>koa-rest</t>
  </si>
  <si>
    <t>https://github.com/cnpm/cnpmjs.org.git</t>
  </si>
  <si>
    <t>cnpmjs.org</t>
  </si>
  <si>
    <t>https://github.com/dozoisch/koa-react-full-example.git</t>
  </si>
  <si>
    <t>koa-react-full-example</t>
  </si>
  <si>
    <t>https://github.com/snollygolly/koa-starter.git</t>
  </si>
  <si>
    <t>koa-starter</t>
  </si>
  <si>
    <t>https://github.com/soygul/koan.git</t>
  </si>
  <si>
    <t>koan</t>
  </si>
  <si>
    <t>https://github.com/componentjs/boilerplate-koa.git</t>
  </si>
  <si>
    <t>boilerplate-koa</t>
  </si>
  <si>
    <t>https://github.com/geekplux/koa2-boilerplate.git</t>
  </si>
  <si>
    <t>koa2-boilerplate</t>
  </si>
  <si>
    <t>https://github.com/nswbmw/N-club.git</t>
  </si>
  <si>
    <t>N-club</t>
  </si>
  <si>
    <t>https://github.com/marcusoftnet/booooring.com.git</t>
  </si>
  <si>
    <t>booooring.com</t>
  </si>
  <si>
    <t>https://github.com/mezod/boilerplate-koa-redux-react.git</t>
  </si>
  <si>
    <t>boilerplate-koa-redux-react</t>
  </si>
  <si>
    <t>express</t>
  </si>
  <si>
    <t>https://github.com/i5ting/express-starter.git</t>
  </si>
  <si>
    <t>express-starter</t>
  </si>
  <si>
    <t>https://github.com/Concatapult/node-catapult.git</t>
  </si>
  <si>
    <t>node-catapult</t>
  </si>
  <si>
    <t>https://github.com/ZLester/HR-Yearbook.git</t>
  </si>
  <si>
    <t>HR-Yearbook</t>
  </si>
  <si>
    <t>https://github.com/xie-qianyue/express-angular-starter.git</t>
  </si>
  <si>
    <t>express-angular-starter</t>
  </si>
  <si>
    <t>https://github.com/kriasoft/react-starter-kit.git</t>
  </si>
  <si>
    <t>react-starter-kit</t>
  </si>
  <si>
    <t>https://github.com/aredo/express4-bootstrap-starter.git</t>
  </si>
  <si>
    <t>express4-bootstrap-starter</t>
  </si>
  <si>
    <t>https://github.com/jcreamer898/expressiso.git</t>
  </si>
  <si>
    <t>ecpressio</t>
  </si>
  <si>
    <t>https://github.com/robert52/express-starter.git</t>
  </si>
  <si>
    <t>https://github.com/vladotesanovic/angular2-express-starter.git</t>
  </si>
  <si>
    <t>angular2-express-starter</t>
  </si>
  <si>
    <t>https://github.com/erikras/react-redux-universal-hot-example.git</t>
  </si>
  <si>
    <t>react-redux-universal-hot-example</t>
  </si>
  <si>
    <t>https://github.com/obazoud/grunt-angular-express-starter.git</t>
  </si>
  <si>
    <t>grunt-angular-express-starter</t>
  </si>
  <si>
    <t>https://github.com/developit/express-es6-rest-api.git</t>
  </si>
  <si>
    <t>express-es6-rest-api</t>
  </si>
  <si>
    <t>https://github.com/cgreening/simple-webpack-react-starter.git</t>
  </si>
  <si>
    <t>simple-webpack-react-starter</t>
  </si>
  <si>
    <t>https://github.com/darvelo/grunt-express-workflow.git</t>
  </si>
  <si>
    <t>grunt-express-workflow</t>
  </si>
  <si>
    <t>https://github.com/subeeshb/MEEN-starter.git</t>
  </si>
  <si>
    <t>MEEN-starter</t>
  </si>
  <si>
    <t>https://github.com/Zemke/starter-node-angular.git</t>
  </si>
  <si>
    <t>starter-node-angular</t>
  </si>
  <si>
    <t>https://github.com/lvarayut/relay-fullstack.git</t>
  </si>
  <si>
    <t>relay-fullstack</t>
  </si>
  <si>
    <t>https://github.com/michaelcheng429/super-mean-stack.git</t>
  </si>
  <si>
    <t>super-mean-stack</t>
  </si>
  <si>
    <t>https://github.com/DimitriMikadze/express-react-redux-starter.git</t>
  </si>
  <si>
    <t>express-react-redux-starter</t>
  </si>
  <si>
    <t>https://github.com/roshanca/starter-framework7.git</t>
  </si>
  <si>
    <t>starter-framework7</t>
  </si>
  <si>
    <t>https://github.com/medimatrix/express-starter-pack.git</t>
  </si>
  <si>
    <t>express-starter-pack</t>
  </si>
  <si>
    <t>hapi</t>
  </si>
  <si>
    <t>https://github.com/nilshartmann/hapi-react-starter-kit.git</t>
  </si>
  <si>
    <t>hapi-react-starter-kit</t>
  </si>
  <si>
    <t>https://github.com/jdarling/sabot.git</t>
  </si>
  <si>
    <t>sabot</t>
  </si>
  <si>
    <t>https://github.com/zehnergroup/cheesy-poofs.git</t>
  </si>
  <si>
    <t>cheesy-poofs</t>
  </si>
  <si>
    <t>https://github.com/mavdi/angular-hapi-gulp-bootstrap.git</t>
  </si>
  <si>
    <t>angular-gulp-hapi-bootstrap</t>
  </si>
  <si>
    <t>https://github.com/rkovacevic/hapijs-starter.git</t>
  </si>
  <si>
    <t>hapijs-starter</t>
  </si>
  <si>
    <t>https://github.com/continuationlabs/hapchat.git</t>
  </si>
  <si>
    <t>hapchat</t>
  </si>
  <si>
    <t>https://github.com/ppallesws/isomorphic-hapi.git</t>
  </si>
  <si>
    <t>Isomorphic-hapi</t>
  </si>
  <si>
    <t>https://github.com/dwyl/hapi-auth-google.git</t>
  </si>
  <si>
    <t>hapi-auth-google</t>
  </si>
  <si>
    <t>https://github.com/Cron-J/JWT-Hapi-Mongoose-Mongodb.git</t>
  </si>
  <si>
    <t>JWT-Hapi-Mongoose-Mongodb</t>
  </si>
  <si>
    <t>https://github.com/wowsocode/angular_genesis.git</t>
  </si>
  <si>
    <t>angular_gnesis</t>
  </si>
  <si>
    <t>https://github.com/jdarling/coquere.git</t>
  </si>
  <si>
    <t>coquere</t>
  </si>
  <si>
    <t>https://github.com/heron2014/Bubbles.git</t>
  </si>
  <si>
    <t>Bubbles</t>
  </si>
  <si>
    <t>https://github.com/worldline/rhapidux.git</t>
  </si>
  <si>
    <t>rhapicux</t>
  </si>
  <si>
    <t>https://github.com/otodockal/hapi-tutorial.git</t>
  </si>
  <si>
    <t>hapi-tutorial</t>
  </si>
  <si>
    <t>https://github.com/proffybean/HapiTutorial.git</t>
  </si>
  <si>
    <t>HapiTurorial</t>
  </si>
  <si>
    <t>https://github.com/tribou/react-todo.git</t>
  </si>
  <si>
    <t>react-todo</t>
  </si>
  <si>
    <t>https://github.com/glennjones/be-more-hapi.git</t>
  </si>
  <si>
    <t>be-more-hapi</t>
  </si>
  <si>
    <t>default</t>
  </si>
  <si>
    <t>Author</t>
  </si>
  <si>
    <t>Standard</t>
  </si>
  <si>
    <t>Airbnb</t>
  </si>
  <si>
    <t>Google</t>
  </si>
  <si>
    <t>name</t>
  </si>
  <si>
    <t>JSHint</t>
  </si>
  <si>
    <t>z default</t>
  </si>
  <si>
    <t>Pop Std deviation</t>
  </si>
  <si>
    <t>Mean</t>
  </si>
  <si>
    <t xml:space="preserve"> Outlier range</t>
  </si>
  <si>
    <t>z author</t>
  </si>
  <si>
    <t>z zap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</si>
  <si>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</si>
  <si>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</si>
  <si>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</si>
  <si>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</si>
  <si>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</si>
  <si>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</si>
  <si>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</si>
  <si>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</si>
  <si>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</si>
  <si>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</si>
  <si>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</si>
  <si>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</si>
  <si>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airbnb</t>
  </si>
  <si>
    <t>author</t>
  </si>
  <si>
    <t>zap</t>
  </si>
  <si>
    <t>Descriptive analysis</t>
  </si>
  <si>
    <t>Idenfity Outliers</t>
  </si>
  <si>
    <t>All</t>
  </si>
  <si>
    <t>All Projects</t>
  </si>
  <si>
    <t>Outliers removed</t>
  </si>
  <si>
    <t>koa only</t>
  </si>
  <si>
    <t>Column 1</t>
  </si>
  <si>
    <t>Column 2</t>
  </si>
  <si>
    <t>express only</t>
  </si>
  <si>
    <t>Hapi</t>
  </si>
  <si>
    <t>Express</t>
  </si>
  <si>
    <t>Koa</t>
  </si>
  <si>
    <t>No. Projects</t>
  </si>
  <si>
    <t>Default</t>
  </si>
  <si>
    <t>Correlation</t>
  </si>
  <si>
    <t>Signifiance factor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</si>
  <si>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</si>
  <si>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</si>
  <si>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</si>
  <si>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</si>
  <si>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</si>
  <si>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</si>
  <si>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</si>
  <si>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</si>
  <si>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</si>
  <si>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</si>
  <si>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</si>
  <si>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</si>
  <si>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</si>
  <si>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</si>
  <si>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</si>
  <si>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</si>
  <si>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</si>
  <si>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</si>
  <si>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</si>
  <si>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</si>
  <si>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</si>
  <si>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</si>
  <si>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</si>
  <si>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</si>
  <si>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hapi author</t>
  </si>
  <si>
    <t>hapi-socketio-redis-chat-example</t>
  </si>
  <si>
    <t>hapi-universal-redux</t>
  </si>
  <si>
    <t>hanx.js</t>
  </si>
  <si>
    <t>mullet</t>
  </si>
  <si>
    <t>jolly</t>
  </si>
  <si>
    <t>hapi-api</t>
  </si>
  <si>
    <t>frame</t>
  </si>
  <si>
    <t>hapi-dash</t>
  </si>
  <si>
    <t>aqua</t>
  </si>
  <si>
    <t>express_code_structure</t>
  </si>
  <si>
    <t>nodebootstrap</t>
  </si>
  <si>
    <t>parse-server-example</t>
  </si>
  <si>
    <t>mean-sample</t>
  </si>
  <si>
    <t>express-example</t>
  </si>
  <si>
    <t>blur-admin</t>
  </si>
  <si>
    <t>mean</t>
  </si>
  <si>
    <t>getting-Mean</t>
  </si>
  <si>
    <t>david-www</t>
  </si>
  <si>
    <t>hapi-ninga</t>
  </si>
  <si>
    <t>phase 1 projects</t>
  </si>
  <si>
    <t>z airbnb</t>
  </si>
  <si>
    <t>zap author</t>
  </si>
  <si>
    <t>outliers removed</t>
  </si>
  <si>
    <t>hapi only</t>
  </si>
  <si>
    <t xml:space="preserve">All Projects minus outliers </t>
  </si>
  <si>
    <t>koa projects only</t>
  </si>
  <si>
    <t>express projects only</t>
  </si>
  <si>
    <t>hapi  projects only</t>
  </si>
  <si>
    <t>author &amp; zap</t>
  </si>
  <si>
    <t>koa dafault</t>
  </si>
  <si>
    <t>express author &amp; zap</t>
  </si>
  <si>
    <t>https://github.com/simonholmes/getting-MEAN/tree/chapter-11</t>
  </si>
  <si>
    <t>https://github.com/alanshaw/david-www.git</t>
  </si>
  <si>
    <t>https://github.com/meanjs/mean</t>
  </si>
  <si>
    <t>https://github.com/kriasoft/react-starter-kit</t>
  </si>
  <si>
    <t>https://github.com/akveo/blur-admin</t>
  </si>
  <si>
    <t>https://github.com/sequelize/express-example</t>
  </si>
  <si>
    <t>https://github.com/dickeyxxx/mean-sample</t>
  </si>
  <si>
    <t>https://github.com/ParsePlatform/parse-server-example</t>
  </si>
  <si>
    <t>https://github.com/inadarei/nodebootstrap</t>
  </si>
  <si>
    <t>https://github.com/focusaurus/express_code_structure</t>
  </si>
  <si>
    <t>https://github.com/jedireza/aqua</t>
  </si>
  <si>
    <t>https://github.com/smaxwellstewart/hapi-dash</t>
  </si>
  <si>
    <t>https://github.com/poeticninja/hapi-ninja</t>
  </si>
  <si>
    <t>https://github.com/jedireza/frame</t>
  </si>
  <si>
    <t>https://github.com/rjmreis/hapi-api</t>
  </si>
  <si>
    <t>https://github.com/ravisuhag/jolly</t>
  </si>
  <si>
    <t>https://github.com/lynnaloo/mullet</t>
  </si>
  <si>
    <t>https://github.com/youhusam/hanx.js</t>
  </si>
  <si>
    <t>https://github.com/luandro/hapi-universal-redux</t>
  </si>
  <si>
    <t>https://github.com/dwyl/hapi-socketio-redis-chat-example</t>
  </si>
  <si>
    <t>standard</t>
  </si>
  <si>
    <t>google</t>
  </si>
  <si>
    <t>z standard</t>
  </si>
  <si>
    <t>z google</t>
  </si>
  <si>
    <t>Idenfify Outliers</t>
  </si>
  <si>
    <t>Remove Outliers and projects where rules caused failure</t>
  </si>
  <si>
    <t>tool failed to generate any results</t>
  </si>
  <si>
    <t>Remove projects that caused tool to fail</t>
  </si>
  <si>
    <t>all</t>
  </si>
  <si>
    <t>phase1 Proj</t>
  </si>
  <si>
    <t>All projects</t>
  </si>
  <si>
    <t>all projects minus outliers &amp; failures</t>
  </si>
  <si>
    <t>hapi projects only</t>
  </si>
  <si>
    <t>Signifance Factor</t>
  </si>
  <si>
    <t>Significance Factor</t>
  </si>
  <si>
    <t>koa only author</t>
  </si>
  <si>
    <t>express only airbnb</t>
  </si>
  <si>
    <t>hapi only author</t>
  </si>
  <si>
    <t>Eslint</t>
  </si>
  <si>
    <t>function</t>
  </si>
  <si>
    <t>file</t>
  </si>
  <si>
    <t>Complexity value</t>
  </si>
  <si>
    <t>z function</t>
  </si>
  <si>
    <t>z file</t>
  </si>
  <si>
    <t>Identify Outliers</t>
  </si>
  <si>
    <t>all projects</t>
  </si>
  <si>
    <t>all projects minus outliers</t>
  </si>
  <si>
    <t>Function</t>
  </si>
  <si>
    <t>File</t>
  </si>
  <si>
    <t>sonarQube</t>
  </si>
  <si>
    <t>Complexity</t>
  </si>
  <si>
    <t>koa only function</t>
  </si>
  <si>
    <t>express only function</t>
  </si>
  <si>
    <t>hapi only file</t>
  </si>
  <si>
    <t>hapi only function</t>
  </si>
  <si>
    <t>Dynamic analysis</t>
  </si>
  <si>
    <t>Plato</t>
  </si>
  <si>
    <t>z nsp</t>
  </si>
  <si>
    <t>Idenfify outliers</t>
  </si>
  <si>
    <t>all minus outleirs</t>
  </si>
  <si>
    <t>Matainability</t>
  </si>
  <si>
    <t>matainabillity</t>
  </si>
  <si>
    <t>z matain</t>
  </si>
  <si>
    <t>total</t>
  </si>
  <si>
    <t>all projects minus outleirs</t>
  </si>
  <si>
    <t>koa  projects only</t>
  </si>
  <si>
    <t>Identify outleirs</t>
  </si>
  <si>
    <t>Low</t>
  </si>
  <si>
    <t>verify total</t>
  </si>
  <si>
    <t>Path Traversal</t>
  </si>
  <si>
    <t>SQL injection</t>
  </si>
  <si>
    <t>App error disclosure</t>
  </si>
  <si>
    <t>Format String Error</t>
  </si>
  <si>
    <t>session id in URL</t>
  </si>
  <si>
    <t>Directory browsing</t>
  </si>
  <si>
    <t>Cross-Domain JavaScript</t>
  </si>
  <si>
    <t>No XSS protection</t>
  </si>
  <si>
    <t xml:space="preserve"> no X-Content-Type-Options</t>
  </si>
  <si>
    <t>Private IP Disclosure</t>
  </si>
  <si>
    <t>Password Autocomplete</t>
  </si>
  <si>
    <t>content-type header missing</t>
  </si>
  <si>
    <t>Jsinspect</t>
  </si>
  <si>
    <t>tool unable to finish analysis &amp; produce results</t>
  </si>
  <si>
    <t>Remove projects with no results</t>
  </si>
  <si>
    <t>z jsinspect</t>
  </si>
  <si>
    <t>all minu outliers</t>
  </si>
  <si>
    <t>Sonar Security Way</t>
  </si>
  <si>
    <t>Sonar Way</t>
  </si>
  <si>
    <t>bugs sw</t>
  </si>
  <si>
    <t>minute TD sw</t>
  </si>
  <si>
    <t>bugs w</t>
  </si>
  <si>
    <t>minute TD w</t>
  </si>
  <si>
    <t>bugs ssw</t>
  </si>
  <si>
    <t>bubs sw</t>
  </si>
  <si>
    <t>minu ssw</t>
  </si>
  <si>
    <t>minu sw</t>
  </si>
  <si>
    <t>z bugs</t>
  </si>
  <si>
    <t>z minu</t>
  </si>
  <si>
    <t>minute TD ssw</t>
  </si>
  <si>
    <t>Bugs</t>
  </si>
  <si>
    <t>TD minu</t>
  </si>
  <si>
    <t>Sonar security way</t>
  </si>
  <si>
    <t>sonar way</t>
  </si>
  <si>
    <t>ssw bugs</t>
  </si>
  <si>
    <t>ssw bugs koa only</t>
  </si>
  <si>
    <t>ssw bugs express only</t>
  </si>
  <si>
    <t>ssw bugs hapi only</t>
  </si>
  <si>
    <t>Cookie no Http Only flag</t>
  </si>
  <si>
    <t>x-frame-options Header not set</t>
  </si>
  <si>
    <t>Totals</t>
  </si>
  <si>
    <t>Phase 1</t>
  </si>
  <si>
    <t>Phase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</si>
</sst>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Arial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5" fillId="0" borderId="0" xfId="1"/>
    <xf numFmtId="0" fontId="1" fillId="0" borderId="0" xfId="0" applyFont="1"/>
    <xf numFmtId="0" fontId="6" fillId="0" borderId="0" xfId="0" applyFont="1"/>
    <xf numFmtId="0" fontId="6" fillId="0" borderId="0" xfId="0" applyFont="1" applyFill="1"/>
    <xf numFmtId="0" fontId="0" fillId="0" borderId="0" xfId="0" applyFill="1"/>
    <xf numFmtId="0" fontId="2" fillId="0" borderId="0" xfId="0" applyFont="1"/>
    <xf numFmtId="0" fontId="3" fillId="2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7" fillId="0" borderId="3" xfId="0" applyFont="1" applyFill="1" applyBorder="1" applyAlignment="1">
      <alignment horizontal="centerContinuous"/>
    </xf>
    <xf numFmtId="165" fontId="0" fillId="0" borderId="0" xfId="0" applyNumberForma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7" fillId="0" borderId="8" xfId="0" applyFont="1" applyFill="1" applyBorder="1" applyAlignment="1">
      <alignment horizontal="centerContinuous"/>
    </xf>
    <xf numFmtId="0" fontId="0" fillId="0" borderId="6" xfId="0" applyFill="1" applyBorder="1" applyAlignment="1"/>
    <xf numFmtId="0" fontId="0" fillId="0" borderId="9" xfId="0" applyFill="1" applyBorder="1" applyAlignment="1"/>
    <xf numFmtId="0" fontId="7" fillId="0" borderId="8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11" xfId="0" applyFill="1" applyBorder="1" applyAlignment="1"/>
    <xf numFmtId="0" fontId="0" fillId="6" borderId="0" xfId="0" applyFill="1"/>
    <xf numFmtId="0" fontId="0" fillId="0" borderId="0" xfId="0" applyAlignment="1"/>
    <xf numFmtId="0" fontId="1" fillId="0" borderId="0" xfId="0" applyFont="1" applyFill="1"/>
    <xf numFmtId="164" fontId="0" fillId="0" borderId="0" xfId="0" applyNumberFormat="1" applyFont="1"/>
    <xf numFmtId="165" fontId="4" fillId="0" borderId="0" xfId="0" applyNumberFormat="1" applyFont="1"/>
    <xf numFmtId="165" fontId="0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17" xfId="0" applyFont="1" applyFill="1" applyBorder="1" applyAlignment="1">
      <alignment horizontal="centerContinuous"/>
    </xf>
    <xf numFmtId="0" fontId="0" fillId="0" borderId="15" xfId="0" applyFill="1" applyBorder="1" applyAlignment="1"/>
    <xf numFmtId="0" fontId="0" fillId="0" borderId="18" xfId="0" applyFill="1" applyBorder="1" applyAlignment="1"/>
    <xf numFmtId="0" fontId="7" fillId="0" borderId="17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20" xfId="0" applyFill="1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8" fillId="0" borderId="0" xfId="0" applyFont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ZAP!$E$2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ZAP!$E$3:$E$52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ZAP!$F$2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ZAP!$F$3:$F$52</c:f>
              <c:numCache>
                <c:formatCode>General</c:formatCode>
                <c:ptCount val="5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1.0</c:v>
                </c:pt>
                <c:pt idx="33">
                  <c:v>3.0</c:v>
                </c:pt>
                <c:pt idx="34">
                  <c:v>3.0</c:v>
                </c:pt>
                <c:pt idx="35">
                  <c:v>1.0</c:v>
                </c:pt>
                <c:pt idx="36">
                  <c:v>1.0</c:v>
                </c:pt>
                <c:pt idx="37">
                  <c:v>3.0</c:v>
                </c:pt>
                <c:pt idx="38">
                  <c:v>3.0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3.0</c:v>
                </c:pt>
                <c:pt idx="48">
                  <c:v>1.0</c:v>
                </c:pt>
                <c:pt idx="49">
                  <c:v>3.0</c:v>
                </c:pt>
              </c:numCache>
            </c:numRef>
          </c:val>
        </c:ser>
        <c:ser>
          <c:idx val="2"/>
          <c:order val="2"/>
          <c:tx>
            <c:strRef>
              <c:f>ZAP!$G$2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ZAP!$G$3:$G$52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13.0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4.0</c:v>
                </c:pt>
                <c:pt idx="10">
                  <c:v>15.0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5.0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2.0</c:v>
                </c:pt>
                <c:pt idx="21">
                  <c:v>5.0</c:v>
                </c:pt>
                <c:pt idx="22">
                  <c:v>4.0</c:v>
                </c:pt>
                <c:pt idx="23">
                  <c:v>2.0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6.0</c:v>
                </c:pt>
                <c:pt idx="35">
                  <c:v>2.0</c:v>
                </c:pt>
                <c:pt idx="36">
                  <c:v>2.0</c:v>
                </c:pt>
                <c:pt idx="37">
                  <c:v>3.0</c:v>
                </c:pt>
                <c:pt idx="38">
                  <c:v>5.0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4.0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3.0</c:v>
                </c:pt>
                <c:pt idx="48">
                  <c:v>2.0</c:v>
                </c:pt>
                <c:pt idx="49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77872880"/>
        <c:axId val="-2077835408"/>
      </c:barChart>
      <c:catAx>
        <c:axId val="-207787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35408"/>
        <c:crosses val="autoZero"/>
        <c:auto val="1"/>
        <c:lblAlgn val="ctr"/>
        <c:lblOffset val="100"/>
        <c:noMultiLvlLbl val="0"/>
      </c:catAx>
      <c:valAx>
        <c:axId val="-20778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ZAP Vulnerabilites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ZAP!$J$2:$V$2</c:f>
              <c:strCache>
                <c:ptCount val="13"/>
                <c:pt idx="0">
                  <c:v>Path Traversal</c:v>
                </c:pt>
                <c:pt idx="1">
                  <c:v>x-frame-options Header not set</c:v>
                </c:pt>
                <c:pt idx="2">
                  <c:v>App error disclosure</c:v>
                </c:pt>
                <c:pt idx="3">
                  <c:v>Format String Error</c:v>
                </c:pt>
                <c:pt idx="4">
                  <c:v>session id in URL</c:v>
                </c:pt>
                <c:pt idx="5">
                  <c:v>Directory browsing</c:v>
                </c:pt>
                <c:pt idx="6">
                  <c:v>Cross-Domain JavaScript</c:v>
                </c:pt>
                <c:pt idx="7">
                  <c:v>No XSS protection</c:v>
                </c:pt>
                <c:pt idx="8">
                  <c:v> no X-Content-Type-Options</c:v>
                </c:pt>
                <c:pt idx="9">
                  <c:v>Cookie no Http Only flag</c:v>
                </c:pt>
                <c:pt idx="10">
                  <c:v>Private IP Disclosure</c:v>
                </c:pt>
                <c:pt idx="11">
                  <c:v>Password Autocomplete</c:v>
                </c:pt>
                <c:pt idx="12">
                  <c:v>content-type header missing</c:v>
                </c:pt>
              </c:strCache>
            </c:strRef>
          </c:cat>
          <c:val>
            <c:numRef>
              <c:f>ZAP!$J$54:$V$54</c:f>
              <c:numCache>
                <c:formatCode>General</c:formatCode>
                <c:ptCount val="13"/>
                <c:pt idx="0">
                  <c:v>5.0</c:v>
                </c:pt>
                <c:pt idx="1">
                  <c:v>74.0</c:v>
                </c:pt>
                <c:pt idx="2">
                  <c:v>12.0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  <c:pt idx="6">
                  <c:v>8.0</c:v>
                </c:pt>
                <c:pt idx="7">
                  <c:v>70.0</c:v>
                </c:pt>
                <c:pt idx="8">
                  <c:v>73.0</c:v>
                </c:pt>
                <c:pt idx="9">
                  <c:v>6.0</c:v>
                </c:pt>
                <c:pt idx="10">
                  <c:v>1.0</c:v>
                </c:pt>
                <c:pt idx="11">
                  <c:v>7.0</c:v>
                </c:pt>
                <c:pt idx="1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222464"/>
        <c:axId val="-2073851616"/>
      </c:barChart>
      <c:catAx>
        <c:axId val="-20732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51616"/>
        <c:crosses val="autoZero"/>
        <c:auto val="1"/>
        <c:lblAlgn val="ctr"/>
        <c:lblOffset val="100"/>
        <c:noMultiLvlLbl val="0"/>
      </c:catAx>
      <c:valAx>
        <c:axId val="-20738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ZAP!$J$2:$V$2</c:f>
              <c:strCache>
                <c:ptCount val="13"/>
                <c:pt idx="0">
                  <c:v>Path Traversal</c:v>
                </c:pt>
                <c:pt idx="1">
                  <c:v>x-frame-options Header not set</c:v>
                </c:pt>
                <c:pt idx="2">
                  <c:v>App error disclosure</c:v>
                </c:pt>
                <c:pt idx="3">
                  <c:v>Format String Error</c:v>
                </c:pt>
                <c:pt idx="4">
                  <c:v>session id in URL</c:v>
                </c:pt>
                <c:pt idx="5">
                  <c:v>Directory browsing</c:v>
                </c:pt>
                <c:pt idx="6">
                  <c:v>Cross-Domain JavaScript</c:v>
                </c:pt>
                <c:pt idx="7">
                  <c:v>No XSS protection</c:v>
                </c:pt>
                <c:pt idx="8">
                  <c:v> no X-Content-Type-Options</c:v>
                </c:pt>
                <c:pt idx="9">
                  <c:v>Cookie no Http Only flag</c:v>
                </c:pt>
                <c:pt idx="10">
                  <c:v>Private IP Disclosure</c:v>
                </c:pt>
                <c:pt idx="11">
                  <c:v>Password Autocomplete</c:v>
                </c:pt>
                <c:pt idx="12">
                  <c:v>content-type header missing</c:v>
                </c:pt>
              </c:strCache>
            </c:strRef>
          </c:cat>
          <c:val>
            <c:numRef>
              <c:f>ZAP!$J$54:$V$54</c:f>
              <c:numCache>
                <c:formatCode>General</c:formatCode>
                <c:ptCount val="13"/>
                <c:pt idx="0">
                  <c:v>5.0</c:v>
                </c:pt>
                <c:pt idx="1">
                  <c:v>74.0</c:v>
                </c:pt>
                <c:pt idx="2">
                  <c:v>12.0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  <c:pt idx="6">
                  <c:v>8.0</c:v>
                </c:pt>
                <c:pt idx="7">
                  <c:v>70.0</c:v>
                </c:pt>
                <c:pt idx="8">
                  <c:v>73.0</c:v>
                </c:pt>
                <c:pt idx="9">
                  <c:v>6.0</c:v>
                </c:pt>
                <c:pt idx="10">
                  <c:v>1.0</c:v>
                </c:pt>
                <c:pt idx="11">
                  <c:v>7.0</c:v>
                </c:pt>
                <c:pt idx="12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ZAP!$Y$3:$AL$3</c:f>
              <c:strCache>
                <c:ptCount val="14"/>
                <c:pt idx="0">
                  <c:v>Path Traversal</c:v>
                </c:pt>
                <c:pt idx="1">
                  <c:v>SQL injection</c:v>
                </c:pt>
                <c:pt idx="2">
                  <c:v>x-frame-options Header not set</c:v>
                </c:pt>
                <c:pt idx="3">
                  <c:v>App error disclosure</c:v>
                </c:pt>
                <c:pt idx="4">
                  <c:v>Format String Error</c:v>
                </c:pt>
                <c:pt idx="5">
                  <c:v>session id in URL</c:v>
                </c:pt>
                <c:pt idx="6">
                  <c:v>Directory browsing</c:v>
                </c:pt>
                <c:pt idx="7">
                  <c:v>Cross-Domain JavaScript</c:v>
                </c:pt>
                <c:pt idx="8">
                  <c:v>No XSS protection</c:v>
                </c:pt>
                <c:pt idx="9">
                  <c:v> no X-Content-Type-Options</c:v>
                </c:pt>
                <c:pt idx="10">
                  <c:v>Cookie no Http Only flag</c:v>
                </c:pt>
                <c:pt idx="11">
                  <c:v>Private IP Disclosure</c:v>
                </c:pt>
                <c:pt idx="12">
                  <c:v>Password Autocomplete</c:v>
                </c:pt>
                <c:pt idx="13">
                  <c:v>content-type header missing</c:v>
                </c:pt>
              </c:strCache>
            </c:strRef>
          </c:cat>
          <c:val>
            <c:numRef>
              <c:f>ZAP!$Y$6:$AL$6</c:f>
              <c:numCache>
                <c:formatCode>General</c:formatCode>
                <c:ptCount val="14"/>
                <c:pt idx="0">
                  <c:v>10.0</c:v>
                </c:pt>
                <c:pt idx="1">
                  <c:v>1.0</c:v>
                </c:pt>
                <c:pt idx="2">
                  <c:v>101.0</c:v>
                </c:pt>
                <c:pt idx="3">
                  <c:v>16.0</c:v>
                </c:pt>
                <c:pt idx="4">
                  <c:v>2.0</c:v>
                </c:pt>
                <c:pt idx="5">
                  <c:v>8.0</c:v>
                </c:pt>
                <c:pt idx="6">
                  <c:v>6.0</c:v>
                </c:pt>
                <c:pt idx="7">
                  <c:v>19.0</c:v>
                </c:pt>
                <c:pt idx="8">
                  <c:v>93.0</c:v>
                </c:pt>
                <c:pt idx="9">
                  <c:v>96.0</c:v>
                </c:pt>
                <c:pt idx="10">
                  <c:v>12.0</c:v>
                </c:pt>
                <c:pt idx="11">
                  <c:v>4.0</c:v>
                </c:pt>
                <c:pt idx="12">
                  <c:v>13.0</c:v>
                </c:pt>
                <c:pt idx="13">
                  <c:v>2.0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806450</xdr:colOff>
      <xdr:row>55</xdr:row>
      <xdr:rowOff>139700</xdr:rowOff>
    </xdr:from>
    <xdr:to>
      <xdr:col>8</xdr:col>
      <xdr:colOff>800100</xdr:colOff>
      <xdr:row>69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196850</xdr:colOff>
      <xdr:row>58</xdr:row>
      <xdr:rowOff>177800</xdr:rowOff>
    </xdr:from>
    <xdr:to>
      <xdr:col>18</xdr:col>
      <xdr:colOff>38100</xdr:colOff>
      <xdr:row>76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660400</xdr:colOff>
      <xdr:row>78</xdr:row>
      <xdr:rowOff>63500</xdr:rowOff>
    </xdr:from>
    <xdr:to>
      <xdr:col>19</xdr:col>
      <xdr:colOff>0</xdr:colOff>
      <xdr:row>100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514350</xdr:colOff>
      <xdr:row>8</xdr:row>
      <xdr:rowOff>177800</xdr:rowOff>
    </xdr:from>
    <xdr:to>
      <xdr:col>39</xdr:col>
      <xdr:colOff>25400</xdr:colOff>
      <xdr:row>31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5ting/express-starter.git" TargetMode="External"/><Relationship Id="rId14" Type="http://schemas.openxmlformats.org/officeDocument/2006/relationships/hyperlink" Target="https://github.com/Concatapult/node-catapult.git" TargetMode="External"/><Relationship Id="rId15" Type="http://schemas.openxmlformats.org/officeDocument/2006/relationships/hyperlink" Target="https://github.com/ZLester/HR-Yearbook.git" TargetMode="External"/><Relationship Id="rId16" Type="http://schemas.openxmlformats.org/officeDocument/2006/relationships/hyperlink" Target="https://github.com/xie-qianyue/express-angular-starter.git" TargetMode="External"/><Relationship Id="rId17" Type="http://schemas.openxmlformats.org/officeDocument/2006/relationships/hyperlink" Target="https://github.com/kriasoft/react-starter-kit.git" TargetMode="External"/><Relationship Id="rId18" Type="http://schemas.openxmlformats.org/officeDocument/2006/relationships/hyperlink" Target="https://github.com/aredo/express4-bootstrap-starter.git" TargetMode="External"/><Relationship Id="rId19" Type="http://schemas.openxmlformats.org/officeDocument/2006/relationships/hyperlink" Target="https://github.com/jcreamer898/expressiso.git" TargetMode="External"/><Relationship Id="rId63" Type="http://schemas.openxmlformats.org/officeDocument/2006/relationships/hyperlink" Target="https://github.com/poeticninja/hapi-ninja" TargetMode="External"/><Relationship Id="rId64" Type="http://schemas.openxmlformats.org/officeDocument/2006/relationships/hyperlink" Target="https://github.com/jedireza/frame" TargetMode="External"/><Relationship Id="rId65" Type="http://schemas.openxmlformats.org/officeDocument/2006/relationships/hyperlink" Target="https://github.com/rjmreis/hapi-api" TargetMode="External"/><Relationship Id="rId66" Type="http://schemas.openxmlformats.org/officeDocument/2006/relationships/hyperlink" Target="https://github.com/ravisuhag/jolly" TargetMode="External"/><Relationship Id="rId67" Type="http://schemas.openxmlformats.org/officeDocument/2006/relationships/hyperlink" Target="https://github.com/lynnaloo/mullet" TargetMode="External"/><Relationship Id="rId68" Type="http://schemas.openxmlformats.org/officeDocument/2006/relationships/hyperlink" Target="https://github.com/youhusam/hanx.js" TargetMode="External"/><Relationship Id="rId69" Type="http://schemas.openxmlformats.org/officeDocument/2006/relationships/hyperlink" Target="https://github.com/luandro/hapi-universal-redux" TargetMode="External"/><Relationship Id="rId50" Type="http://schemas.openxmlformats.org/officeDocument/2006/relationships/hyperlink" Target="https://github.com/glennjones/be-more-hapi.git" TargetMode="External"/><Relationship Id="rId51" Type="http://schemas.openxmlformats.org/officeDocument/2006/relationships/hyperlink" Target="https://github.com/simonholmes/getting-MEAN/tree/chapter-11" TargetMode="External"/><Relationship Id="rId52" Type="http://schemas.openxmlformats.org/officeDocument/2006/relationships/hyperlink" Target="https://github.com/alanshaw/david-www.git" TargetMode="External"/><Relationship Id="rId53" Type="http://schemas.openxmlformats.org/officeDocument/2006/relationships/hyperlink" Target="https://github.com/meanjs/mean" TargetMode="External"/><Relationship Id="rId54" Type="http://schemas.openxmlformats.org/officeDocument/2006/relationships/hyperlink" Target="https://github.com/kriasoft/react-starter-kit" TargetMode="External"/><Relationship Id="rId55" Type="http://schemas.openxmlformats.org/officeDocument/2006/relationships/hyperlink" Target="https://github.com/akveo/blur-admin" TargetMode="External"/><Relationship Id="rId56" Type="http://schemas.openxmlformats.org/officeDocument/2006/relationships/hyperlink" Target="https://github.com/sequelize/express-example" TargetMode="External"/><Relationship Id="rId57" Type="http://schemas.openxmlformats.org/officeDocument/2006/relationships/hyperlink" Target="https://github.com/dickeyxxx/mean-sample" TargetMode="External"/><Relationship Id="rId58" Type="http://schemas.openxmlformats.org/officeDocument/2006/relationships/hyperlink" Target="https://github.com/ParsePlatform/parse-server-example" TargetMode="External"/><Relationship Id="rId59" Type="http://schemas.openxmlformats.org/officeDocument/2006/relationships/hyperlink" Target="https://github.com/inadarei/nodebootstrap" TargetMode="External"/><Relationship Id="rId40" Type="http://schemas.openxmlformats.org/officeDocument/2006/relationships/hyperlink" Target="https://github.com/ppallesws/isomorphic-hapi.git" TargetMode="External"/><Relationship Id="rId41" Type="http://schemas.openxmlformats.org/officeDocument/2006/relationships/hyperlink" Target="https://github.com/dwyl/hapi-auth-google.git" TargetMode="External"/><Relationship Id="rId42" Type="http://schemas.openxmlformats.org/officeDocument/2006/relationships/hyperlink" Target="https://github.com/Cron-J/JWT-Hapi-Mongoose-Mongodb.git" TargetMode="External"/><Relationship Id="rId43" Type="http://schemas.openxmlformats.org/officeDocument/2006/relationships/hyperlink" Target="https://github.com/wowsocode/angular_genesis.git" TargetMode="External"/><Relationship Id="rId44" Type="http://schemas.openxmlformats.org/officeDocument/2006/relationships/hyperlink" Target="https://github.com/jdarling/coquere.git" TargetMode="External"/><Relationship Id="rId45" Type="http://schemas.openxmlformats.org/officeDocument/2006/relationships/hyperlink" Target="https://github.com/heron2014/Bubbles.git" TargetMode="External"/><Relationship Id="rId46" Type="http://schemas.openxmlformats.org/officeDocument/2006/relationships/hyperlink" Target="https://github.com/worldline/rhapidux.git" TargetMode="External"/><Relationship Id="rId47" Type="http://schemas.openxmlformats.org/officeDocument/2006/relationships/hyperlink" Target="https://github.com/otodockal/hapi-tutorial.git" TargetMode="External"/><Relationship Id="rId48" Type="http://schemas.openxmlformats.org/officeDocument/2006/relationships/hyperlink" Target="https://github.com/proffybean/HapiTutorial.git" TargetMode="External"/><Relationship Id="rId49" Type="http://schemas.openxmlformats.org/officeDocument/2006/relationships/hyperlink" Target="https://github.com/tribou/react-todo.git" TargetMode="External"/><Relationship Id="rId1" Type="http://schemas.openxmlformats.org/officeDocument/2006/relationships/hyperlink" Target="https://github.com/juliangruber/links.git" TargetMode="External"/><Relationship Id="rId2" Type="http://schemas.openxmlformats.org/officeDocument/2006/relationships/hyperlink" Target="https://github.com/marcusoftnet/koablog-mongo.git" TargetMode="External"/><Relationship Id="rId3" Type="http://schemas.openxmlformats.org/officeDocument/2006/relationships/hyperlink" Target="https://github.com/hemanth/koa-rest.git" TargetMode="External"/><Relationship Id="rId4" Type="http://schemas.openxmlformats.org/officeDocument/2006/relationships/hyperlink" Target="https://github.com/cnpm/cnpmjs.org.git" TargetMode="External"/><Relationship Id="rId5" Type="http://schemas.openxmlformats.org/officeDocument/2006/relationships/hyperlink" Target="https://github.com/dozoisch/koa-react-full-example.git" TargetMode="External"/><Relationship Id="rId6" Type="http://schemas.openxmlformats.org/officeDocument/2006/relationships/hyperlink" Target="https://github.com/snollygolly/koa-starter.git" TargetMode="External"/><Relationship Id="rId7" Type="http://schemas.openxmlformats.org/officeDocument/2006/relationships/hyperlink" Target="https://github.com/soygul/koan.git" TargetMode="External"/><Relationship Id="rId8" Type="http://schemas.openxmlformats.org/officeDocument/2006/relationships/hyperlink" Target="https://github.com/componentjs/boilerplate-koa.git" TargetMode="External"/><Relationship Id="rId9" Type="http://schemas.openxmlformats.org/officeDocument/2006/relationships/hyperlink" Target="https://github.com/geekplux/koa2-boilerplate.git" TargetMode="External"/><Relationship Id="rId30" Type="http://schemas.openxmlformats.org/officeDocument/2006/relationships/hyperlink" Target="https://github.com/michaelcheng429/super-mean-stack.git" TargetMode="External"/><Relationship Id="rId31" Type="http://schemas.openxmlformats.org/officeDocument/2006/relationships/hyperlink" Target="https://github.com/DimitriMikadze/express-react-redux-starter.git" TargetMode="External"/><Relationship Id="rId32" Type="http://schemas.openxmlformats.org/officeDocument/2006/relationships/hyperlink" Target="https://github.com/roshanca/starter-framework7.git" TargetMode="External"/><Relationship Id="rId33" Type="http://schemas.openxmlformats.org/officeDocument/2006/relationships/hyperlink" Target="https://github.com/medimatrix/express-starter-pack.git" TargetMode="External"/><Relationship Id="rId34" Type="http://schemas.openxmlformats.org/officeDocument/2006/relationships/hyperlink" Target="https://github.com/nilshartmann/hapi-react-starter-kit.git" TargetMode="External"/><Relationship Id="rId35" Type="http://schemas.openxmlformats.org/officeDocument/2006/relationships/hyperlink" Target="https://github.com/jdarling/sabot.git" TargetMode="External"/><Relationship Id="rId36" Type="http://schemas.openxmlformats.org/officeDocument/2006/relationships/hyperlink" Target="https://github.com/zehnergroup/cheesy-poofs.git" TargetMode="External"/><Relationship Id="rId37" Type="http://schemas.openxmlformats.org/officeDocument/2006/relationships/hyperlink" Target="https://github.com/mavdi/angular-hapi-gulp-bootstrap.git" TargetMode="External"/><Relationship Id="rId38" Type="http://schemas.openxmlformats.org/officeDocument/2006/relationships/hyperlink" Target="https://github.com/rkovacevic/hapijs-starter.git" TargetMode="External"/><Relationship Id="rId39" Type="http://schemas.openxmlformats.org/officeDocument/2006/relationships/hyperlink" Target="https://github.com/continuationlabs/hapchat.git" TargetMode="External"/><Relationship Id="rId70" Type="http://schemas.openxmlformats.org/officeDocument/2006/relationships/hyperlink" Target="https://github.com/dwyl/hapi-socketio-redis-chat-example" TargetMode="External"/><Relationship Id="rId20" Type="http://schemas.openxmlformats.org/officeDocument/2006/relationships/hyperlink" Target="https://github.com/robert52/express-starter.git" TargetMode="External"/><Relationship Id="rId21" Type="http://schemas.openxmlformats.org/officeDocument/2006/relationships/hyperlink" Target="https://github.com/vladotesanovic/angular2-express-starter.git" TargetMode="External"/><Relationship Id="rId22" Type="http://schemas.openxmlformats.org/officeDocument/2006/relationships/hyperlink" Target="https://github.com/erikras/react-redux-universal-hot-example.git" TargetMode="External"/><Relationship Id="rId23" Type="http://schemas.openxmlformats.org/officeDocument/2006/relationships/hyperlink" Target="https://github.com/obazoud/grunt-angular-express-starter.git" TargetMode="External"/><Relationship Id="rId24" Type="http://schemas.openxmlformats.org/officeDocument/2006/relationships/hyperlink" Target="https://github.com/developit/express-es6-rest-api.git" TargetMode="External"/><Relationship Id="rId25" Type="http://schemas.openxmlformats.org/officeDocument/2006/relationships/hyperlink" Target="https://github.com/cgreening/simple-webpack-react-starter.git" TargetMode="External"/><Relationship Id="rId26" Type="http://schemas.openxmlformats.org/officeDocument/2006/relationships/hyperlink" Target="https://github.com/darvelo/grunt-express-workflow.git" TargetMode="External"/><Relationship Id="rId27" Type="http://schemas.openxmlformats.org/officeDocument/2006/relationships/hyperlink" Target="https://github.com/subeeshb/MEEN-starter.git" TargetMode="External"/><Relationship Id="rId28" Type="http://schemas.openxmlformats.org/officeDocument/2006/relationships/hyperlink" Target="https://github.com/Zemke/starter-node-angular.git" TargetMode="External"/><Relationship Id="rId29" Type="http://schemas.openxmlformats.org/officeDocument/2006/relationships/hyperlink" Target="https://github.com/lvarayut/relay-fullstack.git" TargetMode="External"/><Relationship Id="rId60" Type="http://schemas.openxmlformats.org/officeDocument/2006/relationships/hyperlink" Target="https://github.com/focusaurus/express_code_structure" TargetMode="External"/><Relationship Id="rId61" Type="http://schemas.openxmlformats.org/officeDocument/2006/relationships/hyperlink" Target="https://github.com/jedireza/aqua" TargetMode="External"/><Relationship Id="rId62" Type="http://schemas.openxmlformats.org/officeDocument/2006/relationships/hyperlink" Target="https://github.com/smaxwellstewart/hapi-dash" TargetMode="External"/><Relationship Id="rId10" Type="http://schemas.openxmlformats.org/officeDocument/2006/relationships/hyperlink" Target="https://github.com/nswbmw/N-club.git" TargetMode="External"/><Relationship Id="rId11" Type="http://schemas.openxmlformats.org/officeDocument/2006/relationships/hyperlink" Target="https://github.com/marcusoftnet/booooring.com.git" TargetMode="External"/><Relationship Id="rId12" Type="http://schemas.openxmlformats.org/officeDocument/2006/relationships/hyperlink" Target="https://github.com/mezod/boilerplate-koa-redux-react.gi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3.1640625" bestFit="1" customWidth="1"/>
    <col min="2" max="2" width="7.33203125" bestFit="1" customWidth="1"/>
    <col min="3" max="3" width="55.5" bestFit="1" customWidth="1"/>
    <col min="4" max="4" width="29.33203125" bestFit="1" customWidth="1"/>
    <col min="5" max="5" width="4.5" bestFit="1" customWidth="1"/>
    <col min="6" max="6" width="8" bestFit="1" customWidth="1"/>
    <col min="7" max="7" width="7.33203125" bestFit="1" customWidth="1"/>
    <col min="8" max="8" width="7.6640625" bestFit="1" customWidth="1"/>
    <col min="9" max="9" width="9.83203125" bestFit="1" customWidth="1"/>
    <col min="10" max="10" width="7.6640625" bestFit="1" customWidth="1"/>
    <col min="11" max="11" width="8" bestFit="1" customWidth="1"/>
    <col min="12" max="12" width="7.83203125" bestFit="1" customWidth="1"/>
    <col min="13" max="13" width="9.5" bestFit="1" customWidth="1"/>
    <col min="15" max="15" width="4.83203125" bestFit="1" customWidth="1"/>
    <col min="16" max="16" width="5.5" bestFit="1" customWidth="1"/>
    <col min="17" max="17" width="9.33203125" bestFit="1" customWidth="1"/>
    <col min="18" max="18" width="4.6640625" bestFit="1" customWidth="1"/>
  </cols>
  <sheetData>
    <row r="1" spans="1:19" ht="19" x14ac:dyDescent="0.25">
      <c r="F1" s="54" t="s">
        <v>4</v>
      </c>
      <c r="G1" s="54"/>
      <c r="H1" s="54"/>
      <c r="I1" s="54" t="s">
        <v>5</v>
      </c>
      <c r="J1" s="54"/>
      <c r="K1" s="54"/>
      <c r="L1" s="54"/>
      <c r="N1" s="7" t="s">
        <v>270</v>
      </c>
      <c r="O1" s="55" t="s">
        <v>269</v>
      </c>
      <c r="P1" s="55"/>
      <c r="Q1" s="55"/>
      <c r="R1" s="55"/>
    </row>
    <row r="2" spans="1:19" ht="1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114</v>
      </c>
      <c r="G2" s="1" t="s">
        <v>139</v>
      </c>
      <c r="H2" s="1" t="s">
        <v>140</v>
      </c>
      <c r="I2" s="1" t="s">
        <v>116</v>
      </c>
      <c r="J2" s="1" t="s">
        <v>117</v>
      </c>
      <c r="K2" s="1" t="s">
        <v>118</v>
      </c>
      <c r="L2" s="1" t="s">
        <v>115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/>
    </row>
    <row r="3" spans="1:19" x14ac:dyDescent="0.2">
      <c r="A3">
        <v>1</v>
      </c>
      <c r="B3" t="s">
        <v>12</v>
      </c>
      <c r="C3" s="2" t="s">
        <v>13</v>
      </c>
      <c r="D3" t="s">
        <v>14</v>
      </c>
      <c r="E3">
        <v>10</v>
      </c>
      <c r="F3">
        <v>99</v>
      </c>
      <c r="G3">
        <v>149</v>
      </c>
      <c r="H3">
        <v>100</v>
      </c>
      <c r="I3">
        <v>1090</v>
      </c>
      <c r="J3">
        <v>1013</v>
      </c>
      <c r="K3">
        <v>516</v>
      </c>
      <c r="L3">
        <v>248</v>
      </c>
      <c r="M3">
        <v>12</v>
      </c>
      <c r="N3">
        <v>70.14</v>
      </c>
      <c r="O3">
        <v>3</v>
      </c>
      <c r="P3">
        <v>0</v>
      </c>
      <c r="Q3">
        <v>1</v>
      </c>
      <c r="R3">
        <v>2</v>
      </c>
    </row>
    <row r="4" spans="1:19" x14ac:dyDescent="0.2">
      <c r="A4">
        <v>2</v>
      </c>
      <c r="B4" t="s">
        <v>12</v>
      </c>
      <c r="C4" s="2" t="s">
        <v>15</v>
      </c>
      <c r="D4" t="s">
        <v>16</v>
      </c>
      <c r="E4">
        <v>1</v>
      </c>
      <c r="F4">
        <v>28</v>
      </c>
      <c r="G4">
        <v>70</v>
      </c>
      <c r="H4">
        <v>21</v>
      </c>
      <c r="I4">
        <v>181</v>
      </c>
      <c r="J4">
        <v>153</v>
      </c>
      <c r="K4">
        <v>102</v>
      </c>
      <c r="L4">
        <v>27</v>
      </c>
      <c r="M4">
        <v>0</v>
      </c>
      <c r="N4">
        <v>73.900000000000006</v>
      </c>
      <c r="O4">
        <v>3</v>
      </c>
      <c r="P4">
        <v>0</v>
      </c>
      <c r="Q4">
        <v>1</v>
      </c>
      <c r="R4">
        <v>2</v>
      </c>
    </row>
    <row r="5" spans="1:19" x14ac:dyDescent="0.2">
      <c r="A5">
        <v>3</v>
      </c>
      <c r="B5" t="s">
        <v>12</v>
      </c>
      <c r="C5" s="2" t="s">
        <v>17</v>
      </c>
      <c r="D5" t="s">
        <v>18</v>
      </c>
      <c r="E5">
        <v>1</v>
      </c>
      <c r="F5">
        <v>18</v>
      </c>
      <c r="G5">
        <v>65</v>
      </c>
      <c r="H5">
        <v>10</v>
      </c>
      <c r="I5">
        <v>140</v>
      </c>
      <c r="J5">
        <v>127</v>
      </c>
      <c r="K5">
        <v>39</v>
      </c>
      <c r="L5">
        <v>22</v>
      </c>
      <c r="M5">
        <v>4</v>
      </c>
      <c r="N5">
        <v>71.55</v>
      </c>
      <c r="O5">
        <v>3</v>
      </c>
      <c r="P5">
        <v>0</v>
      </c>
      <c r="Q5">
        <v>1</v>
      </c>
      <c r="R5">
        <v>2</v>
      </c>
    </row>
    <row r="6" spans="1:19" x14ac:dyDescent="0.2">
      <c r="A6">
        <v>4</v>
      </c>
      <c r="B6" t="s">
        <v>12</v>
      </c>
      <c r="C6" s="2" t="s">
        <v>19</v>
      </c>
      <c r="D6" t="s">
        <v>20</v>
      </c>
      <c r="E6">
        <v>3</v>
      </c>
      <c r="F6">
        <v>327</v>
      </c>
      <c r="G6">
        <v>1912</v>
      </c>
      <c r="H6">
        <v>810</v>
      </c>
      <c r="I6">
        <v>7755</v>
      </c>
      <c r="J6">
        <v>7456</v>
      </c>
      <c r="K6">
        <v>4024</v>
      </c>
      <c r="L6">
        <v>1474</v>
      </c>
      <c r="M6" s="3">
        <v>0</v>
      </c>
      <c r="N6">
        <v>68.48</v>
      </c>
      <c r="O6">
        <v>20</v>
      </c>
      <c r="P6">
        <v>0</v>
      </c>
      <c r="Q6">
        <v>7</v>
      </c>
      <c r="R6">
        <v>13</v>
      </c>
    </row>
    <row r="7" spans="1:19" x14ac:dyDescent="0.2">
      <c r="A7">
        <v>5</v>
      </c>
      <c r="B7" t="s">
        <v>12</v>
      </c>
      <c r="C7" s="2" t="s">
        <v>21</v>
      </c>
      <c r="D7" t="s">
        <v>22</v>
      </c>
      <c r="E7">
        <v>3</v>
      </c>
      <c r="F7">
        <v>658</v>
      </c>
      <c r="G7">
        <v>600</v>
      </c>
      <c r="H7">
        <v>290</v>
      </c>
      <c r="I7">
        <v>34</v>
      </c>
      <c r="J7">
        <v>34</v>
      </c>
      <c r="K7">
        <v>34</v>
      </c>
      <c r="L7">
        <v>34</v>
      </c>
      <c r="M7" s="3">
        <v>0</v>
      </c>
      <c r="N7">
        <v>82.82</v>
      </c>
      <c r="O7">
        <v>8</v>
      </c>
      <c r="P7">
        <v>0</v>
      </c>
      <c r="Q7">
        <v>4</v>
      </c>
      <c r="R7">
        <v>4</v>
      </c>
    </row>
    <row r="8" spans="1:19" x14ac:dyDescent="0.2">
      <c r="A8">
        <v>6</v>
      </c>
      <c r="B8" t="s">
        <v>12</v>
      </c>
      <c r="C8" s="2" t="s">
        <v>23</v>
      </c>
      <c r="D8" t="s">
        <v>24</v>
      </c>
      <c r="E8">
        <v>5</v>
      </c>
      <c r="F8">
        <v>162</v>
      </c>
      <c r="G8">
        <v>89</v>
      </c>
      <c r="H8">
        <v>5</v>
      </c>
      <c r="I8">
        <v>81301</v>
      </c>
      <c r="J8">
        <v>116616</v>
      </c>
      <c r="K8">
        <v>72977</v>
      </c>
      <c r="L8">
        <v>61</v>
      </c>
      <c r="M8">
        <v>2</v>
      </c>
      <c r="N8">
        <v>73.05</v>
      </c>
      <c r="O8">
        <v>6</v>
      </c>
      <c r="P8">
        <v>0</v>
      </c>
      <c r="Q8">
        <v>2</v>
      </c>
      <c r="R8">
        <v>4</v>
      </c>
    </row>
    <row r="9" spans="1:19" x14ac:dyDescent="0.2">
      <c r="A9">
        <v>7</v>
      </c>
      <c r="B9" t="s">
        <v>12</v>
      </c>
      <c r="C9" s="2" t="s">
        <v>25</v>
      </c>
      <c r="D9" t="s">
        <v>26</v>
      </c>
      <c r="E9">
        <v>9</v>
      </c>
      <c r="F9">
        <v>141</v>
      </c>
      <c r="G9">
        <v>235</v>
      </c>
      <c r="H9">
        <v>86</v>
      </c>
      <c r="I9">
        <v>564</v>
      </c>
      <c r="J9">
        <v>779</v>
      </c>
      <c r="K9">
        <v>323</v>
      </c>
      <c r="L9">
        <v>144</v>
      </c>
      <c r="M9">
        <v>6</v>
      </c>
      <c r="N9">
        <v>75.12</v>
      </c>
      <c r="O9">
        <v>8</v>
      </c>
      <c r="P9">
        <v>0</v>
      </c>
      <c r="Q9">
        <v>3</v>
      </c>
      <c r="R9">
        <v>5</v>
      </c>
    </row>
    <row r="10" spans="1:19" x14ac:dyDescent="0.2">
      <c r="A10">
        <v>8</v>
      </c>
      <c r="B10" t="s">
        <v>12</v>
      </c>
      <c r="C10" s="2" t="s">
        <v>27</v>
      </c>
      <c r="D10" t="s">
        <v>28</v>
      </c>
      <c r="E10">
        <v>0</v>
      </c>
      <c r="F10">
        <v>17</v>
      </c>
      <c r="G10">
        <v>31</v>
      </c>
      <c r="H10">
        <v>16</v>
      </c>
      <c r="I10">
        <v>43</v>
      </c>
      <c r="J10">
        <v>49</v>
      </c>
      <c r="K10">
        <v>24</v>
      </c>
      <c r="L10">
        <v>19</v>
      </c>
      <c r="M10">
        <v>1</v>
      </c>
      <c r="N10">
        <v>79.7</v>
      </c>
      <c r="O10">
        <v>3</v>
      </c>
      <c r="P10">
        <v>0</v>
      </c>
      <c r="Q10">
        <v>1</v>
      </c>
      <c r="R10">
        <v>2</v>
      </c>
    </row>
    <row r="11" spans="1:19" x14ac:dyDescent="0.2">
      <c r="A11">
        <v>9</v>
      </c>
      <c r="B11" t="s">
        <v>12</v>
      </c>
      <c r="C11" s="2" t="s">
        <v>29</v>
      </c>
      <c r="D11" t="s">
        <v>30</v>
      </c>
      <c r="E11">
        <v>0</v>
      </c>
      <c r="F11">
        <v>28</v>
      </c>
      <c r="G11">
        <v>34</v>
      </c>
      <c r="H11">
        <v>26</v>
      </c>
      <c r="I11">
        <v>7</v>
      </c>
      <c r="J11">
        <v>15</v>
      </c>
      <c r="K11">
        <v>11</v>
      </c>
      <c r="L11">
        <v>5</v>
      </c>
      <c r="M11">
        <v>0</v>
      </c>
      <c r="N11">
        <v>91.04</v>
      </c>
      <c r="O11">
        <v>3</v>
      </c>
      <c r="P11">
        <v>0</v>
      </c>
      <c r="Q11">
        <v>1</v>
      </c>
      <c r="R11">
        <v>2</v>
      </c>
    </row>
    <row r="12" spans="1:19" x14ac:dyDescent="0.2">
      <c r="A12">
        <v>10</v>
      </c>
      <c r="B12" t="s">
        <v>12</v>
      </c>
      <c r="C12" s="2" t="s">
        <v>31</v>
      </c>
      <c r="D12" t="s">
        <v>32</v>
      </c>
      <c r="E12">
        <v>1</v>
      </c>
      <c r="F12">
        <v>97</v>
      </c>
      <c r="G12">
        <v>171</v>
      </c>
      <c r="H12">
        <v>58</v>
      </c>
      <c r="I12">
        <v>353</v>
      </c>
      <c r="J12">
        <v>364</v>
      </c>
      <c r="K12">
        <v>181</v>
      </c>
      <c r="L12">
        <v>141</v>
      </c>
      <c r="M12">
        <v>7</v>
      </c>
      <c r="N12">
        <v>77.84</v>
      </c>
      <c r="O12">
        <v>6</v>
      </c>
      <c r="P12">
        <v>0</v>
      </c>
      <c r="Q12">
        <v>2</v>
      </c>
      <c r="R12">
        <v>4</v>
      </c>
    </row>
    <row r="13" spans="1:19" x14ac:dyDescent="0.2">
      <c r="A13">
        <v>11</v>
      </c>
      <c r="B13" t="s">
        <v>12</v>
      </c>
      <c r="C13" s="2" t="s">
        <v>33</v>
      </c>
      <c r="D13" t="s">
        <v>34</v>
      </c>
      <c r="E13">
        <v>1</v>
      </c>
      <c r="F13">
        <v>103</v>
      </c>
      <c r="G13">
        <v>116</v>
      </c>
      <c r="H13">
        <v>69</v>
      </c>
      <c r="I13">
        <v>496</v>
      </c>
      <c r="J13">
        <v>515</v>
      </c>
      <c r="K13">
        <v>342</v>
      </c>
      <c r="L13">
        <v>107</v>
      </c>
      <c r="M13">
        <v>5</v>
      </c>
      <c r="N13">
        <v>74.81</v>
      </c>
      <c r="O13">
        <v>25</v>
      </c>
      <c r="P13">
        <v>0</v>
      </c>
      <c r="Q13">
        <v>10</v>
      </c>
      <c r="R13">
        <v>15</v>
      </c>
    </row>
    <row r="14" spans="1:19" x14ac:dyDescent="0.2">
      <c r="A14">
        <v>12</v>
      </c>
      <c r="B14" t="s">
        <v>12</v>
      </c>
      <c r="C14" s="2" t="s">
        <v>35</v>
      </c>
      <c r="D14" t="s">
        <v>36</v>
      </c>
      <c r="E14">
        <v>3</v>
      </c>
      <c r="F14">
        <v>14</v>
      </c>
      <c r="G14">
        <v>41</v>
      </c>
      <c r="H14">
        <v>17</v>
      </c>
      <c r="I14" s="5">
        <v>36</v>
      </c>
      <c r="J14" s="6">
        <v>4</v>
      </c>
      <c r="K14" s="6">
        <v>18</v>
      </c>
      <c r="L14">
        <v>9</v>
      </c>
      <c r="M14">
        <v>0</v>
      </c>
      <c r="N14">
        <v>73.78</v>
      </c>
      <c r="O14">
        <v>3</v>
      </c>
      <c r="P14">
        <v>0</v>
      </c>
      <c r="Q14">
        <v>1</v>
      </c>
      <c r="R14">
        <v>2</v>
      </c>
    </row>
    <row r="15" spans="1:19" x14ac:dyDescent="0.2">
      <c r="A15">
        <v>13</v>
      </c>
      <c r="B15" t="s">
        <v>37</v>
      </c>
      <c r="C15" s="2" t="s">
        <v>38</v>
      </c>
      <c r="D15" t="s">
        <v>39</v>
      </c>
      <c r="E15">
        <v>18</v>
      </c>
      <c r="F15">
        <v>152</v>
      </c>
      <c r="G15">
        <v>150</v>
      </c>
      <c r="H15">
        <v>98</v>
      </c>
      <c r="I15">
        <v>483</v>
      </c>
      <c r="J15">
        <v>582</v>
      </c>
      <c r="K15">
        <v>281</v>
      </c>
      <c r="L15">
        <v>160</v>
      </c>
      <c r="M15">
        <v>5</v>
      </c>
      <c r="N15">
        <v>74.48</v>
      </c>
      <c r="O15">
        <v>4</v>
      </c>
      <c r="P15">
        <v>0</v>
      </c>
      <c r="Q15">
        <v>1</v>
      </c>
      <c r="R15">
        <v>3</v>
      </c>
    </row>
    <row r="16" spans="1:19" x14ac:dyDescent="0.2">
      <c r="A16">
        <v>14</v>
      </c>
      <c r="B16" t="s">
        <v>37</v>
      </c>
      <c r="C16" s="2" t="s">
        <v>40</v>
      </c>
      <c r="D16" t="s">
        <v>41</v>
      </c>
      <c r="E16">
        <v>5</v>
      </c>
      <c r="F16">
        <v>97</v>
      </c>
      <c r="G16">
        <v>122</v>
      </c>
      <c r="H16">
        <v>94</v>
      </c>
      <c r="I16">
        <v>48</v>
      </c>
      <c r="J16">
        <v>182</v>
      </c>
      <c r="K16">
        <v>139</v>
      </c>
      <c r="L16">
        <v>96</v>
      </c>
      <c r="M16">
        <v>0</v>
      </c>
      <c r="N16">
        <v>88.87</v>
      </c>
      <c r="O16">
        <v>3</v>
      </c>
      <c r="P16">
        <v>0</v>
      </c>
      <c r="Q16">
        <v>1</v>
      </c>
      <c r="R16">
        <v>2</v>
      </c>
    </row>
    <row r="17" spans="1:18" x14ac:dyDescent="0.2">
      <c r="A17">
        <v>15</v>
      </c>
      <c r="B17" t="s">
        <v>37</v>
      </c>
      <c r="C17" s="2" t="s">
        <v>42</v>
      </c>
      <c r="D17" t="s">
        <v>43</v>
      </c>
      <c r="E17">
        <v>0</v>
      </c>
      <c r="F17">
        <v>59</v>
      </c>
      <c r="G17">
        <v>77</v>
      </c>
      <c r="H17">
        <v>61</v>
      </c>
      <c r="I17">
        <v>149</v>
      </c>
      <c r="J17">
        <v>193</v>
      </c>
      <c r="K17">
        <v>91</v>
      </c>
      <c r="L17">
        <v>68</v>
      </c>
      <c r="M17">
        <v>0</v>
      </c>
      <c r="N17">
        <v>88.95</v>
      </c>
      <c r="O17">
        <v>4</v>
      </c>
      <c r="P17">
        <v>0</v>
      </c>
      <c r="Q17">
        <v>1</v>
      </c>
      <c r="R17">
        <v>3</v>
      </c>
    </row>
    <row r="18" spans="1:18" x14ac:dyDescent="0.2">
      <c r="A18">
        <v>16</v>
      </c>
      <c r="B18" t="s">
        <v>37</v>
      </c>
      <c r="C18" s="2" t="s">
        <v>44</v>
      </c>
      <c r="D18" t="s">
        <v>45</v>
      </c>
      <c r="E18">
        <v>2</v>
      </c>
      <c r="F18">
        <v>60</v>
      </c>
      <c r="G18">
        <v>59</v>
      </c>
      <c r="H18">
        <v>53</v>
      </c>
      <c r="I18">
        <v>736</v>
      </c>
      <c r="J18">
        <v>759</v>
      </c>
      <c r="K18">
        <v>507</v>
      </c>
      <c r="L18">
        <v>112</v>
      </c>
      <c r="M18">
        <v>12</v>
      </c>
      <c r="N18">
        <v>76.33</v>
      </c>
      <c r="O18">
        <v>3</v>
      </c>
      <c r="P18">
        <v>0</v>
      </c>
      <c r="Q18">
        <v>1</v>
      </c>
      <c r="R18">
        <v>2</v>
      </c>
    </row>
    <row r="19" spans="1:18" x14ac:dyDescent="0.2">
      <c r="A19">
        <v>17</v>
      </c>
      <c r="B19" t="s">
        <v>37</v>
      </c>
      <c r="C19" s="2" t="s">
        <v>46</v>
      </c>
      <c r="D19" t="s">
        <v>47</v>
      </c>
      <c r="E19">
        <v>4</v>
      </c>
      <c r="F19">
        <v>475</v>
      </c>
      <c r="G19">
        <v>941</v>
      </c>
      <c r="H19">
        <v>464</v>
      </c>
      <c r="I19">
        <v>574</v>
      </c>
      <c r="J19">
        <v>574</v>
      </c>
      <c r="K19">
        <v>367</v>
      </c>
      <c r="L19">
        <v>55</v>
      </c>
      <c r="M19" s="4">
        <v>3</v>
      </c>
      <c r="N19">
        <v>84.72</v>
      </c>
      <c r="O19">
        <v>9</v>
      </c>
      <c r="P19">
        <v>1</v>
      </c>
      <c r="Q19">
        <v>3</v>
      </c>
      <c r="R19">
        <v>5</v>
      </c>
    </row>
    <row r="20" spans="1:18" x14ac:dyDescent="0.2">
      <c r="A20">
        <v>18</v>
      </c>
      <c r="B20" t="s">
        <v>37</v>
      </c>
      <c r="C20" s="2" t="s">
        <v>48</v>
      </c>
      <c r="D20" t="s">
        <v>49</v>
      </c>
      <c r="E20">
        <v>8</v>
      </c>
      <c r="F20">
        <v>659</v>
      </c>
      <c r="G20">
        <v>698</v>
      </c>
      <c r="H20">
        <v>528</v>
      </c>
      <c r="I20">
        <v>1056</v>
      </c>
      <c r="J20">
        <v>2036</v>
      </c>
      <c r="K20">
        <v>1186</v>
      </c>
      <c r="L20">
        <v>900</v>
      </c>
      <c r="M20" s="3">
        <v>0</v>
      </c>
      <c r="N20">
        <v>69.36</v>
      </c>
      <c r="O20">
        <v>4</v>
      </c>
      <c r="P20">
        <v>0</v>
      </c>
      <c r="Q20">
        <v>1</v>
      </c>
      <c r="R20">
        <v>3</v>
      </c>
    </row>
    <row r="21" spans="1:18" x14ac:dyDescent="0.2">
      <c r="A21">
        <v>19</v>
      </c>
      <c r="B21" t="s">
        <v>37</v>
      </c>
      <c r="C21" s="2" t="s">
        <v>50</v>
      </c>
      <c r="D21" t="s">
        <v>51</v>
      </c>
      <c r="E21">
        <v>0</v>
      </c>
      <c r="F21">
        <v>50</v>
      </c>
      <c r="G21">
        <v>54</v>
      </c>
      <c r="H21">
        <v>26</v>
      </c>
      <c r="I21">
        <v>99</v>
      </c>
      <c r="J21">
        <v>82</v>
      </c>
      <c r="K21">
        <v>27</v>
      </c>
      <c r="L21">
        <v>26</v>
      </c>
      <c r="M21">
        <v>1</v>
      </c>
      <c r="N21">
        <v>74.59</v>
      </c>
      <c r="O21">
        <v>3</v>
      </c>
      <c r="P21">
        <v>0</v>
      </c>
      <c r="Q21">
        <v>1</v>
      </c>
      <c r="R21">
        <v>2</v>
      </c>
    </row>
    <row r="22" spans="1:18" x14ac:dyDescent="0.2">
      <c r="A22">
        <v>20</v>
      </c>
      <c r="B22" t="s">
        <v>37</v>
      </c>
      <c r="C22" s="2" t="s">
        <v>52</v>
      </c>
      <c r="D22" t="s">
        <v>39</v>
      </c>
      <c r="E22">
        <v>1</v>
      </c>
      <c r="F22">
        <v>77</v>
      </c>
      <c r="G22">
        <v>98</v>
      </c>
      <c r="H22">
        <v>98</v>
      </c>
      <c r="I22">
        <v>483</v>
      </c>
      <c r="J22">
        <v>582</v>
      </c>
      <c r="K22">
        <v>281</v>
      </c>
      <c r="L22">
        <v>95</v>
      </c>
      <c r="M22">
        <v>12</v>
      </c>
      <c r="N22">
        <v>73.099999999999994</v>
      </c>
      <c r="O22">
        <v>4</v>
      </c>
      <c r="P22">
        <v>0</v>
      </c>
      <c r="Q22">
        <v>1</v>
      </c>
      <c r="R22">
        <v>3</v>
      </c>
    </row>
    <row r="23" spans="1:18" x14ac:dyDescent="0.2">
      <c r="A23">
        <v>21</v>
      </c>
      <c r="B23" t="s">
        <v>37</v>
      </c>
      <c r="C23" s="2" t="s">
        <v>53</v>
      </c>
      <c r="D23" t="s">
        <v>54</v>
      </c>
      <c r="E23">
        <v>0</v>
      </c>
      <c r="F23">
        <v>277</v>
      </c>
      <c r="G23">
        <v>82</v>
      </c>
      <c r="H23">
        <v>30</v>
      </c>
      <c r="I23">
        <v>639</v>
      </c>
      <c r="J23">
        <v>753</v>
      </c>
      <c r="K23">
        <v>554</v>
      </c>
      <c r="L23">
        <v>374</v>
      </c>
      <c r="M23" s="3">
        <v>0</v>
      </c>
      <c r="N23">
        <v>71.27</v>
      </c>
      <c r="O23">
        <v>4</v>
      </c>
      <c r="P23">
        <v>0</v>
      </c>
      <c r="Q23">
        <v>2</v>
      </c>
      <c r="R23">
        <v>2</v>
      </c>
    </row>
    <row r="24" spans="1:18" x14ac:dyDescent="0.2">
      <c r="A24">
        <v>22</v>
      </c>
      <c r="B24" t="s">
        <v>37</v>
      </c>
      <c r="C24" s="2" t="s">
        <v>55</v>
      </c>
      <c r="D24" t="s">
        <v>56</v>
      </c>
      <c r="E24">
        <v>4</v>
      </c>
      <c r="F24">
        <v>668</v>
      </c>
      <c r="G24">
        <v>1176</v>
      </c>
      <c r="H24">
        <v>608</v>
      </c>
      <c r="I24">
        <v>867</v>
      </c>
      <c r="J24">
        <v>608</v>
      </c>
      <c r="K24">
        <v>452</v>
      </c>
      <c r="L24">
        <v>194</v>
      </c>
      <c r="M24" s="3">
        <v>0</v>
      </c>
      <c r="N24">
        <v>79.64</v>
      </c>
      <c r="O24">
        <v>10</v>
      </c>
      <c r="P24">
        <v>1</v>
      </c>
      <c r="Q24">
        <v>4</v>
      </c>
      <c r="R24">
        <v>5</v>
      </c>
    </row>
    <row r="25" spans="1:18" x14ac:dyDescent="0.2">
      <c r="A25">
        <v>23</v>
      </c>
      <c r="B25" t="s">
        <v>37</v>
      </c>
      <c r="C25" s="2" t="s">
        <v>57</v>
      </c>
      <c r="D25" t="s">
        <v>58</v>
      </c>
      <c r="E25">
        <v>0</v>
      </c>
      <c r="F25">
        <v>53</v>
      </c>
      <c r="G25" s="5">
        <v>53</v>
      </c>
      <c r="H25">
        <v>53</v>
      </c>
      <c r="I25">
        <v>124</v>
      </c>
      <c r="J25">
        <v>183</v>
      </c>
      <c r="K25">
        <v>69</v>
      </c>
      <c r="L25">
        <v>15</v>
      </c>
      <c r="M25" s="3">
        <v>0</v>
      </c>
      <c r="N25">
        <v>72.44</v>
      </c>
      <c r="O25">
        <v>6</v>
      </c>
      <c r="P25">
        <v>0</v>
      </c>
      <c r="Q25">
        <v>2</v>
      </c>
      <c r="R25">
        <v>4</v>
      </c>
    </row>
    <row r="26" spans="1:18" x14ac:dyDescent="0.2">
      <c r="A26">
        <v>24</v>
      </c>
      <c r="B26" t="s">
        <v>37</v>
      </c>
      <c r="C26" s="2" t="s">
        <v>59</v>
      </c>
      <c r="D26" t="s">
        <v>60</v>
      </c>
      <c r="E26">
        <v>0</v>
      </c>
      <c r="F26">
        <v>14</v>
      </c>
      <c r="G26">
        <v>52</v>
      </c>
      <c r="H26">
        <v>12</v>
      </c>
      <c r="I26">
        <v>112</v>
      </c>
      <c r="J26">
        <v>78</v>
      </c>
      <c r="K26">
        <v>81</v>
      </c>
      <c r="L26">
        <v>8</v>
      </c>
      <c r="M26" s="4">
        <v>0</v>
      </c>
      <c r="N26">
        <v>90.11</v>
      </c>
      <c r="O26">
        <v>3</v>
      </c>
      <c r="P26">
        <v>0</v>
      </c>
      <c r="Q26">
        <v>1</v>
      </c>
      <c r="R26">
        <v>2</v>
      </c>
    </row>
    <row r="27" spans="1:18" x14ac:dyDescent="0.2">
      <c r="A27">
        <v>25</v>
      </c>
      <c r="B27" t="s">
        <v>37</v>
      </c>
      <c r="C27" s="2" t="s">
        <v>61</v>
      </c>
      <c r="D27" t="s">
        <v>62</v>
      </c>
      <c r="E27">
        <v>0</v>
      </c>
      <c r="F27">
        <v>59</v>
      </c>
      <c r="G27">
        <v>65</v>
      </c>
      <c r="H27">
        <v>42</v>
      </c>
      <c r="I27">
        <v>189</v>
      </c>
      <c r="J27">
        <v>261</v>
      </c>
      <c r="K27">
        <v>152</v>
      </c>
      <c r="L27">
        <v>60</v>
      </c>
      <c r="M27" s="4">
        <v>0</v>
      </c>
      <c r="N27">
        <v>72.66</v>
      </c>
      <c r="O27">
        <v>4</v>
      </c>
      <c r="P27">
        <v>0</v>
      </c>
      <c r="Q27">
        <v>2</v>
      </c>
      <c r="R27">
        <v>2</v>
      </c>
    </row>
    <row r="28" spans="1:18" x14ac:dyDescent="0.2">
      <c r="A28">
        <v>26</v>
      </c>
      <c r="B28" t="s">
        <v>37</v>
      </c>
      <c r="C28" s="2" t="s">
        <v>63</v>
      </c>
      <c r="D28" t="s">
        <v>64</v>
      </c>
      <c r="E28">
        <v>15</v>
      </c>
      <c r="F28">
        <v>120</v>
      </c>
      <c r="G28">
        <v>355</v>
      </c>
      <c r="H28">
        <v>123</v>
      </c>
      <c r="I28">
        <v>883</v>
      </c>
      <c r="J28">
        <v>785</v>
      </c>
      <c r="K28">
        <v>698</v>
      </c>
      <c r="L28">
        <v>93</v>
      </c>
      <c r="M28" s="3">
        <v>0</v>
      </c>
      <c r="N28">
        <v>76.56</v>
      </c>
      <c r="O28">
        <v>7</v>
      </c>
      <c r="P28">
        <v>0</v>
      </c>
      <c r="Q28">
        <v>3</v>
      </c>
      <c r="R28">
        <v>4</v>
      </c>
    </row>
    <row r="29" spans="1:18" x14ac:dyDescent="0.2">
      <c r="A29">
        <v>27</v>
      </c>
      <c r="B29" t="s">
        <v>37</v>
      </c>
      <c r="C29" s="2" t="s">
        <v>65</v>
      </c>
      <c r="D29" t="s">
        <v>66</v>
      </c>
      <c r="E29">
        <v>0</v>
      </c>
      <c r="F29">
        <v>901</v>
      </c>
      <c r="G29">
        <v>486</v>
      </c>
      <c r="H29">
        <v>412</v>
      </c>
      <c r="I29">
        <v>4219</v>
      </c>
      <c r="J29">
        <v>5077</v>
      </c>
      <c r="K29">
        <v>3185</v>
      </c>
      <c r="L29">
        <v>1290</v>
      </c>
      <c r="M29" s="3">
        <v>0</v>
      </c>
      <c r="N29">
        <v>75.09</v>
      </c>
      <c r="O29">
        <v>4</v>
      </c>
      <c r="P29">
        <v>0</v>
      </c>
      <c r="Q29">
        <v>1</v>
      </c>
      <c r="R29">
        <v>3</v>
      </c>
    </row>
    <row r="30" spans="1:18" x14ac:dyDescent="0.2">
      <c r="A30">
        <v>28</v>
      </c>
      <c r="B30" t="s">
        <v>37</v>
      </c>
      <c r="C30" s="2" t="s">
        <v>67</v>
      </c>
      <c r="D30" t="s">
        <v>68</v>
      </c>
      <c r="E30">
        <v>14</v>
      </c>
      <c r="F30">
        <v>34</v>
      </c>
      <c r="G30">
        <v>34</v>
      </c>
      <c r="H30">
        <v>34</v>
      </c>
      <c r="I30">
        <v>170</v>
      </c>
      <c r="J30">
        <v>203</v>
      </c>
      <c r="K30">
        <v>96</v>
      </c>
      <c r="L30">
        <v>55</v>
      </c>
      <c r="M30" s="4">
        <v>2</v>
      </c>
      <c r="N30">
        <v>81</v>
      </c>
      <c r="O30">
        <v>4</v>
      </c>
      <c r="P30">
        <v>0</v>
      </c>
      <c r="Q30">
        <v>1</v>
      </c>
      <c r="R30">
        <v>3</v>
      </c>
    </row>
    <row r="31" spans="1:18" x14ac:dyDescent="0.2">
      <c r="A31">
        <v>29</v>
      </c>
      <c r="B31" t="s">
        <v>37</v>
      </c>
      <c r="C31" s="2" t="s">
        <v>69</v>
      </c>
      <c r="D31" t="s">
        <v>70</v>
      </c>
      <c r="E31">
        <v>0</v>
      </c>
      <c r="F31">
        <v>97</v>
      </c>
      <c r="G31">
        <v>265</v>
      </c>
      <c r="H31">
        <v>79</v>
      </c>
      <c r="I31">
        <v>159</v>
      </c>
      <c r="J31">
        <v>89</v>
      </c>
      <c r="K31">
        <v>109</v>
      </c>
      <c r="L31">
        <v>29</v>
      </c>
      <c r="M31" s="4">
        <v>1</v>
      </c>
      <c r="N31">
        <v>85.57</v>
      </c>
      <c r="O31">
        <v>5</v>
      </c>
      <c r="P31">
        <v>0</v>
      </c>
      <c r="Q31">
        <v>2</v>
      </c>
      <c r="R31">
        <v>3</v>
      </c>
    </row>
    <row r="32" spans="1:18" x14ac:dyDescent="0.2">
      <c r="A32">
        <v>30</v>
      </c>
      <c r="B32" t="s">
        <v>37</v>
      </c>
      <c r="C32" s="2" t="s">
        <v>71</v>
      </c>
      <c r="D32" t="s">
        <v>72</v>
      </c>
      <c r="E32">
        <v>0</v>
      </c>
      <c r="F32">
        <v>16</v>
      </c>
      <c r="G32">
        <v>77</v>
      </c>
      <c r="H32">
        <v>17</v>
      </c>
      <c r="I32">
        <v>260</v>
      </c>
      <c r="J32">
        <v>274</v>
      </c>
      <c r="K32">
        <v>188</v>
      </c>
      <c r="L32">
        <v>31</v>
      </c>
      <c r="M32" s="4">
        <v>2</v>
      </c>
      <c r="N32">
        <v>76.45</v>
      </c>
      <c r="O32">
        <v>4</v>
      </c>
      <c r="P32">
        <v>0</v>
      </c>
      <c r="Q32">
        <v>1</v>
      </c>
      <c r="R32">
        <v>3</v>
      </c>
    </row>
    <row r="33" spans="1:18" x14ac:dyDescent="0.2">
      <c r="A33">
        <v>31</v>
      </c>
      <c r="B33" t="s">
        <v>37</v>
      </c>
      <c r="C33" s="2" t="s">
        <v>73</v>
      </c>
      <c r="D33" t="s">
        <v>74</v>
      </c>
      <c r="E33">
        <v>0</v>
      </c>
      <c r="F33">
        <v>32</v>
      </c>
      <c r="G33">
        <v>102</v>
      </c>
      <c r="H33">
        <v>31</v>
      </c>
      <c r="I33">
        <v>101</v>
      </c>
      <c r="J33">
        <v>2</v>
      </c>
      <c r="K33">
        <v>54</v>
      </c>
      <c r="L33">
        <v>11</v>
      </c>
      <c r="M33" s="4">
        <v>0</v>
      </c>
      <c r="N33">
        <v>74.790000000000006</v>
      </c>
      <c r="O33">
        <v>5</v>
      </c>
      <c r="P33">
        <v>0</v>
      </c>
      <c r="Q33">
        <v>2</v>
      </c>
      <c r="R33">
        <v>3</v>
      </c>
    </row>
    <row r="34" spans="1:18" x14ac:dyDescent="0.2">
      <c r="A34">
        <v>32</v>
      </c>
      <c r="B34" t="s">
        <v>37</v>
      </c>
      <c r="C34" s="2" t="s">
        <v>75</v>
      </c>
      <c r="D34" t="s">
        <v>76</v>
      </c>
      <c r="E34">
        <v>3</v>
      </c>
      <c r="F34">
        <v>52</v>
      </c>
      <c r="G34">
        <v>153</v>
      </c>
      <c r="H34">
        <v>55</v>
      </c>
      <c r="I34">
        <v>162</v>
      </c>
      <c r="J34">
        <v>12</v>
      </c>
      <c r="K34">
        <v>83</v>
      </c>
      <c r="L34">
        <v>46</v>
      </c>
      <c r="M34" s="4">
        <v>1</v>
      </c>
      <c r="N34">
        <v>72.680000000000007</v>
      </c>
      <c r="O34">
        <v>3</v>
      </c>
      <c r="P34">
        <v>0</v>
      </c>
      <c r="Q34">
        <v>1</v>
      </c>
      <c r="R34">
        <v>2</v>
      </c>
    </row>
    <row r="35" spans="1:18" x14ac:dyDescent="0.2">
      <c r="A35">
        <v>33</v>
      </c>
      <c r="B35" t="s">
        <v>37</v>
      </c>
      <c r="C35" s="2" t="s">
        <v>77</v>
      </c>
      <c r="D35" t="s">
        <v>78</v>
      </c>
      <c r="E35">
        <v>3</v>
      </c>
      <c r="F35">
        <v>83</v>
      </c>
      <c r="G35">
        <v>71</v>
      </c>
      <c r="H35">
        <v>50</v>
      </c>
      <c r="I35">
        <v>67</v>
      </c>
      <c r="J35">
        <v>153</v>
      </c>
      <c r="K35">
        <v>74</v>
      </c>
      <c r="L35">
        <v>85</v>
      </c>
      <c r="M35" s="4">
        <v>0</v>
      </c>
      <c r="N35">
        <v>80.38</v>
      </c>
      <c r="O35">
        <v>3</v>
      </c>
      <c r="P35">
        <v>0</v>
      </c>
      <c r="Q35">
        <v>1</v>
      </c>
      <c r="R35">
        <v>2</v>
      </c>
    </row>
    <row r="36" spans="1:18" x14ac:dyDescent="0.2">
      <c r="A36">
        <v>34</v>
      </c>
      <c r="B36" t="s">
        <v>79</v>
      </c>
      <c r="C36" s="2" t="s">
        <v>80</v>
      </c>
      <c r="D36" t="s">
        <v>81</v>
      </c>
      <c r="E36">
        <v>0</v>
      </c>
      <c r="F36">
        <v>28</v>
      </c>
      <c r="G36">
        <v>76</v>
      </c>
      <c r="H36">
        <v>24</v>
      </c>
      <c r="I36">
        <v>62</v>
      </c>
      <c r="J36">
        <v>6</v>
      </c>
      <c r="K36">
        <v>23</v>
      </c>
      <c r="L36">
        <v>16</v>
      </c>
      <c r="M36" s="4">
        <v>0</v>
      </c>
      <c r="N36">
        <v>63.27</v>
      </c>
      <c r="O36">
        <v>7</v>
      </c>
      <c r="P36">
        <v>0</v>
      </c>
      <c r="Q36">
        <v>3</v>
      </c>
      <c r="R36">
        <v>4</v>
      </c>
    </row>
    <row r="37" spans="1:18" x14ac:dyDescent="0.2">
      <c r="A37">
        <v>35</v>
      </c>
      <c r="B37" t="s">
        <v>79</v>
      </c>
      <c r="C37" s="2" t="s">
        <v>82</v>
      </c>
      <c r="D37" t="s">
        <v>83</v>
      </c>
      <c r="E37">
        <v>7</v>
      </c>
      <c r="F37">
        <v>296</v>
      </c>
      <c r="G37">
        <v>371</v>
      </c>
      <c r="H37">
        <v>294</v>
      </c>
      <c r="I37">
        <v>28000</v>
      </c>
      <c r="J37">
        <v>33898</v>
      </c>
      <c r="K37">
        <v>19751</v>
      </c>
      <c r="L37">
        <v>9797</v>
      </c>
      <c r="M37" s="3">
        <v>0</v>
      </c>
      <c r="N37">
        <v>70.61</v>
      </c>
      <c r="O37">
        <v>10</v>
      </c>
      <c r="P37">
        <v>1</v>
      </c>
      <c r="Q37">
        <v>3</v>
      </c>
      <c r="R37">
        <v>6</v>
      </c>
    </row>
    <row r="38" spans="1:18" x14ac:dyDescent="0.2">
      <c r="A38">
        <v>36</v>
      </c>
      <c r="B38" t="s">
        <v>79</v>
      </c>
      <c r="C38" s="2" t="s">
        <v>84</v>
      </c>
      <c r="D38" t="s">
        <v>85</v>
      </c>
      <c r="E38">
        <v>6</v>
      </c>
      <c r="F38">
        <v>137</v>
      </c>
      <c r="G38">
        <v>297</v>
      </c>
      <c r="H38">
        <v>137</v>
      </c>
      <c r="I38">
        <v>18</v>
      </c>
      <c r="J38">
        <v>18</v>
      </c>
      <c r="K38">
        <v>18</v>
      </c>
      <c r="L38">
        <v>18</v>
      </c>
      <c r="M38" s="4">
        <v>1</v>
      </c>
      <c r="N38">
        <v>77.5</v>
      </c>
      <c r="O38">
        <v>3</v>
      </c>
      <c r="P38">
        <v>0</v>
      </c>
      <c r="Q38">
        <v>1</v>
      </c>
      <c r="R38">
        <v>2</v>
      </c>
    </row>
    <row r="39" spans="1:18" x14ac:dyDescent="0.2">
      <c r="A39">
        <v>37</v>
      </c>
      <c r="B39" t="s">
        <v>79</v>
      </c>
      <c r="C39" s="2" t="s">
        <v>86</v>
      </c>
      <c r="D39" t="s">
        <v>87</v>
      </c>
      <c r="E39">
        <v>4</v>
      </c>
      <c r="F39">
        <v>35</v>
      </c>
      <c r="G39">
        <v>66</v>
      </c>
      <c r="H39">
        <v>32</v>
      </c>
      <c r="I39">
        <v>103</v>
      </c>
      <c r="J39">
        <v>124</v>
      </c>
      <c r="K39">
        <v>44</v>
      </c>
      <c r="L39">
        <v>27</v>
      </c>
      <c r="M39" s="4">
        <v>1</v>
      </c>
      <c r="N39">
        <v>78.73</v>
      </c>
      <c r="O39">
        <v>3</v>
      </c>
      <c r="P39">
        <v>0</v>
      </c>
      <c r="Q39">
        <v>1</v>
      </c>
      <c r="R39">
        <v>2</v>
      </c>
    </row>
    <row r="40" spans="1:18" x14ac:dyDescent="0.2">
      <c r="A40">
        <v>38</v>
      </c>
      <c r="B40" t="s">
        <v>79</v>
      </c>
      <c r="C40" s="2" t="s">
        <v>88</v>
      </c>
      <c r="D40" t="s">
        <v>89</v>
      </c>
      <c r="E40">
        <v>1</v>
      </c>
      <c r="F40">
        <v>1177</v>
      </c>
      <c r="G40">
        <v>1631</v>
      </c>
      <c r="H40">
        <v>1171</v>
      </c>
      <c r="I40">
        <v>1783</v>
      </c>
      <c r="J40" s="3">
        <v>0</v>
      </c>
      <c r="K40">
        <v>2889</v>
      </c>
      <c r="L40">
        <v>327</v>
      </c>
      <c r="M40" s="3">
        <v>0</v>
      </c>
      <c r="N40">
        <v>86.29</v>
      </c>
      <c r="O40">
        <v>7</v>
      </c>
      <c r="P40">
        <v>1</v>
      </c>
      <c r="Q40">
        <v>3</v>
      </c>
      <c r="R40">
        <v>3</v>
      </c>
    </row>
    <row r="41" spans="1:18" x14ac:dyDescent="0.2">
      <c r="A41">
        <v>39</v>
      </c>
      <c r="B41" t="s">
        <v>79</v>
      </c>
      <c r="C41" s="2" t="s">
        <v>90</v>
      </c>
      <c r="D41" t="s">
        <v>91</v>
      </c>
      <c r="E41">
        <v>9</v>
      </c>
      <c r="F41">
        <v>38</v>
      </c>
      <c r="G41">
        <v>92</v>
      </c>
      <c r="H41">
        <v>46</v>
      </c>
      <c r="I41">
        <v>602</v>
      </c>
      <c r="J41">
        <v>597</v>
      </c>
      <c r="K41">
        <v>474</v>
      </c>
      <c r="L41">
        <v>82</v>
      </c>
      <c r="M41" s="4">
        <v>0</v>
      </c>
      <c r="N41">
        <v>70.94</v>
      </c>
      <c r="O41">
        <v>8</v>
      </c>
      <c r="P41">
        <v>0</v>
      </c>
      <c r="Q41">
        <v>3</v>
      </c>
      <c r="R41">
        <v>5</v>
      </c>
    </row>
    <row r="42" spans="1:18" x14ac:dyDescent="0.2">
      <c r="A42">
        <v>40</v>
      </c>
      <c r="B42" t="s">
        <v>79</v>
      </c>
      <c r="C42" s="2" t="s">
        <v>92</v>
      </c>
      <c r="D42" t="s">
        <v>93</v>
      </c>
      <c r="E42">
        <v>16</v>
      </c>
      <c r="F42">
        <v>47</v>
      </c>
      <c r="G42">
        <v>82</v>
      </c>
      <c r="H42">
        <v>40</v>
      </c>
      <c r="I42">
        <v>184</v>
      </c>
      <c r="J42">
        <v>256</v>
      </c>
      <c r="K42">
        <v>141</v>
      </c>
      <c r="L42">
        <v>55</v>
      </c>
      <c r="M42" s="4">
        <v>1</v>
      </c>
      <c r="N42">
        <v>70.98</v>
      </c>
      <c r="O42">
        <v>3</v>
      </c>
      <c r="P42">
        <v>0</v>
      </c>
      <c r="Q42">
        <v>1</v>
      </c>
      <c r="R42">
        <v>2</v>
      </c>
    </row>
    <row r="43" spans="1:18" x14ac:dyDescent="0.2">
      <c r="A43">
        <v>41</v>
      </c>
      <c r="B43" t="s">
        <v>79</v>
      </c>
      <c r="C43" s="2" t="s">
        <v>94</v>
      </c>
      <c r="D43" t="s">
        <v>95</v>
      </c>
      <c r="E43">
        <v>0</v>
      </c>
      <c r="F43">
        <v>57</v>
      </c>
      <c r="G43">
        <v>49</v>
      </c>
      <c r="H43">
        <v>19</v>
      </c>
      <c r="I43">
        <v>165</v>
      </c>
      <c r="J43">
        <v>196</v>
      </c>
      <c r="K43">
        <v>85</v>
      </c>
      <c r="L43">
        <v>60</v>
      </c>
      <c r="M43" s="4">
        <v>1</v>
      </c>
      <c r="N43">
        <v>68.31</v>
      </c>
      <c r="O43">
        <v>3</v>
      </c>
      <c r="P43">
        <v>0</v>
      </c>
      <c r="Q43">
        <v>1</v>
      </c>
      <c r="R43">
        <v>2</v>
      </c>
    </row>
    <row r="44" spans="1:18" x14ac:dyDescent="0.2">
      <c r="A44">
        <v>42</v>
      </c>
      <c r="B44" t="s">
        <v>79</v>
      </c>
      <c r="C44" s="2" t="s">
        <v>96</v>
      </c>
      <c r="D44" t="s">
        <v>97</v>
      </c>
      <c r="E44">
        <v>4</v>
      </c>
      <c r="F44">
        <v>45</v>
      </c>
      <c r="G44">
        <v>56</v>
      </c>
      <c r="H44">
        <v>23</v>
      </c>
      <c r="I44">
        <v>292</v>
      </c>
      <c r="J44">
        <v>318</v>
      </c>
      <c r="K44">
        <v>199</v>
      </c>
      <c r="L44">
        <v>84</v>
      </c>
      <c r="M44" s="4">
        <v>2</v>
      </c>
      <c r="N44">
        <v>71.42</v>
      </c>
      <c r="O44">
        <v>3</v>
      </c>
      <c r="P44">
        <v>0</v>
      </c>
      <c r="Q44">
        <v>1</v>
      </c>
      <c r="R44">
        <v>2</v>
      </c>
    </row>
    <row r="45" spans="1:18" x14ac:dyDescent="0.2">
      <c r="A45">
        <v>43</v>
      </c>
      <c r="B45" t="s">
        <v>79</v>
      </c>
      <c r="C45" s="2" t="s">
        <v>98</v>
      </c>
      <c r="D45" t="s">
        <v>99</v>
      </c>
      <c r="E45">
        <v>4</v>
      </c>
      <c r="F45">
        <v>171</v>
      </c>
      <c r="G45">
        <v>184</v>
      </c>
      <c r="H45">
        <v>163</v>
      </c>
      <c r="I45">
        <v>1075</v>
      </c>
      <c r="J45">
        <v>1024</v>
      </c>
      <c r="K45">
        <v>467</v>
      </c>
      <c r="L45">
        <v>322</v>
      </c>
      <c r="M45" s="3">
        <v>0</v>
      </c>
      <c r="N45">
        <v>83.29</v>
      </c>
      <c r="O45">
        <v>3</v>
      </c>
      <c r="P45">
        <v>0</v>
      </c>
      <c r="Q45">
        <v>1</v>
      </c>
      <c r="R45">
        <v>2</v>
      </c>
    </row>
    <row r="46" spans="1:18" x14ac:dyDescent="0.2">
      <c r="A46">
        <v>44</v>
      </c>
      <c r="B46" t="s">
        <v>79</v>
      </c>
      <c r="C46" s="2" t="s">
        <v>100</v>
      </c>
      <c r="D46" t="s">
        <v>101</v>
      </c>
      <c r="E46">
        <v>9</v>
      </c>
      <c r="F46">
        <v>323</v>
      </c>
      <c r="G46">
        <v>418</v>
      </c>
      <c r="H46">
        <v>313</v>
      </c>
      <c r="I46">
        <v>18160</v>
      </c>
      <c r="J46">
        <v>21384</v>
      </c>
      <c r="K46">
        <v>12396</v>
      </c>
      <c r="L46">
        <v>4124</v>
      </c>
      <c r="M46" s="3">
        <v>0</v>
      </c>
      <c r="N46">
        <v>70.75</v>
      </c>
      <c r="O46">
        <v>7</v>
      </c>
      <c r="P46">
        <v>1</v>
      </c>
      <c r="Q46">
        <v>2</v>
      </c>
      <c r="R46">
        <v>4</v>
      </c>
    </row>
    <row r="47" spans="1:18" x14ac:dyDescent="0.2">
      <c r="A47">
        <v>45</v>
      </c>
      <c r="B47" t="s">
        <v>79</v>
      </c>
      <c r="C47" s="2" t="s">
        <v>102</v>
      </c>
      <c r="D47" t="s">
        <v>103</v>
      </c>
      <c r="E47">
        <v>10</v>
      </c>
      <c r="F47">
        <v>78</v>
      </c>
      <c r="G47">
        <v>43</v>
      </c>
      <c r="H47">
        <v>21</v>
      </c>
      <c r="I47">
        <v>243</v>
      </c>
      <c r="J47">
        <v>255</v>
      </c>
      <c r="K47">
        <v>72</v>
      </c>
      <c r="L47">
        <v>87</v>
      </c>
      <c r="M47" s="4">
        <v>3</v>
      </c>
      <c r="N47">
        <v>74.48</v>
      </c>
      <c r="O47">
        <v>3</v>
      </c>
      <c r="P47">
        <v>0</v>
      </c>
      <c r="Q47">
        <v>1</v>
      </c>
      <c r="R47">
        <v>2</v>
      </c>
    </row>
    <row r="48" spans="1:18" x14ac:dyDescent="0.2">
      <c r="A48">
        <v>46</v>
      </c>
      <c r="B48" t="s">
        <v>79</v>
      </c>
      <c r="C48" s="2" t="s">
        <v>104</v>
      </c>
      <c r="D48" t="s">
        <v>105</v>
      </c>
      <c r="E48">
        <v>0</v>
      </c>
      <c r="F48">
        <v>68</v>
      </c>
      <c r="G48">
        <v>226</v>
      </c>
      <c r="H48">
        <v>65</v>
      </c>
      <c r="I48">
        <v>163</v>
      </c>
      <c r="J48" s="3">
        <v>0</v>
      </c>
      <c r="K48">
        <v>82</v>
      </c>
      <c r="L48">
        <v>33</v>
      </c>
      <c r="M48" s="4">
        <v>2</v>
      </c>
      <c r="N48">
        <v>80.58</v>
      </c>
      <c r="O48">
        <v>3</v>
      </c>
      <c r="P48">
        <v>0</v>
      </c>
      <c r="Q48">
        <v>1</v>
      </c>
      <c r="R48">
        <v>2</v>
      </c>
    </row>
    <row r="49" spans="1:18" x14ac:dyDescent="0.2">
      <c r="A49">
        <v>47</v>
      </c>
      <c r="B49" t="s">
        <v>79</v>
      </c>
      <c r="C49" s="2" t="s">
        <v>106</v>
      </c>
      <c r="D49" t="s">
        <v>107</v>
      </c>
      <c r="E49">
        <v>11</v>
      </c>
      <c r="F49">
        <v>127</v>
      </c>
      <c r="G49">
        <v>80</v>
      </c>
      <c r="H49">
        <v>30</v>
      </c>
      <c r="I49">
        <v>656</v>
      </c>
      <c r="J49">
        <v>956</v>
      </c>
      <c r="K49">
        <v>284</v>
      </c>
      <c r="L49">
        <v>406</v>
      </c>
      <c r="M49" s="4">
        <v>4</v>
      </c>
      <c r="N49">
        <v>75.67</v>
      </c>
      <c r="O49">
        <v>3</v>
      </c>
      <c r="P49">
        <v>0</v>
      </c>
      <c r="Q49">
        <v>1</v>
      </c>
      <c r="R49">
        <v>2</v>
      </c>
    </row>
    <row r="50" spans="1:18" x14ac:dyDescent="0.2">
      <c r="A50">
        <v>48</v>
      </c>
      <c r="B50" t="s">
        <v>79</v>
      </c>
      <c r="C50" s="2" t="s">
        <v>108</v>
      </c>
      <c r="D50" t="s">
        <v>109</v>
      </c>
      <c r="E50">
        <v>3</v>
      </c>
      <c r="F50">
        <v>50</v>
      </c>
      <c r="G50">
        <v>57</v>
      </c>
      <c r="H50">
        <v>34</v>
      </c>
      <c r="I50">
        <v>367</v>
      </c>
      <c r="J50">
        <v>414</v>
      </c>
      <c r="K50">
        <v>291</v>
      </c>
      <c r="L50">
        <v>71</v>
      </c>
      <c r="M50" s="4">
        <v>1</v>
      </c>
      <c r="N50">
        <v>68.19</v>
      </c>
      <c r="O50">
        <v>6</v>
      </c>
      <c r="P50">
        <v>0</v>
      </c>
      <c r="Q50">
        <v>3</v>
      </c>
      <c r="R50">
        <v>3</v>
      </c>
    </row>
    <row r="51" spans="1:18" x14ac:dyDescent="0.2">
      <c r="A51">
        <v>49</v>
      </c>
      <c r="B51" t="s">
        <v>79</v>
      </c>
      <c r="C51" s="2" t="s">
        <v>110</v>
      </c>
      <c r="D51" t="s">
        <v>111</v>
      </c>
      <c r="E51">
        <v>0</v>
      </c>
      <c r="F51">
        <v>9</v>
      </c>
      <c r="G51">
        <v>56</v>
      </c>
      <c r="H51">
        <v>8</v>
      </c>
      <c r="I51">
        <v>127</v>
      </c>
      <c r="J51">
        <v>60</v>
      </c>
      <c r="K51">
        <v>76</v>
      </c>
      <c r="L51">
        <v>13</v>
      </c>
      <c r="M51" s="4">
        <v>0</v>
      </c>
      <c r="N51">
        <v>81.680000000000007</v>
      </c>
      <c r="O51">
        <v>3</v>
      </c>
      <c r="P51">
        <v>0</v>
      </c>
      <c r="Q51">
        <v>1</v>
      </c>
      <c r="R51">
        <v>2</v>
      </c>
    </row>
    <row r="52" spans="1:18" x14ac:dyDescent="0.2">
      <c r="A52">
        <v>50</v>
      </c>
      <c r="B52" t="s">
        <v>79</v>
      </c>
      <c r="C52" s="2" t="s">
        <v>112</v>
      </c>
      <c r="D52" t="s">
        <v>113</v>
      </c>
      <c r="E52">
        <v>1</v>
      </c>
      <c r="F52">
        <v>121</v>
      </c>
      <c r="G52">
        <v>250</v>
      </c>
      <c r="H52">
        <v>104</v>
      </c>
      <c r="I52">
        <v>2045</v>
      </c>
      <c r="J52">
        <v>2314</v>
      </c>
      <c r="K52">
        <v>1797</v>
      </c>
      <c r="L52">
        <v>246</v>
      </c>
      <c r="M52" s="4">
        <v>17</v>
      </c>
      <c r="N52">
        <v>76.13</v>
      </c>
      <c r="O52">
        <v>7</v>
      </c>
      <c r="P52">
        <v>0</v>
      </c>
      <c r="Q52">
        <v>3</v>
      </c>
      <c r="R52">
        <v>4</v>
      </c>
    </row>
    <row r="53" spans="1:18" x14ac:dyDescent="0.2">
      <c r="A53">
        <v>51</v>
      </c>
      <c r="B53" t="s">
        <v>37</v>
      </c>
      <c r="C53" s="2" t="s">
        <v>214</v>
      </c>
      <c r="D53" s="6" t="s">
        <v>199</v>
      </c>
      <c r="E53">
        <v>11</v>
      </c>
      <c r="F53" s="6">
        <v>176</v>
      </c>
      <c r="G53" s="6">
        <v>233</v>
      </c>
      <c r="H53" s="6">
        <v>130</v>
      </c>
      <c r="I53" s="6">
        <v>1026</v>
      </c>
      <c r="J53" s="6">
        <v>1118</v>
      </c>
      <c r="K53" s="6">
        <v>444</v>
      </c>
      <c r="L53" s="6">
        <v>210</v>
      </c>
      <c r="M53" s="31">
        <v>0</v>
      </c>
      <c r="N53" s="6">
        <v>72.88</v>
      </c>
      <c r="O53">
        <v>7</v>
      </c>
      <c r="P53">
        <v>2</v>
      </c>
      <c r="Q53">
        <v>1</v>
      </c>
      <c r="R53">
        <v>4</v>
      </c>
    </row>
    <row r="54" spans="1:18" x14ac:dyDescent="0.2">
      <c r="A54">
        <v>52</v>
      </c>
      <c r="B54" t="s">
        <v>37</v>
      </c>
      <c r="C54" s="2" t="s">
        <v>215</v>
      </c>
      <c r="D54" t="s">
        <v>200</v>
      </c>
      <c r="E54">
        <v>3</v>
      </c>
      <c r="F54">
        <v>1031</v>
      </c>
      <c r="G54">
        <v>948</v>
      </c>
      <c r="H54">
        <v>922</v>
      </c>
      <c r="I54" s="3">
        <v>0</v>
      </c>
      <c r="J54">
        <v>3273</v>
      </c>
      <c r="K54">
        <v>2393</v>
      </c>
      <c r="L54">
        <v>2012</v>
      </c>
      <c r="M54" s="3">
        <v>0</v>
      </c>
      <c r="N54">
        <v>74.400000000000006</v>
      </c>
      <c r="O54">
        <v>11</v>
      </c>
      <c r="P54">
        <v>0</v>
      </c>
      <c r="Q54">
        <v>5</v>
      </c>
      <c r="R54">
        <v>6</v>
      </c>
    </row>
    <row r="55" spans="1:18" x14ac:dyDescent="0.2">
      <c r="A55">
        <v>53</v>
      </c>
      <c r="B55" t="s">
        <v>37</v>
      </c>
      <c r="C55" s="2" t="s">
        <v>216</v>
      </c>
      <c r="D55" t="s">
        <v>198</v>
      </c>
      <c r="E55">
        <v>2</v>
      </c>
      <c r="F55">
        <v>1133</v>
      </c>
      <c r="G55">
        <v>1165</v>
      </c>
      <c r="H55">
        <v>1006</v>
      </c>
      <c r="I55" s="4">
        <v>6351</v>
      </c>
      <c r="J55">
        <v>6132</v>
      </c>
      <c r="K55">
        <v>4296</v>
      </c>
      <c r="L55">
        <v>868</v>
      </c>
      <c r="M55" s="3">
        <v>0</v>
      </c>
      <c r="N55">
        <v>72.59</v>
      </c>
      <c r="O55">
        <v>11</v>
      </c>
      <c r="P55">
        <v>1</v>
      </c>
      <c r="Q55">
        <v>5</v>
      </c>
      <c r="R55">
        <v>5</v>
      </c>
    </row>
    <row r="56" spans="1:18" x14ac:dyDescent="0.2">
      <c r="A56">
        <v>54</v>
      </c>
      <c r="B56" t="s">
        <v>37</v>
      </c>
      <c r="C56" s="2" t="s">
        <v>217</v>
      </c>
      <c r="D56" t="s">
        <v>47</v>
      </c>
      <c r="E56">
        <v>2</v>
      </c>
      <c r="F56">
        <v>919</v>
      </c>
      <c r="G56">
        <v>458</v>
      </c>
      <c r="H56">
        <v>471</v>
      </c>
      <c r="I56">
        <v>5675</v>
      </c>
      <c r="J56">
        <v>5514</v>
      </c>
      <c r="K56">
        <v>4581</v>
      </c>
      <c r="L56">
        <v>2615</v>
      </c>
      <c r="M56" s="3">
        <v>0</v>
      </c>
      <c r="N56">
        <v>84.4</v>
      </c>
      <c r="O56">
        <v>8</v>
      </c>
      <c r="P56">
        <v>1</v>
      </c>
      <c r="Q56">
        <v>2</v>
      </c>
      <c r="R56">
        <v>5</v>
      </c>
    </row>
    <row r="57" spans="1:18" x14ac:dyDescent="0.2">
      <c r="A57">
        <v>55</v>
      </c>
      <c r="B57" t="s">
        <v>37</v>
      </c>
      <c r="C57" s="2" t="s">
        <v>218</v>
      </c>
      <c r="D57" t="s">
        <v>197</v>
      </c>
      <c r="E57">
        <v>0</v>
      </c>
      <c r="F57">
        <v>427</v>
      </c>
      <c r="G57">
        <v>941</v>
      </c>
      <c r="H57">
        <v>543</v>
      </c>
      <c r="I57">
        <v>4503</v>
      </c>
      <c r="J57">
        <v>8660</v>
      </c>
      <c r="K57">
        <v>2933</v>
      </c>
      <c r="L57">
        <v>2799</v>
      </c>
      <c r="M57" s="3">
        <v>0</v>
      </c>
      <c r="N57">
        <v>72.31</v>
      </c>
      <c r="O57">
        <v>12</v>
      </c>
      <c r="P57">
        <v>1</v>
      </c>
      <c r="Q57">
        <v>3</v>
      </c>
      <c r="R57">
        <v>8</v>
      </c>
    </row>
    <row r="58" spans="1:18" x14ac:dyDescent="0.2">
      <c r="A58">
        <v>56</v>
      </c>
      <c r="B58" t="s">
        <v>37</v>
      </c>
      <c r="C58" s="2" t="s">
        <v>219</v>
      </c>
      <c r="D58" t="s">
        <v>196</v>
      </c>
      <c r="E58">
        <v>2</v>
      </c>
      <c r="F58">
        <v>63</v>
      </c>
      <c r="G58">
        <v>44</v>
      </c>
      <c r="H58">
        <v>26</v>
      </c>
      <c r="I58">
        <v>186</v>
      </c>
      <c r="J58">
        <v>215</v>
      </c>
      <c r="K58">
        <v>81</v>
      </c>
      <c r="L58">
        <v>51</v>
      </c>
      <c r="M58" s="4">
        <v>2</v>
      </c>
      <c r="N58">
        <v>79.09</v>
      </c>
      <c r="O58">
        <v>3</v>
      </c>
      <c r="P58">
        <v>0</v>
      </c>
      <c r="Q58">
        <v>1</v>
      </c>
      <c r="R58">
        <v>2</v>
      </c>
    </row>
    <row r="59" spans="1:18" x14ac:dyDescent="0.2">
      <c r="A59">
        <v>57</v>
      </c>
      <c r="B59" t="s">
        <v>37</v>
      </c>
      <c r="C59" s="2" t="s">
        <v>220</v>
      </c>
      <c r="D59" t="s">
        <v>195</v>
      </c>
      <c r="E59">
        <v>3</v>
      </c>
      <c r="F59">
        <v>514</v>
      </c>
      <c r="G59">
        <v>437</v>
      </c>
      <c r="H59">
        <v>433</v>
      </c>
      <c r="I59">
        <v>100</v>
      </c>
      <c r="J59">
        <v>827</v>
      </c>
      <c r="K59">
        <v>589</v>
      </c>
      <c r="L59">
        <v>440</v>
      </c>
      <c r="M59" s="3">
        <v>0</v>
      </c>
      <c r="N59">
        <v>79.62</v>
      </c>
      <c r="O59">
        <v>9</v>
      </c>
      <c r="P59">
        <v>0</v>
      </c>
      <c r="Q59">
        <v>3</v>
      </c>
      <c r="R59">
        <v>6</v>
      </c>
    </row>
    <row r="60" spans="1:18" x14ac:dyDescent="0.2">
      <c r="A60">
        <v>58</v>
      </c>
      <c r="B60" t="s">
        <v>37</v>
      </c>
      <c r="C60" s="2" t="s">
        <v>221</v>
      </c>
      <c r="D60" t="s">
        <v>194</v>
      </c>
      <c r="E60">
        <v>1</v>
      </c>
      <c r="F60">
        <v>71</v>
      </c>
      <c r="G60">
        <v>59</v>
      </c>
      <c r="H60">
        <v>56</v>
      </c>
      <c r="I60">
        <v>146</v>
      </c>
      <c r="J60">
        <v>195</v>
      </c>
      <c r="K60">
        <v>80</v>
      </c>
      <c r="L60">
        <v>71</v>
      </c>
      <c r="M60" s="4">
        <v>0</v>
      </c>
      <c r="N60">
        <v>78.97</v>
      </c>
      <c r="O60">
        <v>4</v>
      </c>
      <c r="P60">
        <v>0</v>
      </c>
      <c r="Q60">
        <v>1</v>
      </c>
      <c r="R60">
        <v>3</v>
      </c>
    </row>
    <row r="61" spans="1:18" x14ac:dyDescent="0.2">
      <c r="A61">
        <v>59</v>
      </c>
      <c r="B61" t="s">
        <v>37</v>
      </c>
      <c r="C61" s="2" t="s">
        <v>222</v>
      </c>
      <c r="D61" t="s">
        <v>193</v>
      </c>
      <c r="E61">
        <v>1</v>
      </c>
      <c r="F61">
        <v>73</v>
      </c>
      <c r="G61">
        <v>65</v>
      </c>
      <c r="H61">
        <v>43</v>
      </c>
      <c r="I61">
        <v>273</v>
      </c>
      <c r="J61">
        <v>303</v>
      </c>
      <c r="K61">
        <v>204</v>
      </c>
      <c r="L61">
        <v>99</v>
      </c>
      <c r="M61" s="3">
        <v>1</v>
      </c>
      <c r="N61">
        <v>76.64</v>
      </c>
      <c r="O61">
        <v>3</v>
      </c>
      <c r="P61">
        <v>0</v>
      </c>
      <c r="Q61">
        <v>1</v>
      </c>
      <c r="R61">
        <v>2</v>
      </c>
    </row>
    <row r="62" spans="1:18" x14ac:dyDescent="0.2">
      <c r="A62">
        <v>60</v>
      </c>
      <c r="B62" t="s">
        <v>37</v>
      </c>
      <c r="C62" s="2" t="s">
        <v>223</v>
      </c>
      <c r="D62" t="s">
        <v>192</v>
      </c>
      <c r="E62">
        <v>2</v>
      </c>
      <c r="F62">
        <v>155</v>
      </c>
      <c r="G62">
        <v>112</v>
      </c>
      <c r="H62">
        <v>112</v>
      </c>
      <c r="I62" s="31">
        <v>0</v>
      </c>
      <c r="J62" s="6">
        <v>170</v>
      </c>
      <c r="K62" s="6">
        <v>126</v>
      </c>
      <c r="L62">
        <v>109</v>
      </c>
      <c r="M62" s="4">
        <v>3</v>
      </c>
      <c r="N62">
        <v>81.39</v>
      </c>
      <c r="O62">
        <v>3</v>
      </c>
      <c r="P62">
        <v>0</v>
      </c>
      <c r="Q62">
        <v>1</v>
      </c>
      <c r="R62">
        <v>2</v>
      </c>
    </row>
    <row r="63" spans="1:18" x14ac:dyDescent="0.2">
      <c r="A63">
        <v>61</v>
      </c>
      <c r="B63" t="s">
        <v>79</v>
      </c>
      <c r="C63" s="2" t="s">
        <v>224</v>
      </c>
      <c r="D63" t="s">
        <v>191</v>
      </c>
      <c r="E63">
        <v>10</v>
      </c>
      <c r="F63">
        <v>2264</v>
      </c>
      <c r="G63">
        <v>1256</v>
      </c>
      <c r="H63">
        <v>721</v>
      </c>
      <c r="I63" s="6">
        <v>31738</v>
      </c>
      <c r="J63" s="6">
        <v>30626</v>
      </c>
      <c r="K63" s="6">
        <v>24274</v>
      </c>
      <c r="L63" s="6">
        <v>2170</v>
      </c>
      <c r="M63" s="3">
        <v>0</v>
      </c>
      <c r="N63">
        <v>74.099999999999994</v>
      </c>
      <c r="O63">
        <v>3</v>
      </c>
      <c r="P63">
        <v>0</v>
      </c>
      <c r="Q63">
        <v>2</v>
      </c>
      <c r="R63">
        <v>1</v>
      </c>
    </row>
    <row r="64" spans="1:18" x14ac:dyDescent="0.2">
      <c r="A64">
        <v>62</v>
      </c>
      <c r="B64" t="s">
        <v>79</v>
      </c>
      <c r="C64" s="2" t="s">
        <v>225</v>
      </c>
      <c r="D64" t="s">
        <v>190</v>
      </c>
      <c r="E64">
        <v>2</v>
      </c>
      <c r="F64">
        <v>241</v>
      </c>
      <c r="G64">
        <v>283</v>
      </c>
      <c r="H64">
        <v>153</v>
      </c>
      <c r="I64">
        <v>1568</v>
      </c>
      <c r="J64">
        <v>2086</v>
      </c>
      <c r="K64">
        <v>1354</v>
      </c>
      <c r="L64">
        <v>571</v>
      </c>
      <c r="M64" s="4">
        <v>11</v>
      </c>
      <c r="N64">
        <v>63.83</v>
      </c>
      <c r="O64">
        <v>7</v>
      </c>
      <c r="P64">
        <v>0</v>
      </c>
      <c r="Q64">
        <v>2</v>
      </c>
      <c r="R64">
        <v>5</v>
      </c>
    </row>
    <row r="65" spans="1:18" x14ac:dyDescent="0.2">
      <c r="A65">
        <v>63</v>
      </c>
      <c r="B65" t="s">
        <v>79</v>
      </c>
      <c r="C65" s="2" t="s">
        <v>226</v>
      </c>
      <c r="D65" t="s">
        <v>201</v>
      </c>
      <c r="E65">
        <v>11</v>
      </c>
      <c r="F65">
        <v>34</v>
      </c>
      <c r="G65">
        <v>83</v>
      </c>
      <c r="H65">
        <v>8</v>
      </c>
      <c r="I65">
        <v>184</v>
      </c>
      <c r="J65">
        <v>237</v>
      </c>
      <c r="K65">
        <v>162</v>
      </c>
      <c r="L65">
        <v>40</v>
      </c>
      <c r="M65" s="4">
        <v>0</v>
      </c>
      <c r="N65">
        <v>76.75</v>
      </c>
      <c r="O65">
        <v>3</v>
      </c>
      <c r="P65">
        <v>0</v>
      </c>
      <c r="Q65">
        <v>1</v>
      </c>
      <c r="R65">
        <v>2</v>
      </c>
    </row>
    <row r="66" spans="1:18" x14ac:dyDescent="0.2">
      <c r="A66">
        <v>64</v>
      </c>
      <c r="B66" t="s">
        <v>79</v>
      </c>
      <c r="C66" s="2" t="s">
        <v>227</v>
      </c>
      <c r="D66" t="s">
        <v>189</v>
      </c>
      <c r="E66">
        <v>3</v>
      </c>
      <c r="F66">
        <v>1680</v>
      </c>
      <c r="G66">
        <v>83</v>
      </c>
      <c r="H66">
        <v>42</v>
      </c>
      <c r="I66">
        <v>11289</v>
      </c>
      <c r="J66">
        <v>8740</v>
      </c>
      <c r="K66">
        <v>8958</v>
      </c>
      <c r="L66">
        <v>527</v>
      </c>
      <c r="M66" s="3">
        <v>0</v>
      </c>
      <c r="N66">
        <v>67.760000000000005</v>
      </c>
      <c r="O66">
        <v>5</v>
      </c>
      <c r="P66">
        <v>0</v>
      </c>
      <c r="Q66">
        <v>2</v>
      </c>
      <c r="R66">
        <v>3</v>
      </c>
    </row>
    <row r="67" spans="1:18" x14ac:dyDescent="0.2">
      <c r="A67">
        <v>65</v>
      </c>
      <c r="B67" t="s">
        <v>79</v>
      </c>
      <c r="C67" s="2" t="s">
        <v>228</v>
      </c>
      <c r="D67" t="s">
        <v>188</v>
      </c>
      <c r="E67">
        <v>0</v>
      </c>
      <c r="F67">
        <v>53</v>
      </c>
      <c r="G67">
        <v>14</v>
      </c>
      <c r="H67">
        <v>8</v>
      </c>
      <c r="I67">
        <v>76</v>
      </c>
      <c r="J67">
        <v>58</v>
      </c>
      <c r="K67">
        <v>47</v>
      </c>
      <c r="L67">
        <v>39</v>
      </c>
      <c r="M67" s="4">
        <v>2</v>
      </c>
      <c r="N67">
        <v>68.62</v>
      </c>
      <c r="O67">
        <v>3</v>
      </c>
      <c r="P67">
        <v>0</v>
      </c>
      <c r="Q67">
        <v>1</v>
      </c>
      <c r="R67">
        <v>2</v>
      </c>
    </row>
    <row r="68" spans="1:18" x14ac:dyDescent="0.2">
      <c r="A68">
        <v>66</v>
      </c>
      <c r="B68" t="s">
        <v>79</v>
      </c>
      <c r="C68" s="2" t="s">
        <v>229</v>
      </c>
      <c r="D68" t="s">
        <v>187</v>
      </c>
      <c r="E68">
        <v>0</v>
      </c>
      <c r="F68">
        <v>201</v>
      </c>
      <c r="G68">
        <v>21</v>
      </c>
      <c r="H68">
        <v>8</v>
      </c>
      <c r="I68">
        <v>1201</v>
      </c>
      <c r="J68">
        <v>1313</v>
      </c>
      <c r="K68">
        <v>800</v>
      </c>
      <c r="L68">
        <v>62</v>
      </c>
      <c r="M68" s="4">
        <v>6</v>
      </c>
      <c r="N68">
        <v>77.95</v>
      </c>
      <c r="O68">
        <v>2</v>
      </c>
      <c r="P68">
        <v>0</v>
      </c>
      <c r="Q68">
        <v>0</v>
      </c>
      <c r="R68">
        <v>2</v>
      </c>
    </row>
    <row r="69" spans="1:18" x14ac:dyDescent="0.2">
      <c r="A69">
        <v>67</v>
      </c>
      <c r="B69" t="s">
        <v>79</v>
      </c>
      <c r="C69" s="2" t="s">
        <v>230</v>
      </c>
      <c r="D69" t="s">
        <v>186</v>
      </c>
      <c r="E69">
        <v>4</v>
      </c>
      <c r="F69">
        <v>46</v>
      </c>
      <c r="G69">
        <v>27</v>
      </c>
      <c r="H69">
        <v>25</v>
      </c>
      <c r="I69">
        <v>89</v>
      </c>
      <c r="J69">
        <v>116</v>
      </c>
      <c r="K69">
        <v>31</v>
      </c>
      <c r="L69">
        <v>13</v>
      </c>
      <c r="M69" s="4">
        <v>1</v>
      </c>
      <c r="N69">
        <v>72.63</v>
      </c>
      <c r="O69">
        <v>3</v>
      </c>
      <c r="P69">
        <v>0</v>
      </c>
      <c r="Q69">
        <v>1</v>
      </c>
      <c r="R69">
        <v>2</v>
      </c>
    </row>
    <row r="70" spans="1:18" x14ac:dyDescent="0.2">
      <c r="A70">
        <v>68</v>
      </c>
      <c r="B70" t="s">
        <v>79</v>
      </c>
      <c r="C70" s="2" t="s">
        <v>231</v>
      </c>
      <c r="D70" t="s">
        <v>185</v>
      </c>
      <c r="E70">
        <v>1</v>
      </c>
      <c r="F70">
        <v>461</v>
      </c>
      <c r="G70">
        <v>163</v>
      </c>
      <c r="H70">
        <v>140</v>
      </c>
      <c r="I70">
        <v>1719</v>
      </c>
      <c r="J70">
        <v>2136</v>
      </c>
      <c r="K70">
        <v>1034</v>
      </c>
      <c r="L70">
        <v>171</v>
      </c>
      <c r="M70" s="4">
        <v>30</v>
      </c>
      <c r="N70">
        <v>69.64</v>
      </c>
      <c r="O70">
        <v>5</v>
      </c>
      <c r="P70">
        <v>1</v>
      </c>
      <c r="Q70">
        <v>1</v>
      </c>
      <c r="R70">
        <v>3</v>
      </c>
    </row>
    <row r="71" spans="1:18" x14ac:dyDescent="0.2">
      <c r="A71">
        <v>69</v>
      </c>
      <c r="B71" t="s">
        <v>79</v>
      </c>
      <c r="C71" s="2" t="s">
        <v>232</v>
      </c>
      <c r="D71" t="s">
        <v>184</v>
      </c>
      <c r="E71">
        <v>0</v>
      </c>
      <c r="F71">
        <v>291</v>
      </c>
      <c r="G71">
        <v>238</v>
      </c>
      <c r="H71">
        <v>136</v>
      </c>
      <c r="I71">
        <v>3245</v>
      </c>
      <c r="J71">
        <v>3843</v>
      </c>
      <c r="K71">
        <v>4525</v>
      </c>
      <c r="L71">
        <v>1390</v>
      </c>
      <c r="M71" s="4">
        <v>7</v>
      </c>
      <c r="N71">
        <v>74.25</v>
      </c>
      <c r="O71">
        <v>8</v>
      </c>
      <c r="P71">
        <v>0</v>
      </c>
      <c r="Q71">
        <v>2</v>
      </c>
      <c r="R71">
        <v>6</v>
      </c>
    </row>
    <row r="72" spans="1:18" x14ac:dyDescent="0.2">
      <c r="A72">
        <v>70</v>
      </c>
      <c r="B72" t="s">
        <v>79</v>
      </c>
      <c r="C72" s="2" t="s">
        <v>233</v>
      </c>
      <c r="D72" t="s">
        <v>183</v>
      </c>
      <c r="E72">
        <v>0</v>
      </c>
      <c r="F72">
        <v>89</v>
      </c>
      <c r="G72">
        <v>111</v>
      </c>
      <c r="H72">
        <v>56</v>
      </c>
      <c r="I72" s="6">
        <v>396</v>
      </c>
      <c r="J72" s="6">
        <v>415</v>
      </c>
      <c r="K72" s="6">
        <v>216</v>
      </c>
      <c r="L72" s="6">
        <v>134</v>
      </c>
      <c r="M72" s="4">
        <v>3</v>
      </c>
      <c r="N72">
        <v>73.959999999999994</v>
      </c>
      <c r="O72">
        <v>4</v>
      </c>
      <c r="P72">
        <v>0</v>
      </c>
      <c r="Q72">
        <v>1</v>
      </c>
      <c r="R72">
        <v>3</v>
      </c>
    </row>
    <row r="74" spans="1:18" x14ac:dyDescent="0.2">
      <c r="C74" s="3">
        <v>0</v>
      </c>
      <c r="D74" s="30" t="s">
        <v>240</v>
      </c>
      <c r="E74" s="30"/>
      <c r="F74" s="6"/>
    </row>
  </sheetData>
  <mergeCells count="3">
    <mergeCell ref="F1:H1"/>
    <mergeCell ref="I1:L1"/>
    <mergeCell ref="O1:R1"/>
  </mergeCells>
  <phoneticPr fontId="9" type="noConversion"/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6"/>
  <sheetViews>
    <sheetView topLeftCell="A54" workbookViewId="0">
      <selection activeCell="H81" sqref="H81"/>
    </sheetView>
  </sheetViews>
  <sheetFormatPr baseColWidth="10" defaultRowHeight="16" x14ac:dyDescent="0.2"/>
  <cols>
    <col min="1" max="1" width="3.1640625" bestFit="1" customWidth="1"/>
  </cols>
  <sheetData>
    <row r="1" spans="1:24" ht="19" x14ac:dyDescent="0.25">
      <c r="D1" s="54" t="s">
        <v>120</v>
      </c>
      <c r="E1" s="54"/>
      <c r="F1" s="54"/>
      <c r="I1" s="55" t="s">
        <v>143</v>
      </c>
      <c r="J1" s="55"/>
      <c r="K1" s="55"/>
      <c r="L1" s="55"/>
      <c r="M1" s="55"/>
      <c r="N1" s="55"/>
      <c r="O1" s="55"/>
      <c r="P1" s="55"/>
      <c r="S1" s="55" t="s">
        <v>146</v>
      </c>
      <c r="T1" s="55"/>
      <c r="U1" s="55"/>
      <c r="V1" s="55"/>
      <c r="W1" s="55"/>
      <c r="X1" s="55"/>
    </row>
    <row r="2" spans="1:24" ht="19" x14ac:dyDescent="0.25">
      <c r="A2" s="7"/>
      <c r="B2" s="1" t="s">
        <v>0</v>
      </c>
      <c r="C2" s="7" t="s">
        <v>119</v>
      </c>
      <c r="D2" s="1" t="s">
        <v>114</v>
      </c>
      <c r="E2" s="1" t="s">
        <v>117</v>
      </c>
      <c r="F2" s="1" t="s">
        <v>115</v>
      </c>
      <c r="G2" s="1" t="s">
        <v>8</v>
      </c>
      <c r="I2" s="1" t="s">
        <v>114</v>
      </c>
      <c r="J2" s="1" t="s">
        <v>121</v>
      </c>
      <c r="K2" s="1" t="s">
        <v>117</v>
      </c>
      <c r="L2" s="1" t="s">
        <v>203</v>
      </c>
      <c r="M2" s="1" t="s">
        <v>115</v>
      </c>
      <c r="N2" s="1" t="s">
        <v>204</v>
      </c>
      <c r="O2" s="1" t="s">
        <v>8</v>
      </c>
      <c r="P2" s="1" t="s">
        <v>126</v>
      </c>
      <c r="R2" s="7"/>
      <c r="S2" s="1" t="s">
        <v>0</v>
      </c>
      <c r="T2" s="7" t="s">
        <v>119</v>
      </c>
      <c r="U2" s="1" t="s">
        <v>114</v>
      </c>
      <c r="V2" s="1" t="s">
        <v>117</v>
      </c>
      <c r="W2" s="1" t="s">
        <v>115</v>
      </c>
      <c r="X2" s="1" t="s">
        <v>8</v>
      </c>
    </row>
    <row r="3" spans="1:24" x14ac:dyDescent="0.2">
      <c r="A3">
        <v>1</v>
      </c>
      <c r="B3" t="s">
        <v>12</v>
      </c>
      <c r="C3" t="s">
        <v>14</v>
      </c>
      <c r="D3">
        <v>149</v>
      </c>
      <c r="E3">
        <v>99</v>
      </c>
      <c r="F3">
        <v>100</v>
      </c>
      <c r="G3">
        <v>3</v>
      </c>
      <c r="I3">
        <v>149</v>
      </c>
      <c r="J3">
        <f>STANDARDIZE(I3,$K$76,$K$75)</f>
        <v>-0.36843076482358406</v>
      </c>
      <c r="K3">
        <v>99</v>
      </c>
      <c r="L3">
        <f>STANDARDIZE(K3,$L$76,$L$75)</f>
        <v>-0.39030527403031906</v>
      </c>
      <c r="M3">
        <v>100</v>
      </c>
      <c r="N3">
        <f>STANDARDIZE(M3,$M$76,$M$75)</f>
        <v>-0.27837958780113908</v>
      </c>
      <c r="O3">
        <v>3</v>
      </c>
      <c r="P3">
        <f>STANDARDIZE(O3,$N$76,$N$75)</f>
        <v>-0.63802589935822873</v>
      </c>
      <c r="R3">
        <v>1</v>
      </c>
      <c r="S3" t="s">
        <v>12</v>
      </c>
      <c r="T3" t="s">
        <v>14</v>
      </c>
      <c r="U3">
        <v>149</v>
      </c>
      <c r="V3">
        <v>99</v>
      </c>
      <c r="W3">
        <v>100</v>
      </c>
      <c r="X3">
        <v>3</v>
      </c>
    </row>
    <row r="4" spans="1:24" x14ac:dyDescent="0.2">
      <c r="A4">
        <v>2</v>
      </c>
      <c r="B4" t="s">
        <v>12</v>
      </c>
      <c r="C4" t="s">
        <v>16</v>
      </c>
      <c r="D4">
        <v>70</v>
      </c>
      <c r="E4">
        <v>28</v>
      </c>
      <c r="F4">
        <v>21</v>
      </c>
      <c r="G4">
        <v>3</v>
      </c>
      <c r="I4">
        <v>70</v>
      </c>
      <c r="J4">
        <f t="shared" ref="J4:J67" si="0">STANDARDIZE(I4,$K$76,$K$75)</f>
        <v>-0.53530947147232022</v>
      </c>
      <c r="K4">
        <v>28</v>
      </c>
      <c r="L4">
        <f t="shared" ref="L4:L67" si="1">STANDARDIZE(K4,$L$76,$L$75)</f>
        <v>-0.62275790577755519</v>
      </c>
      <c r="M4">
        <v>21</v>
      </c>
      <c r="N4">
        <f t="shared" ref="N4:N67" si="2">STANDARDIZE(M4,$M$76,$M$75)</f>
        <v>-0.58388447379842001</v>
      </c>
      <c r="O4">
        <v>3</v>
      </c>
      <c r="P4">
        <f t="shared" ref="P4:P67" si="3">STANDARDIZE(O4,$N$76,$N$75)</f>
        <v>-0.63802589935822873</v>
      </c>
      <c r="R4">
        <v>2</v>
      </c>
      <c r="S4" t="s">
        <v>12</v>
      </c>
      <c r="T4" t="s">
        <v>16</v>
      </c>
      <c r="U4">
        <v>70</v>
      </c>
      <c r="V4">
        <v>28</v>
      </c>
      <c r="W4">
        <v>21</v>
      </c>
      <c r="X4">
        <v>3</v>
      </c>
    </row>
    <row r="5" spans="1:24" x14ac:dyDescent="0.2">
      <c r="A5">
        <v>3</v>
      </c>
      <c r="B5" t="s">
        <v>12</v>
      </c>
      <c r="C5" t="s">
        <v>18</v>
      </c>
      <c r="D5">
        <v>65</v>
      </c>
      <c r="E5">
        <v>18</v>
      </c>
      <c r="F5">
        <v>10</v>
      </c>
      <c r="G5">
        <v>3</v>
      </c>
      <c r="I5">
        <v>65</v>
      </c>
      <c r="J5">
        <f t="shared" si="0"/>
        <v>-0.54587141493110103</v>
      </c>
      <c r="K5">
        <v>18</v>
      </c>
      <c r="L5">
        <f t="shared" si="1"/>
        <v>-0.65549771306589832</v>
      </c>
      <c r="M5">
        <v>10</v>
      </c>
      <c r="N5">
        <f t="shared" si="2"/>
        <v>-0.62642312881069973</v>
      </c>
      <c r="O5">
        <v>3</v>
      </c>
      <c r="P5">
        <f t="shared" si="3"/>
        <v>-0.63802589935822873</v>
      </c>
      <c r="R5">
        <v>3</v>
      </c>
      <c r="S5" t="s">
        <v>12</v>
      </c>
      <c r="T5" t="s">
        <v>18</v>
      </c>
      <c r="U5">
        <v>65</v>
      </c>
      <c r="V5">
        <v>18</v>
      </c>
      <c r="W5">
        <v>10</v>
      </c>
      <c r="X5">
        <v>3</v>
      </c>
    </row>
    <row r="6" spans="1:24" x14ac:dyDescent="0.2">
      <c r="A6">
        <v>4</v>
      </c>
      <c r="B6" t="s">
        <v>12</v>
      </c>
      <c r="C6" t="s">
        <v>20</v>
      </c>
      <c r="D6">
        <v>1912</v>
      </c>
      <c r="E6">
        <v>327</v>
      </c>
      <c r="F6">
        <v>810</v>
      </c>
      <c r="G6">
        <v>20</v>
      </c>
      <c r="I6">
        <v>1912</v>
      </c>
      <c r="J6">
        <f t="shared" si="0"/>
        <v>3.3557104987425159</v>
      </c>
      <c r="K6">
        <v>327</v>
      </c>
      <c r="L6">
        <f t="shared" si="1"/>
        <v>0.35616233214390403</v>
      </c>
      <c r="M6">
        <v>810</v>
      </c>
      <c r="N6">
        <f t="shared" si="2"/>
        <v>2.4672972357187279</v>
      </c>
      <c r="O6">
        <v>20</v>
      </c>
      <c r="P6">
        <f t="shared" si="3"/>
        <v>3.7762230555039347</v>
      </c>
      <c r="R6">
        <v>4</v>
      </c>
      <c r="S6" t="s">
        <v>12</v>
      </c>
      <c r="T6" t="s">
        <v>22</v>
      </c>
      <c r="U6">
        <v>600</v>
      </c>
      <c r="V6">
        <v>658</v>
      </c>
      <c r="W6">
        <v>290</v>
      </c>
      <c r="X6">
        <v>8</v>
      </c>
    </row>
    <row r="7" spans="1:24" x14ac:dyDescent="0.2">
      <c r="A7">
        <v>5</v>
      </c>
      <c r="B7" t="s">
        <v>12</v>
      </c>
      <c r="C7" t="s">
        <v>22</v>
      </c>
      <c r="D7">
        <v>600</v>
      </c>
      <c r="E7">
        <v>658</v>
      </c>
      <c r="F7">
        <v>290</v>
      </c>
      <c r="G7">
        <v>8</v>
      </c>
      <c r="I7">
        <v>600</v>
      </c>
      <c r="J7">
        <f t="shared" si="0"/>
        <v>0.58425653515844145</v>
      </c>
      <c r="K7">
        <v>658</v>
      </c>
      <c r="L7">
        <f t="shared" si="1"/>
        <v>1.4398499533880611</v>
      </c>
      <c r="M7">
        <v>290</v>
      </c>
      <c r="N7">
        <f t="shared" si="2"/>
        <v>0.45637899877460003</v>
      </c>
      <c r="O7">
        <v>8</v>
      </c>
      <c r="P7">
        <f t="shared" si="3"/>
        <v>0.66028261677770173</v>
      </c>
      <c r="R7">
        <v>5</v>
      </c>
      <c r="S7" t="s">
        <v>12</v>
      </c>
      <c r="T7" t="s">
        <v>24</v>
      </c>
      <c r="U7">
        <v>89</v>
      </c>
      <c r="V7">
        <v>162</v>
      </c>
      <c r="W7">
        <v>5</v>
      </c>
      <c r="X7">
        <v>6</v>
      </c>
    </row>
    <row r="8" spans="1:24" x14ac:dyDescent="0.2">
      <c r="A8">
        <v>6</v>
      </c>
      <c r="B8" t="s">
        <v>12</v>
      </c>
      <c r="C8" t="s">
        <v>24</v>
      </c>
      <c r="D8">
        <v>89</v>
      </c>
      <c r="E8">
        <v>162</v>
      </c>
      <c r="F8">
        <v>5</v>
      </c>
      <c r="G8">
        <v>6</v>
      </c>
      <c r="I8">
        <v>89</v>
      </c>
      <c r="J8">
        <f t="shared" si="0"/>
        <v>-0.49517408632895332</v>
      </c>
      <c r="K8">
        <v>162</v>
      </c>
      <c r="L8">
        <f t="shared" si="1"/>
        <v>-0.1840444881137574</v>
      </c>
      <c r="M8">
        <v>5</v>
      </c>
      <c r="N8">
        <f t="shared" si="2"/>
        <v>-0.64575888108900859</v>
      </c>
      <c r="O8">
        <v>6</v>
      </c>
      <c r="P8">
        <f t="shared" si="3"/>
        <v>0.14095921032332956</v>
      </c>
      <c r="R8">
        <v>6</v>
      </c>
      <c r="S8" t="s">
        <v>12</v>
      </c>
      <c r="T8" t="s">
        <v>26</v>
      </c>
      <c r="U8">
        <v>235</v>
      </c>
      <c r="V8">
        <v>141</v>
      </c>
      <c r="W8">
        <v>86</v>
      </c>
      <c r="X8">
        <v>8</v>
      </c>
    </row>
    <row r="9" spans="1:24" x14ac:dyDescent="0.2">
      <c r="A9">
        <v>7</v>
      </c>
      <c r="B9" t="s">
        <v>12</v>
      </c>
      <c r="C9" t="s">
        <v>26</v>
      </c>
      <c r="D9">
        <v>235</v>
      </c>
      <c r="E9">
        <v>141</v>
      </c>
      <c r="F9">
        <v>86</v>
      </c>
      <c r="G9">
        <v>8</v>
      </c>
      <c r="I9">
        <v>235</v>
      </c>
      <c r="J9">
        <f t="shared" si="0"/>
        <v>-0.18676533733255482</v>
      </c>
      <c r="K9">
        <v>141</v>
      </c>
      <c r="L9">
        <f t="shared" si="1"/>
        <v>-0.25279808341927795</v>
      </c>
      <c r="M9">
        <v>86</v>
      </c>
      <c r="N9">
        <f t="shared" si="2"/>
        <v>-0.33251969418040406</v>
      </c>
      <c r="O9">
        <v>8</v>
      </c>
      <c r="P9">
        <f t="shared" si="3"/>
        <v>0.66028261677770173</v>
      </c>
      <c r="R9">
        <v>7</v>
      </c>
      <c r="S9" t="s">
        <v>12</v>
      </c>
      <c r="T9" t="s">
        <v>28</v>
      </c>
      <c r="U9">
        <v>31</v>
      </c>
      <c r="V9">
        <v>17</v>
      </c>
      <c r="W9">
        <v>16</v>
      </c>
      <c r="X9">
        <v>3</v>
      </c>
    </row>
    <row r="10" spans="1:24" x14ac:dyDescent="0.2">
      <c r="A10">
        <v>8</v>
      </c>
      <c r="B10" t="s">
        <v>12</v>
      </c>
      <c r="C10" t="s">
        <v>28</v>
      </c>
      <c r="D10">
        <v>31</v>
      </c>
      <c r="E10">
        <v>17</v>
      </c>
      <c r="F10">
        <v>16</v>
      </c>
      <c r="G10">
        <v>3</v>
      </c>
      <c r="I10">
        <v>31</v>
      </c>
      <c r="J10">
        <f t="shared" si="0"/>
        <v>-0.61769263045081024</v>
      </c>
      <c r="K10">
        <v>17</v>
      </c>
      <c r="L10">
        <f t="shared" si="1"/>
        <v>-0.65877169379473266</v>
      </c>
      <c r="M10">
        <v>16</v>
      </c>
      <c r="N10">
        <f t="shared" si="2"/>
        <v>-0.60322022607672898</v>
      </c>
      <c r="O10">
        <v>3</v>
      </c>
      <c r="P10">
        <f t="shared" si="3"/>
        <v>-0.63802589935822873</v>
      </c>
      <c r="R10">
        <v>8</v>
      </c>
      <c r="S10" t="s">
        <v>12</v>
      </c>
      <c r="T10" t="s">
        <v>30</v>
      </c>
      <c r="U10">
        <v>34</v>
      </c>
      <c r="V10">
        <v>28</v>
      </c>
      <c r="W10">
        <v>26</v>
      </c>
      <c r="X10">
        <v>3</v>
      </c>
    </row>
    <row r="11" spans="1:24" x14ac:dyDescent="0.2">
      <c r="A11">
        <v>9</v>
      </c>
      <c r="B11" t="s">
        <v>12</v>
      </c>
      <c r="C11" t="s">
        <v>30</v>
      </c>
      <c r="D11">
        <v>34</v>
      </c>
      <c r="E11">
        <v>28</v>
      </c>
      <c r="F11">
        <v>26</v>
      </c>
      <c r="G11">
        <v>3</v>
      </c>
      <c r="I11">
        <v>34</v>
      </c>
      <c r="J11">
        <f t="shared" si="0"/>
        <v>-0.61135546437554178</v>
      </c>
      <c r="K11">
        <v>28</v>
      </c>
      <c r="L11">
        <f t="shared" si="1"/>
        <v>-0.62275790577755519</v>
      </c>
      <c r="M11">
        <v>26</v>
      </c>
      <c r="N11">
        <f t="shared" si="2"/>
        <v>-0.56454872152011115</v>
      </c>
      <c r="O11">
        <v>3</v>
      </c>
      <c r="P11">
        <f t="shared" si="3"/>
        <v>-0.63802589935822873</v>
      </c>
      <c r="R11">
        <v>9</v>
      </c>
      <c r="S11" t="s">
        <v>12</v>
      </c>
      <c r="T11" t="s">
        <v>32</v>
      </c>
      <c r="U11">
        <v>171</v>
      </c>
      <c r="V11">
        <v>97</v>
      </c>
      <c r="W11">
        <v>58</v>
      </c>
      <c r="X11">
        <v>6</v>
      </c>
    </row>
    <row r="12" spans="1:24" x14ac:dyDescent="0.2">
      <c r="A12">
        <v>10</v>
      </c>
      <c r="B12" t="s">
        <v>12</v>
      </c>
      <c r="C12" t="s">
        <v>32</v>
      </c>
      <c r="D12">
        <v>171</v>
      </c>
      <c r="E12">
        <v>97</v>
      </c>
      <c r="F12">
        <v>58</v>
      </c>
      <c r="G12">
        <v>6</v>
      </c>
      <c r="I12">
        <v>171</v>
      </c>
      <c r="J12">
        <f t="shared" si="0"/>
        <v>-0.3219582136049487</v>
      </c>
      <c r="K12">
        <v>97</v>
      </c>
      <c r="L12">
        <f t="shared" si="1"/>
        <v>-0.39685323548798768</v>
      </c>
      <c r="M12">
        <v>58</v>
      </c>
      <c r="N12">
        <f t="shared" si="2"/>
        <v>-0.44079990693893401</v>
      </c>
      <c r="O12">
        <v>6</v>
      </c>
      <c r="P12">
        <f t="shared" si="3"/>
        <v>0.14095921032332956</v>
      </c>
      <c r="R12">
        <v>10</v>
      </c>
      <c r="S12" t="s">
        <v>12</v>
      </c>
      <c r="T12" t="s">
        <v>36</v>
      </c>
      <c r="U12">
        <v>41</v>
      </c>
      <c r="V12">
        <v>14</v>
      </c>
      <c r="W12">
        <v>17</v>
      </c>
      <c r="X12">
        <v>3</v>
      </c>
    </row>
    <row r="13" spans="1:24" x14ac:dyDescent="0.2">
      <c r="A13">
        <v>11</v>
      </c>
      <c r="B13" t="s">
        <v>12</v>
      </c>
      <c r="C13" t="s">
        <v>34</v>
      </c>
      <c r="D13">
        <v>116</v>
      </c>
      <c r="E13">
        <v>103</v>
      </c>
      <c r="F13">
        <v>69</v>
      </c>
      <c r="G13">
        <v>25</v>
      </c>
      <c r="I13">
        <v>116</v>
      </c>
      <c r="J13">
        <f t="shared" si="0"/>
        <v>-0.43813959165153715</v>
      </c>
      <c r="K13">
        <v>103</v>
      </c>
      <c r="L13">
        <f t="shared" si="1"/>
        <v>-0.37720935111498177</v>
      </c>
      <c r="M13">
        <v>69</v>
      </c>
      <c r="N13">
        <f t="shared" si="2"/>
        <v>-0.3982612519266544</v>
      </c>
      <c r="O13">
        <v>25</v>
      </c>
      <c r="P13">
        <f t="shared" si="3"/>
        <v>5.0745315716398656</v>
      </c>
      <c r="R13">
        <v>1</v>
      </c>
      <c r="S13" t="s">
        <v>37</v>
      </c>
      <c r="T13" t="s">
        <v>39</v>
      </c>
      <c r="U13">
        <v>150</v>
      </c>
      <c r="V13">
        <v>152</v>
      </c>
      <c r="W13">
        <v>98</v>
      </c>
      <c r="X13">
        <v>4</v>
      </c>
    </row>
    <row r="14" spans="1:24" x14ac:dyDescent="0.2">
      <c r="A14">
        <v>12</v>
      </c>
      <c r="B14" t="s">
        <v>12</v>
      </c>
      <c r="C14" t="s">
        <v>36</v>
      </c>
      <c r="D14">
        <v>41</v>
      </c>
      <c r="E14">
        <v>14</v>
      </c>
      <c r="F14">
        <v>17</v>
      </c>
      <c r="G14">
        <v>3</v>
      </c>
      <c r="I14">
        <v>41</v>
      </c>
      <c r="J14">
        <f t="shared" si="0"/>
        <v>-0.59656874353324874</v>
      </c>
      <c r="K14">
        <v>14</v>
      </c>
      <c r="L14">
        <f t="shared" si="1"/>
        <v>-0.66859363598123556</v>
      </c>
      <c r="M14">
        <v>17</v>
      </c>
      <c r="N14">
        <f t="shared" si="2"/>
        <v>-0.59935307562106721</v>
      </c>
      <c r="O14">
        <v>3</v>
      </c>
      <c r="P14">
        <f t="shared" si="3"/>
        <v>-0.63802589935822873</v>
      </c>
      <c r="R14">
        <v>2</v>
      </c>
      <c r="S14" t="s">
        <v>37</v>
      </c>
      <c r="T14" t="s">
        <v>41</v>
      </c>
      <c r="U14">
        <v>122</v>
      </c>
      <c r="V14">
        <v>97</v>
      </c>
      <c r="W14">
        <v>94</v>
      </c>
      <c r="X14">
        <v>3</v>
      </c>
    </row>
    <row r="15" spans="1:24" x14ac:dyDescent="0.2">
      <c r="A15">
        <v>13</v>
      </c>
      <c r="B15" t="s">
        <v>37</v>
      </c>
      <c r="C15" t="s">
        <v>39</v>
      </c>
      <c r="D15">
        <v>150</v>
      </c>
      <c r="E15">
        <v>152</v>
      </c>
      <c r="F15">
        <v>98</v>
      </c>
      <c r="G15">
        <v>4</v>
      </c>
      <c r="I15">
        <v>150</v>
      </c>
      <c r="J15">
        <f t="shared" si="0"/>
        <v>-0.36631837613182794</v>
      </c>
      <c r="K15">
        <v>152</v>
      </c>
      <c r="L15">
        <f t="shared" si="1"/>
        <v>-0.21678429540210054</v>
      </c>
      <c r="M15">
        <v>98</v>
      </c>
      <c r="N15">
        <f t="shared" si="2"/>
        <v>-0.28611388871246263</v>
      </c>
      <c r="O15">
        <v>4</v>
      </c>
      <c r="P15">
        <f t="shared" si="3"/>
        <v>-0.37836419613104261</v>
      </c>
      <c r="R15">
        <v>3</v>
      </c>
      <c r="S15" t="s">
        <v>37</v>
      </c>
      <c r="T15" t="s">
        <v>43</v>
      </c>
      <c r="U15">
        <v>77</v>
      </c>
      <c r="V15">
        <v>59</v>
      </c>
      <c r="W15">
        <v>61</v>
      </c>
      <c r="X15">
        <v>4</v>
      </c>
    </row>
    <row r="16" spans="1:24" x14ac:dyDescent="0.2">
      <c r="A16">
        <v>14</v>
      </c>
      <c r="B16" t="s">
        <v>37</v>
      </c>
      <c r="C16" t="s">
        <v>41</v>
      </c>
      <c r="D16">
        <v>122</v>
      </c>
      <c r="E16">
        <v>97</v>
      </c>
      <c r="F16">
        <v>94</v>
      </c>
      <c r="G16">
        <v>3</v>
      </c>
      <c r="I16">
        <v>122</v>
      </c>
      <c r="J16">
        <f t="shared" si="0"/>
        <v>-0.42546525950100023</v>
      </c>
      <c r="K16">
        <v>97</v>
      </c>
      <c r="L16">
        <f t="shared" si="1"/>
        <v>-0.39685323548798768</v>
      </c>
      <c r="M16">
        <v>94</v>
      </c>
      <c r="N16">
        <f t="shared" si="2"/>
        <v>-0.30158249053510977</v>
      </c>
      <c r="O16">
        <v>3</v>
      </c>
      <c r="P16">
        <f t="shared" si="3"/>
        <v>-0.63802589935822873</v>
      </c>
      <c r="R16">
        <v>4</v>
      </c>
      <c r="S16" t="s">
        <v>37</v>
      </c>
      <c r="T16" t="s">
        <v>45</v>
      </c>
      <c r="U16">
        <v>59</v>
      </c>
      <c r="V16">
        <v>60</v>
      </c>
      <c r="W16">
        <v>53</v>
      </c>
      <c r="X16">
        <v>3</v>
      </c>
    </row>
    <row r="17" spans="1:24" x14ac:dyDescent="0.2">
      <c r="A17">
        <v>15</v>
      </c>
      <c r="B17" t="s">
        <v>37</v>
      </c>
      <c r="C17" t="s">
        <v>43</v>
      </c>
      <c r="D17">
        <v>77</v>
      </c>
      <c r="E17">
        <v>59</v>
      </c>
      <c r="F17">
        <v>61</v>
      </c>
      <c r="G17">
        <v>4</v>
      </c>
      <c r="I17">
        <v>77</v>
      </c>
      <c r="J17">
        <f t="shared" si="0"/>
        <v>-0.52052275063002718</v>
      </c>
      <c r="K17">
        <v>59</v>
      </c>
      <c r="L17">
        <f t="shared" si="1"/>
        <v>-0.52126450318369155</v>
      </c>
      <c r="M17">
        <v>61</v>
      </c>
      <c r="N17">
        <f t="shared" si="2"/>
        <v>-0.42919845557194869</v>
      </c>
      <c r="O17">
        <v>4</v>
      </c>
      <c r="P17">
        <f t="shared" si="3"/>
        <v>-0.37836419613104261</v>
      </c>
      <c r="R17">
        <v>5</v>
      </c>
      <c r="S17" t="s">
        <v>37</v>
      </c>
      <c r="T17" t="s">
        <v>47</v>
      </c>
      <c r="U17">
        <v>941</v>
      </c>
      <c r="V17">
        <v>475</v>
      </c>
      <c r="W17">
        <v>464</v>
      </c>
      <c r="X17">
        <v>9</v>
      </c>
    </row>
    <row r="18" spans="1:24" x14ac:dyDescent="0.2">
      <c r="A18">
        <v>16</v>
      </c>
      <c r="B18" t="s">
        <v>37</v>
      </c>
      <c r="C18" t="s">
        <v>45</v>
      </c>
      <c r="D18">
        <v>59</v>
      </c>
      <c r="E18">
        <v>60</v>
      </c>
      <c r="F18">
        <v>53</v>
      </c>
      <c r="G18">
        <v>3</v>
      </c>
      <c r="I18">
        <v>59</v>
      </c>
      <c r="J18">
        <f t="shared" si="0"/>
        <v>-0.55854574708163796</v>
      </c>
      <c r="K18">
        <v>60</v>
      </c>
      <c r="L18">
        <f t="shared" si="1"/>
        <v>-0.51799052245485722</v>
      </c>
      <c r="M18">
        <v>53</v>
      </c>
      <c r="N18">
        <f t="shared" si="2"/>
        <v>-0.46013565921724298</v>
      </c>
      <c r="O18">
        <v>3</v>
      </c>
      <c r="P18">
        <f t="shared" si="3"/>
        <v>-0.63802589935822873</v>
      </c>
      <c r="R18">
        <v>6</v>
      </c>
      <c r="S18" t="s">
        <v>37</v>
      </c>
      <c r="T18" t="s">
        <v>49</v>
      </c>
      <c r="U18">
        <v>698</v>
      </c>
      <c r="V18">
        <v>659</v>
      </c>
      <c r="W18">
        <v>528</v>
      </c>
      <c r="X18">
        <v>4</v>
      </c>
    </row>
    <row r="19" spans="1:24" x14ac:dyDescent="0.2">
      <c r="A19">
        <v>17</v>
      </c>
      <c r="B19" t="s">
        <v>37</v>
      </c>
      <c r="C19" t="s">
        <v>47</v>
      </c>
      <c r="D19">
        <v>941</v>
      </c>
      <c r="E19">
        <v>475</v>
      </c>
      <c r="F19">
        <v>464</v>
      </c>
      <c r="G19">
        <v>9</v>
      </c>
      <c r="I19">
        <v>941</v>
      </c>
      <c r="J19">
        <f t="shared" si="0"/>
        <v>1.30458107904729</v>
      </c>
      <c r="K19">
        <v>475</v>
      </c>
      <c r="L19">
        <f t="shared" si="1"/>
        <v>0.84071148001138218</v>
      </c>
      <c r="M19">
        <v>464</v>
      </c>
      <c r="N19">
        <f t="shared" si="2"/>
        <v>1.1292631780597506</v>
      </c>
      <c r="O19">
        <v>9</v>
      </c>
      <c r="P19">
        <f t="shared" si="3"/>
        <v>0.91994432000488779</v>
      </c>
      <c r="R19">
        <v>7</v>
      </c>
      <c r="S19" t="s">
        <v>37</v>
      </c>
      <c r="T19" t="s">
        <v>51</v>
      </c>
      <c r="U19">
        <v>54</v>
      </c>
      <c r="V19">
        <v>50</v>
      </c>
      <c r="W19">
        <v>26</v>
      </c>
      <c r="X19">
        <v>3</v>
      </c>
    </row>
    <row r="20" spans="1:24" x14ac:dyDescent="0.2">
      <c r="A20">
        <v>18</v>
      </c>
      <c r="B20" t="s">
        <v>37</v>
      </c>
      <c r="C20" t="s">
        <v>49</v>
      </c>
      <c r="D20">
        <v>698</v>
      </c>
      <c r="E20">
        <v>659</v>
      </c>
      <c r="F20">
        <v>528</v>
      </c>
      <c r="G20">
        <v>4</v>
      </c>
      <c r="I20">
        <v>698</v>
      </c>
      <c r="J20">
        <f t="shared" si="0"/>
        <v>0.79127062695054451</v>
      </c>
      <c r="K20">
        <v>659</v>
      </c>
      <c r="L20">
        <f t="shared" si="1"/>
        <v>1.4431239341168955</v>
      </c>
      <c r="M20">
        <v>528</v>
      </c>
      <c r="N20">
        <f t="shared" si="2"/>
        <v>1.3767608072221049</v>
      </c>
      <c r="O20">
        <v>4</v>
      </c>
      <c r="P20">
        <f t="shared" si="3"/>
        <v>-0.37836419613104261</v>
      </c>
      <c r="R20">
        <v>8</v>
      </c>
      <c r="S20" t="s">
        <v>37</v>
      </c>
      <c r="T20" t="s">
        <v>39</v>
      </c>
      <c r="U20">
        <v>98</v>
      </c>
      <c r="V20">
        <v>77</v>
      </c>
      <c r="W20">
        <v>98</v>
      </c>
      <c r="X20">
        <v>4</v>
      </c>
    </row>
    <row r="21" spans="1:24" x14ac:dyDescent="0.2">
      <c r="A21">
        <v>19</v>
      </c>
      <c r="B21" t="s">
        <v>37</v>
      </c>
      <c r="C21" t="s">
        <v>51</v>
      </c>
      <c r="D21">
        <v>54</v>
      </c>
      <c r="E21">
        <v>50</v>
      </c>
      <c r="F21">
        <v>26</v>
      </c>
      <c r="G21">
        <v>3</v>
      </c>
      <c r="I21">
        <v>54</v>
      </c>
      <c r="J21">
        <f t="shared" si="0"/>
        <v>-0.56910769054041865</v>
      </c>
      <c r="K21">
        <v>50</v>
      </c>
      <c r="L21">
        <f t="shared" si="1"/>
        <v>-0.55073032974320035</v>
      </c>
      <c r="M21">
        <v>26</v>
      </c>
      <c r="N21">
        <f t="shared" si="2"/>
        <v>-0.56454872152011115</v>
      </c>
      <c r="O21">
        <v>3</v>
      </c>
      <c r="P21">
        <f t="shared" si="3"/>
        <v>-0.63802589935822873</v>
      </c>
      <c r="R21">
        <v>9</v>
      </c>
      <c r="S21" t="s">
        <v>37</v>
      </c>
      <c r="T21" t="s">
        <v>54</v>
      </c>
      <c r="U21">
        <v>82</v>
      </c>
      <c r="V21">
        <v>277</v>
      </c>
      <c r="W21">
        <v>30</v>
      </c>
      <c r="X21">
        <v>4</v>
      </c>
    </row>
    <row r="22" spans="1:24" x14ac:dyDescent="0.2">
      <c r="A22">
        <v>20</v>
      </c>
      <c r="B22" t="s">
        <v>37</v>
      </c>
      <c r="C22" t="s">
        <v>39</v>
      </c>
      <c r="D22">
        <v>98</v>
      </c>
      <c r="E22">
        <v>77</v>
      </c>
      <c r="F22">
        <v>98</v>
      </c>
      <c r="G22">
        <v>4</v>
      </c>
      <c r="I22">
        <v>98</v>
      </c>
      <c r="J22">
        <f t="shared" si="0"/>
        <v>-0.47616258810314793</v>
      </c>
      <c r="K22">
        <v>77</v>
      </c>
      <c r="L22">
        <f t="shared" si="1"/>
        <v>-0.46233285006467389</v>
      </c>
      <c r="M22">
        <v>98</v>
      </c>
      <c r="N22">
        <f t="shared" si="2"/>
        <v>-0.28611388871246263</v>
      </c>
      <c r="O22">
        <v>4</v>
      </c>
      <c r="P22">
        <f t="shared" si="3"/>
        <v>-0.37836419613104261</v>
      </c>
      <c r="R22">
        <v>10</v>
      </c>
      <c r="S22" t="s">
        <v>37</v>
      </c>
      <c r="T22" t="s">
        <v>56</v>
      </c>
      <c r="U22">
        <v>1176</v>
      </c>
      <c r="V22">
        <v>668</v>
      </c>
      <c r="W22">
        <v>608</v>
      </c>
      <c r="X22">
        <v>10</v>
      </c>
    </row>
    <row r="23" spans="1:24" x14ac:dyDescent="0.2">
      <c r="A23">
        <v>21</v>
      </c>
      <c r="B23" t="s">
        <v>37</v>
      </c>
      <c r="C23" t="s">
        <v>54</v>
      </c>
      <c r="D23">
        <v>82</v>
      </c>
      <c r="E23">
        <v>277</v>
      </c>
      <c r="F23">
        <v>30</v>
      </c>
      <c r="G23">
        <v>4</v>
      </c>
      <c r="I23">
        <v>82</v>
      </c>
      <c r="J23">
        <f t="shared" si="0"/>
        <v>-0.50996080717124637</v>
      </c>
      <c r="K23">
        <v>277</v>
      </c>
      <c r="L23">
        <f t="shared" si="1"/>
        <v>0.19246329570218845</v>
      </c>
      <c r="M23">
        <v>30</v>
      </c>
      <c r="N23">
        <f t="shared" si="2"/>
        <v>-0.54908011969746395</v>
      </c>
      <c r="O23">
        <v>4</v>
      </c>
      <c r="P23">
        <f t="shared" si="3"/>
        <v>-0.37836419613104261</v>
      </c>
      <c r="R23">
        <v>11</v>
      </c>
      <c r="S23" t="s">
        <v>37</v>
      </c>
      <c r="T23" t="s">
        <v>58</v>
      </c>
      <c r="U23" s="5">
        <v>53</v>
      </c>
      <c r="V23">
        <v>53</v>
      </c>
      <c r="W23">
        <v>53</v>
      </c>
      <c r="X23">
        <v>6</v>
      </c>
    </row>
    <row r="24" spans="1:24" x14ac:dyDescent="0.2">
      <c r="A24">
        <v>22</v>
      </c>
      <c r="B24" t="s">
        <v>37</v>
      </c>
      <c r="C24" t="s">
        <v>56</v>
      </c>
      <c r="D24">
        <v>1176</v>
      </c>
      <c r="E24">
        <v>668</v>
      </c>
      <c r="F24">
        <v>608</v>
      </c>
      <c r="G24">
        <v>10</v>
      </c>
      <c r="I24">
        <v>1176</v>
      </c>
      <c r="J24">
        <f t="shared" si="0"/>
        <v>1.8009924216099862</v>
      </c>
      <c r="K24">
        <v>668</v>
      </c>
      <c r="L24">
        <f t="shared" si="1"/>
        <v>1.4725897606764042</v>
      </c>
      <c r="M24">
        <v>608</v>
      </c>
      <c r="N24">
        <f t="shared" si="2"/>
        <v>1.6861328436750476</v>
      </c>
      <c r="O24">
        <v>10</v>
      </c>
      <c r="P24">
        <f t="shared" si="3"/>
        <v>1.179606023232074</v>
      </c>
      <c r="R24">
        <v>12</v>
      </c>
      <c r="S24" t="s">
        <v>37</v>
      </c>
      <c r="T24" t="s">
        <v>60</v>
      </c>
      <c r="U24">
        <v>52</v>
      </c>
      <c r="V24">
        <v>14</v>
      </c>
      <c r="W24">
        <v>12</v>
      </c>
      <c r="X24">
        <v>3</v>
      </c>
    </row>
    <row r="25" spans="1:24" x14ac:dyDescent="0.2">
      <c r="A25">
        <v>23</v>
      </c>
      <c r="B25" t="s">
        <v>37</v>
      </c>
      <c r="C25" t="s">
        <v>58</v>
      </c>
      <c r="D25" s="5">
        <v>53</v>
      </c>
      <c r="E25">
        <v>53</v>
      </c>
      <c r="F25">
        <v>53</v>
      </c>
      <c r="G25">
        <v>6</v>
      </c>
      <c r="I25" s="5">
        <v>53</v>
      </c>
      <c r="J25">
        <f t="shared" si="0"/>
        <v>-0.57122007923217488</v>
      </c>
      <c r="K25">
        <v>53</v>
      </c>
      <c r="L25">
        <f t="shared" si="1"/>
        <v>-0.54090838755669735</v>
      </c>
      <c r="M25">
        <v>53</v>
      </c>
      <c r="N25">
        <f t="shared" si="2"/>
        <v>-0.46013565921724298</v>
      </c>
      <c r="O25">
        <v>6</v>
      </c>
      <c r="P25">
        <f t="shared" si="3"/>
        <v>0.14095921032332956</v>
      </c>
      <c r="R25">
        <v>13</v>
      </c>
      <c r="S25" t="s">
        <v>37</v>
      </c>
      <c r="T25" t="s">
        <v>62</v>
      </c>
      <c r="U25">
        <v>65</v>
      </c>
      <c r="V25">
        <v>59</v>
      </c>
      <c r="W25">
        <v>42</v>
      </c>
      <c r="X25">
        <v>4</v>
      </c>
    </row>
    <row r="26" spans="1:24" x14ac:dyDescent="0.2">
      <c r="A26">
        <v>24</v>
      </c>
      <c r="B26" t="s">
        <v>37</v>
      </c>
      <c r="C26" t="s">
        <v>60</v>
      </c>
      <c r="D26">
        <v>52</v>
      </c>
      <c r="E26">
        <v>14</v>
      </c>
      <c r="F26">
        <v>12</v>
      </c>
      <c r="G26">
        <v>3</v>
      </c>
      <c r="I26">
        <v>52</v>
      </c>
      <c r="J26">
        <f t="shared" si="0"/>
        <v>-0.573332467923931</v>
      </c>
      <c r="K26">
        <v>14</v>
      </c>
      <c r="L26">
        <f t="shared" si="1"/>
        <v>-0.66859363598123556</v>
      </c>
      <c r="M26">
        <v>12</v>
      </c>
      <c r="N26">
        <f t="shared" si="2"/>
        <v>-0.61868882789937618</v>
      </c>
      <c r="O26">
        <v>3</v>
      </c>
      <c r="P26">
        <f t="shared" si="3"/>
        <v>-0.63802589935822873</v>
      </c>
      <c r="R26">
        <v>14</v>
      </c>
      <c r="S26" t="s">
        <v>37</v>
      </c>
      <c r="T26" t="s">
        <v>64</v>
      </c>
      <c r="U26">
        <v>355</v>
      </c>
      <c r="V26">
        <v>120</v>
      </c>
      <c r="W26">
        <v>123</v>
      </c>
      <c r="X26">
        <v>7</v>
      </c>
    </row>
    <row r="27" spans="1:24" x14ac:dyDescent="0.2">
      <c r="A27">
        <v>25</v>
      </c>
      <c r="B27" t="s">
        <v>37</v>
      </c>
      <c r="C27" t="s">
        <v>62</v>
      </c>
      <c r="D27">
        <v>65</v>
      </c>
      <c r="E27">
        <v>59</v>
      </c>
      <c r="F27">
        <v>42</v>
      </c>
      <c r="G27">
        <v>4</v>
      </c>
      <c r="I27">
        <v>65</v>
      </c>
      <c r="J27">
        <f t="shared" si="0"/>
        <v>-0.54587141493110103</v>
      </c>
      <c r="K27">
        <v>59</v>
      </c>
      <c r="L27">
        <f t="shared" si="1"/>
        <v>-0.52126450318369155</v>
      </c>
      <c r="M27">
        <v>42</v>
      </c>
      <c r="N27">
        <f t="shared" si="2"/>
        <v>-0.50267431422952258</v>
      </c>
      <c r="O27">
        <v>4</v>
      </c>
      <c r="P27">
        <f t="shared" si="3"/>
        <v>-0.37836419613104261</v>
      </c>
      <c r="R27">
        <v>15</v>
      </c>
      <c r="S27" t="s">
        <v>37</v>
      </c>
      <c r="T27" t="s">
        <v>66</v>
      </c>
      <c r="U27">
        <v>486</v>
      </c>
      <c r="V27">
        <v>901</v>
      </c>
      <c r="W27">
        <v>412</v>
      </c>
      <c r="X27">
        <v>4</v>
      </c>
    </row>
    <row r="28" spans="1:24" x14ac:dyDescent="0.2">
      <c r="A28">
        <v>26</v>
      </c>
      <c r="B28" t="s">
        <v>37</v>
      </c>
      <c r="C28" t="s">
        <v>64</v>
      </c>
      <c r="D28">
        <v>355</v>
      </c>
      <c r="E28">
        <v>120</v>
      </c>
      <c r="F28">
        <v>123</v>
      </c>
      <c r="G28">
        <v>7</v>
      </c>
      <c r="I28">
        <v>355</v>
      </c>
      <c r="J28">
        <f t="shared" si="0"/>
        <v>6.6721305678183671E-2</v>
      </c>
      <c r="K28">
        <v>120</v>
      </c>
      <c r="L28">
        <f t="shared" si="1"/>
        <v>-0.32155167872479851</v>
      </c>
      <c r="M28">
        <v>123</v>
      </c>
      <c r="N28">
        <f t="shared" si="2"/>
        <v>-0.18943512732091802</v>
      </c>
      <c r="O28">
        <v>7</v>
      </c>
      <c r="P28">
        <f t="shared" si="3"/>
        <v>0.4006209135505156</v>
      </c>
      <c r="R28">
        <v>16</v>
      </c>
      <c r="S28" t="s">
        <v>37</v>
      </c>
      <c r="T28" t="s">
        <v>68</v>
      </c>
      <c r="U28">
        <v>34</v>
      </c>
      <c r="V28">
        <v>34</v>
      </c>
      <c r="W28">
        <v>34</v>
      </c>
      <c r="X28">
        <v>4</v>
      </c>
    </row>
    <row r="29" spans="1:24" x14ac:dyDescent="0.2">
      <c r="A29">
        <v>27</v>
      </c>
      <c r="B29" t="s">
        <v>37</v>
      </c>
      <c r="C29" t="s">
        <v>66</v>
      </c>
      <c r="D29">
        <v>486</v>
      </c>
      <c r="E29">
        <v>901</v>
      </c>
      <c r="F29">
        <v>412</v>
      </c>
      <c r="G29">
        <v>4</v>
      </c>
      <c r="I29">
        <v>486</v>
      </c>
      <c r="J29">
        <f t="shared" si="0"/>
        <v>0.34344422429823984</v>
      </c>
      <c r="K29">
        <v>901</v>
      </c>
      <c r="L29">
        <f t="shared" si="1"/>
        <v>2.2354272704947986</v>
      </c>
      <c r="M29">
        <v>412</v>
      </c>
      <c r="N29">
        <f t="shared" si="2"/>
        <v>0.92817135436533771</v>
      </c>
      <c r="O29">
        <v>4</v>
      </c>
      <c r="P29">
        <f t="shared" si="3"/>
        <v>-0.37836419613104261</v>
      </c>
      <c r="R29">
        <v>17</v>
      </c>
      <c r="S29" t="s">
        <v>37</v>
      </c>
      <c r="T29" t="s">
        <v>70</v>
      </c>
      <c r="U29">
        <v>265</v>
      </c>
      <c r="V29">
        <v>97</v>
      </c>
      <c r="W29">
        <v>79</v>
      </c>
      <c r="X29">
        <v>5</v>
      </c>
    </row>
    <row r="30" spans="1:24" x14ac:dyDescent="0.2">
      <c r="A30">
        <v>28</v>
      </c>
      <c r="B30" t="s">
        <v>37</v>
      </c>
      <c r="C30" t="s">
        <v>68</v>
      </c>
      <c r="D30">
        <v>34</v>
      </c>
      <c r="E30">
        <v>34</v>
      </c>
      <c r="F30">
        <v>34</v>
      </c>
      <c r="G30">
        <v>4</v>
      </c>
      <c r="I30">
        <v>34</v>
      </c>
      <c r="J30">
        <f t="shared" si="0"/>
        <v>-0.61135546437554178</v>
      </c>
      <c r="K30">
        <v>34</v>
      </c>
      <c r="L30">
        <f t="shared" si="1"/>
        <v>-0.60311402140454928</v>
      </c>
      <c r="M30">
        <v>34</v>
      </c>
      <c r="N30">
        <f t="shared" si="2"/>
        <v>-0.53361151787481687</v>
      </c>
      <c r="O30">
        <v>4</v>
      </c>
      <c r="P30">
        <f t="shared" si="3"/>
        <v>-0.37836419613104261</v>
      </c>
      <c r="R30">
        <v>18</v>
      </c>
      <c r="S30" t="s">
        <v>37</v>
      </c>
      <c r="T30" t="s">
        <v>72</v>
      </c>
      <c r="U30">
        <v>77</v>
      </c>
      <c r="V30">
        <v>16</v>
      </c>
      <c r="W30">
        <v>17</v>
      </c>
      <c r="X30">
        <v>4</v>
      </c>
    </row>
    <row r="31" spans="1:24" x14ac:dyDescent="0.2">
      <c r="A31">
        <v>29</v>
      </c>
      <c r="B31" t="s">
        <v>37</v>
      </c>
      <c r="C31" t="s">
        <v>70</v>
      </c>
      <c r="D31">
        <v>265</v>
      </c>
      <c r="E31">
        <v>97</v>
      </c>
      <c r="F31">
        <v>79</v>
      </c>
      <c r="G31">
        <v>5</v>
      </c>
      <c r="I31">
        <v>265</v>
      </c>
      <c r="J31">
        <f t="shared" si="0"/>
        <v>-0.1233936765798702</v>
      </c>
      <c r="K31">
        <v>97</v>
      </c>
      <c r="L31">
        <f t="shared" si="1"/>
        <v>-0.39685323548798768</v>
      </c>
      <c r="M31">
        <v>79</v>
      </c>
      <c r="N31">
        <f t="shared" si="2"/>
        <v>-0.35958974737003657</v>
      </c>
      <c r="O31">
        <v>5</v>
      </c>
      <c r="P31">
        <f t="shared" si="3"/>
        <v>-0.11870249290385654</v>
      </c>
      <c r="R31">
        <v>19</v>
      </c>
      <c r="S31" t="s">
        <v>37</v>
      </c>
      <c r="T31" t="s">
        <v>74</v>
      </c>
      <c r="U31">
        <v>102</v>
      </c>
      <c r="V31">
        <v>32</v>
      </c>
      <c r="W31">
        <v>31</v>
      </c>
      <c r="X31">
        <v>5</v>
      </c>
    </row>
    <row r="32" spans="1:24" x14ac:dyDescent="0.2">
      <c r="A32">
        <v>30</v>
      </c>
      <c r="B32" t="s">
        <v>37</v>
      </c>
      <c r="C32" t="s">
        <v>72</v>
      </c>
      <c r="D32">
        <v>77</v>
      </c>
      <c r="E32">
        <v>16</v>
      </c>
      <c r="F32">
        <v>17</v>
      </c>
      <c r="G32">
        <v>4</v>
      </c>
      <c r="I32">
        <v>77</v>
      </c>
      <c r="J32">
        <f t="shared" si="0"/>
        <v>-0.52052275063002718</v>
      </c>
      <c r="K32">
        <v>16</v>
      </c>
      <c r="L32">
        <f t="shared" si="1"/>
        <v>-0.66204567452356688</v>
      </c>
      <c r="M32">
        <v>17</v>
      </c>
      <c r="N32">
        <f t="shared" si="2"/>
        <v>-0.59935307562106721</v>
      </c>
      <c r="O32">
        <v>4</v>
      </c>
      <c r="P32">
        <f t="shared" si="3"/>
        <v>-0.37836419613104261</v>
      </c>
      <c r="R32">
        <v>20</v>
      </c>
      <c r="S32" t="s">
        <v>37</v>
      </c>
      <c r="T32" t="s">
        <v>76</v>
      </c>
      <c r="U32">
        <v>153</v>
      </c>
      <c r="V32">
        <v>52</v>
      </c>
      <c r="W32">
        <v>55</v>
      </c>
      <c r="X32">
        <v>3</v>
      </c>
    </row>
    <row r="33" spans="1:24" x14ac:dyDescent="0.2">
      <c r="A33">
        <v>31</v>
      </c>
      <c r="B33" t="s">
        <v>37</v>
      </c>
      <c r="C33" t="s">
        <v>74</v>
      </c>
      <c r="D33">
        <v>102</v>
      </c>
      <c r="E33">
        <v>32</v>
      </c>
      <c r="F33">
        <v>31</v>
      </c>
      <c r="G33">
        <v>5</v>
      </c>
      <c r="I33">
        <v>102</v>
      </c>
      <c r="J33">
        <f t="shared" si="0"/>
        <v>-0.4677130333361233</v>
      </c>
      <c r="K33">
        <v>32</v>
      </c>
      <c r="L33">
        <f t="shared" si="1"/>
        <v>-0.60966198286221795</v>
      </c>
      <c r="M33">
        <v>31</v>
      </c>
      <c r="N33">
        <f t="shared" si="2"/>
        <v>-0.54521296924180218</v>
      </c>
      <c r="O33">
        <v>5</v>
      </c>
      <c r="P33">
        <f t="shared" si="3"/>
        <v>-0.11870249290385654</v>
      </c>
      <c r="R33">
        <v>21</v>
      </c>
      <c r="S33" t="s">
        <v>37</v>
      </c>
      <c r="T33" t="s">
        <v>78</v>
      </c>
      <c r="U33">
        <v>71</v>
      </c>
      <c r="V33">
        <v>83</v>
      </c>
      <c r="W33">
        <v>50</v>
      </c>
      <c r="X33">
        <v>3</v>
      </c>
    </row>
    <row r="34" spans="1:24" x14ac:dyDescent="0.2">
      <c r="A34">
        <v>32</v>
      </c>
      <c r="B34" t="s">
        <v>37</v>
      </c>
      <c r="C34" t="s">
        <v>76</v>
      </c>
      <c r="D34">
        <v>153</v>
      </c>
      <c r="E34">
        <v>52</v>
      </c>
      <c r="F34">
        <v>55</v>
      </c>
      <c r="G34">
        <v>3</v>
      </c>
      <c r="I34">
        <v>153</v>
      </c>
      <c r="J34">
        <f t="shared" si="0"/>
        <v>-0.35998121005655948</v>
      </c>
      <c r="K34">
        <v>52</v>
      </c>
      <c r="L34">
        <f t="shared" si="1"/>
        <v>-0.54418236828553168</v>
      </c>
      <c r="M34">
        <v>55</v>
      </c>
      <c r="N34">
        <f t="shared" si="2"/>
        <v>-0.45240135830591938</v>
      </c>
      <c r="O34">
        <v>3</v>
      </c>
      <c r="P34">
        <f t="shared" si="3"/>
        <v>-0.63802589935822873</v>
      </c>
      <c r="R34">
        <v>22</v>
      </c>
      <c r="S34" s="29" t="s">
        <v>37</v>
      </c>
      <c r="T34" s="6" t="s">
        <v>199</v>
      </c>
      <c r="U34" s="6">
        <v>176</v>
      </c>
      <c r="V34" s="6">
        <v>233</v>
      </c>
      <c r="W34" s="6">
        <v>130</v>
      </c>
      <c r="X34" s="6">
        <v>6</v>
      </c>
    </row>
    <row r="35" spans="1:24" x14ac:dyDescent="0.2">
      <c r="A35">
        <v>33</v>
      </c>
      <c r="B35" t="s">
        <v>37</v>
      </c>
      <c r="C35" t="s">
        <v>78</v>
      </c>
      <c r="D35">
        <v>71</v>
      </c>
      <c r="E35">
        <v>83</v>
      </c>
      <c r="F35">
        <v>50</v>
      </c>
      <c r="G35">
        <v>3</v>
      </c>
      <c r="I35">
        <v>71</v>
      </c>
      <c r="J35">
        <f t="shared" si="0"/>
        <v>-0.5331970827805641</v>
      </c>
      <c r="K35">
        <v>83</v>
      </c>
      <c r="L35">
        <f t="shared" si="1"/>
        <v>-0.44268896569166805</v>
      </c>
      <c r="M35">
        <v>50</v>
      </c>
      <c r="N35">
        <f t="shared" si="2"/>
        <v>-0.47173711058422829</v>
      </c>
      <c r="O35">
        <v>3</v>
      </c>
      <c r="P35">
        <f t="shared" si="3"/>
        <v>-0.63802589935822873</v>
      </c>
      <c r="R35">
        <v>23</v>
      </c>
      <c r="S35" s="29" t="s">
        <v>37</v>
      </c>
      <c r="T35" t="s">
        <v>47</v>
      </c>
      <c r="U35">
        <v>919</v>
      </c>
      <c r="V35">
        <v>458</v>
      </c>
      <c r="W35">
        <v>471</v>
      </c>
      <c r="X35">
        <v>8</v>
      </c>
    </row>
    <row r="36" spans="1:24" x14ac:dyDescent="0.2">
      <c r="A36">
        <v>34</v>
      </c>
      <c r="B36" s="29" t="s">
        <v>37</v>
      </c>
      <c r="C36" s="6" t="s">
        <v>199</v>
      </c>
      <c r="D36" s="6">
        <v>176</v>
      </c>
      <c r="E36" s="6">
        <v>233</v>
      </c>
      <c r="F36" s="6">
        <v>130</v>
      </c>
      <c r="G36" s="6">
        <v>6</v>
      </c>
      <c r="I36" s="6">
        <v>176</v>
      </c>
      <c r="J36">
        <f t="shared" si="0"/>
        <v>-0.31139627014616789</v>
      </c>
      <c r="K36" s="6">
        <v>233</v>
      </c>
      <c r="L36">
        <f t="shared" si="1"/>
        <v>4.8408143633478729E-2</v>
      </c>
      <c r="M36" s="6">
        <v>130</v>
      </c>
      <c r="N36">
        <f t="shared" si="2"/>
        <v>-0.16236507413128554</v>
      </c>
      <c r="O36" s="6">
        <v>6</v>
      </c>
      <c r="P36">
        <f t="shared" si="3"/>
        <v>0.14095921032332956</v>
      </c>
      <c r="R36">
        <v>24</v>
      </c>
      <c r="S36" s="29" t="s">
        <v>37</v>
      </c>
      <c r="T36" t="s">
        <v>197</v>
      </c>
      <c r="U36">
        <v>427</v>
      </c>
      <c r="V36">
        <v>941</v>
      </c>
      <c r="W36">
        <v>543</v>
      </c>
      <c r="X36">
        <v>12</v>
      </c>
    </row>
    <row r="37" spans="1:24" x14ac:dyDescent="0.2">
      <c r="A37">
        <v>35</v>
      </c>
      <c r="B37" s="29" t="s">
        <v>37</v>
      </c>
      <c r="C37" t="s">
        <v>200</v>
      </c>
      <c r="D37">
        <v>1031</v>
      </c>
      <c r="E37">
        <v>948</v>
      </c>
      <c r="F37">
        <v>922</v>
      </c>
      <c r="G37">
        <v>11</v>
      </c>
      <c r="I37">
        <v>1031</v>
      </c>
      <c r="J37">
        <f t="shared" si="0"/>
        <v>1.4946960613053439</v>
      </c>
      <c r="K37">
        <v>948</v>
      </c>
      <c r="L37">
        <f t="shared" si="1"/>
        <v>2.3893043647500116</v>
      </c>
      <c r="M37">
        <v>922</v>
      </c>
      <c r="N37">
        <f t="shared" si="2"/>
        <v>2.9004180867528482</v>
      </c>
      <c r="O37">
        <v>11</v>
      </c>
      <c r="P37">
        <f t="shared" si="3"/>
        <v>1.4392677264592599</v>
      </c>
      <c r="R37">
        <v>25</v>
      </c>
      <c r="S37" s="29" t="s">
        <v>37</v>
      </c>
      <c r="T37" t="s">
        <v>196</v>
      </c>
      <c r="U37">
        <v>63</v>
      </c>
      <c r="V37">
        <v>44</v>
      </c>
      <c r="W37">
        <v>26</v>
      </c>
      <c r="X37">
        <v>3</v>
      </c>
    </row>
    <row r="38" spans="1:24" x14ac:dyDescent="0.2">
      <c r="A38">
        <v>36</v>
      </c>
      <c r="B38" s="29" t="s">
        <v>37</v>
      </c>
      <c r="C38" t="s">
        <v>198</v>
      </c>
      <c r="D38">
        <v>1133</v>
      </c>
      <c r="E38">
        <v>1165</v>
      </c>
      <c r="F38">
        <v>1006</v>
      </c>
      <c r="G38">
        <v>11</v>
      </c>
      <c r="I38">
        <v>1133</v>
      </c>
      <c r="J38">
        <f t="shared" si="0"/>
        <v>1.7101597078644715</v>
      </c>
      <c r="K38">
        <v>1165</v>
      </c>
      <c r="L38">
        <f t="shared" si="1"/>
        <v>3.0997581829070571</v>
      </c>
      <c r="M38">
        <v>1006</v>
      </c>
      <c r="N38">
        <f t="shared" si="2"/>
        <v>3.2252587250284379</v>
      </c>
      <c r="O38">
        <v>11</v>
      </c>
      <c r="P38">
        <f t="shared" si="3"/>
        <v>1.4392677264592599</v>
      </c>
      <c r="R38">
        <v>26</v>
      </c>
      <c r="S38" s="29" t="s">
        <v>37</v>
      </c>
      <c r="T38" t="s">
        <v>195</v>
      </c>
      <c r="U38">
        <v>514</v>
      </c>
      <c r="V38">
        <v>437</v>
      </c>
      <c r="W38">
        <v>433</v>
      </c>
      <c r="X38">
        <v>9</v>
      </c>
    </row>
    <row r="39" spans="1:24" x14ac:dyDescent="0.2">
      <c r="A39">
        <v>37</v>
      </c>
      <c r="B39" s="29" t="s">
        <v>37</v>
      </c>
      <c r="C39" t="s">
        <v>47</v>
      </c>
      <c r="D39">
        <v>919</v>
      </c>
      <c r="E39">
        <v>458</v>
      </c>
      <c r="F39">
        <v>471</v>
      </c>
      <c r="G39">
        <v>8</v>
      </c>
      <c r="I39">
        <v>919</v>
      </c>
      <c r="J39">
        <f t="shared" si="0"/>
        <v>1.2581085278286546</v>
      </c>
      <c r="K39">
        <v>458</v>
      </c>
      <c r="L39">
        <f t="shared" si="1"/>
        <v>0.78505380762119892</v>
      </c>
      <c r="M39">
        <v>471</v>
      </c>
      <c r="N39">
        <f t="shared" si="2"/>
        <v>1.1563332312493833</v>
      </c>
      <c r="O39">
        <v>8</v>
      </c>
      <c r="P39">
        <f t="shared" si="3"/>
        <v>0.66028261677770173</v>
      </c>
      <c r="R39">
        <v>27</v>
      </c>
      <c r="S39" s="29" t="s">
        <v>37</v>
      </c>
      <c r="T39" t="s">
        <v>194</v>
      </c>
      <c r="U39">
        <v>71</v>
      </c>
      <c r="V39">
        <v>59</v>
      </c>
      <c r="W39">
        <v>56</v>
      </c>
      <c r="X39">
        <v>4</v>
      </c>
    </row>
    <row r="40" spans="1:24" x14ac:dyDescent="0.2">
      <c r="A40">
        <v>38</v>
      </c>
      <c r="B40" s="29" t="s">
        <v>37</v>
      </c>
      <c r="C40" t="s">
        <v>197</v>
      </c>
      <c r="D40">
        <v>427</v>
      </c>
      <c r="E40">
        <v>941</v>
      </c>
      <c r="F40">
        <v>543</v>
      </c>
      <c r="G40">
        <v>12</v>
      </c>
      <c r="I40">
        <v>427</v>
      </c>
      <c r="J40">
        <f t="shared" si="0"/>
        <v>0.21881329148462678</v>
      </c>
      <c r="K40">
        <v>941</v>
      </c>
      <c r="L40">
        <f t="shared" si="1"/>
        <v>2.3663864996481712</v>
      </c>
      <c r="M40">
        <v>543</v>
      </c>
      <c r="N40">
        <f t="shared" si="2"/>
        <v>1.4347680640570317</v>
      </c>
      <c r="O40">
        <v>12</v>
      </c>
      <c r="P40">
        <f t="shared" si="3"/>
        <v>1.6989294296864461</v>
      </c>
      <c r="R40">
        <v>28</v>
      </c>
      <c r="S40" s="29" t="s">
        <v>37</v>
      </c>
      <c r="T40" t="s">
        <v>193</v>
      </c>
      <c r="U40">
        <v>73</v>
      </c>
      <c r="V40">
        <v>65</v>
      </c>
      <c r="W40">
        <v>43</v>
      </c>
      <c r="X40">
        <v>3</v>
      </c>
    </row>
    <row r="41" spans="1:24" x14ac:dyDescent="0.2">
      <c r="A41">
        <v>39</v>
      </c>
      <c r="B41" s="29" t="s">
        <v>37</v>
      </c>
      <c r="C41" t="s">
        <v>196</v>
      </c>
      <c r="D41">
        <v>63</v>
      </c>
      <c r="E41">
        <v>44</v>
      </c>
      <c r="F41">
        <v>26</v>
      </c>
      <c r="G41">
        <v>3</v>
      </c>
      <c r="I41">
        <v>63</v>
      </c>
      <c r="J41">
        <f t="shared" si="0"/>
        <v>-0.55009619231461337</v>
      </c>
      <c r="K41">
        <v>44</v>
      </c>
      <c r="L41">
        <f t="shared" si="1"/>
        <v>-0.57037421411620615</v>
      </c>
      <c r="M41">
        <v>26</v>
      </c>
      <c r="N41">
        <f t="shared" si="2"/>
        <v>-0.56454872152011115</v>
      </c>
      <c r="O41">
        <v>3</v>
      </c>
      <c r="P41">
        <f t="shared" si="3"/>
        <v>-0.63802589935822873</v>
      </c>
      <c r="R41">
        <v>29</v>
      </c>
      <c r="S41" s="29" t="s">
        <v>37</v>
      </c>
      <c r="T41" t="s">
        <v>192</v>
      </c>
      <c r="U41">
        <v>155</v>
      </c>
      <c r="V41">
        <v>112</v>
      </c>
      <c r="W41">
        <v>112</v>
      </c>
      <c r="X41">
        <v>3</v>
      </c>
    </row>
    <row r="42" spans="1:24" x14ac:dyDescent="0.2">
      <c r="A42">
        <v>40</v>
      </c>
      <c r="B42" s="29" t="s">
        <v>37</v>
      </c>
      <c r="C42" t="s">
        <v>195</v>
      </c>
      <c r="D42">
        <v>514</v>
      </c>
      <c r="E42">
        <v>437</v>
      </c>
      <c r="F42">
        <v>433</v>
      </c>
      <c r="G42">
        <v>9</v>
      </c>
      <c r="I42">
        <v>514</v>
      </c>
      <c r="J42">
        <f t="shared" si="0"/>
        <v>0.40259110766741218</v>
      </c>
      <c r="K42">
        <v>437</v>
      </c>
      <c r="L42">
        <f t="shared" si="1"/>
        <v>0.71630021231567831</v>
      </c>
      <c r="M42">
        <v>433</v>
      </c>
      <c r="N42">
        <f t="shared" si="2"/>
        <v>1.0093815139342353</v>
      </c>
      <c r="O42">
        <v>9</v>
      </c>
      <c r="P42">
        <f t="shared" si="3"/>
        <v>0.91994432000488779</v>
      </c>
      <c r="R42">
        <v>1</v>
      </c>
      <c r="S42" t="s">
        <v>79</v>
      </c>
      <c r="T42" t="s">
        <v>81</v>
      </c>
      <c r="U42">
        <v>76</v>
      </c>
      <c r="V42">
        <v>28</v>
      </c>
      <c r="W42">
        <v>24</v>
      </c>
      <c r="X42">
        <v>7</v>
      </c>
    </row>
    <row r="43" spans="1:24" x14ac:dyDescent="0.2">
      <c r="A43">
        <v>41</v>
      </c>
      <c r="B43" s="29" t="s">
        <v>37</v>
      </c>
      <c r="C43" t="s">
        <v>194</v>
      </c>
      <c r="D43">
        <v>71</v>
      </c>
      <c r="E43">
        <v>59</v>
      </c>
      <c r="F43">
        <v>56</v>
      </c>
      <c r="G43">
        <v>4</v>
      </c>
      <c r="I43">
        <v>71</v>
      </c>
      <c r="J43">
        <f t="shared" si="0"/>
        <v>-0.5331970827805641</v>
      </c>
      <c r="K43">
        <v>59</v>
      </c>
      <c r="L43">
        <f t="shared" si="1"/>
        <v>-0.52126450318369155</v>
      </c>
      <c r="M43">
        <v>56</v>
      </c>
      <c r="N43">
        <f t="shared" si="2"/>
        <v>-0.4485342078502576</v>
      </c>
      <c r="O43">
        <v>4</v>
      </c>
      <c r="P43">
        <f t="shared" si="3"/>
        <v>-0.37836419613104261</v>
      </c>
      <c r="R43">
        <v>2</v>
      </c>
      <c r="S43" t="s">
        <v>79</v>
      </c>
      <c r="T43" t="s">
        <v>83</v>
      </c>
      <c r="U43">
        <v>371</v>
      </c>
      <c r="V43">
        <v>296</v>
      </c>
      <c r="W43">
        <v>294</v>
      </c>
      <c r="X43">
        <v>10</v>
      </c>
    </row>
    <row r="44" spans="1:24" x14ac:dyDescent="0.2">
      <c r="A44">
        <v>42</v>
      </c>
      <c r="B44" s="29" t="s">
        <v>37</v>
      </c>
      <c r="C44" t="s">
        <v>193</v>
      </c>
      <c r="D44">
        <v>73</v>
      </c>
      <c r="E44">
        <v>65</v>
      </c>
      <c r="F44">
        <v>43</v>
      </c>
      <c r="G44">
        <v>3</v>
      </c>
      <c r="I44">
        <v>73</v>
      </c>
      <c r="J44">
        <f t="shared" si="0"/>
        <v>-0.52897230539705176</v>
      </c>
      <c r="K44">
        <v>65</v>
      </c>
      <c r="L44">
        <f t="shared" si="1"/>
        <v>-0.50162061881068565</v>
      </c>
      <c r="M44">
        <v>43</v>
      </c>
      <c r="N44">
        <f t="shared" si="2"/>
        <v>-0.49880716377386081</v>
      </c>
      <c r="O44">
        <v>3</v>
      </c>
      <c r="P44">
        <f t="shared" si="3"/>
        <v>-0.63802589935822873</v>
      </c>
      <c r="R44">
        <v>3</v>
      </c>
      <c r="S44" t="s">
        <v>79</v>
      </c>
      <c r="T44" t="s">
        <v>85</v>
      </c>
      <c r="U44">
        <v>297</v>
      </c>
      <c r="V44">
        <v>137</v>
      </c>
      <c r="W44">
        <v>137</v>
      </c>
      <c r="X44">
        <v>3</v>
      </c>
    </row>
    <row r="45" spans="1:24" x14ac:dyDescent="0.2">
      <c r="A45">
        <v>43</v>
      </c>
      <c r="B45" s="29" t="s">
        <v>37</v>
      </c>
      <c r="C45" t="s">
        <v>192</v>
      </c>
      <c r="D45">
        <v>155</v>
      </c>
      <c r="E45">
        <v>112</v>
      </c>
      <c r="F45">
        <v>112</v>
      </c>
      <c r="G45">
        <v>3</v>
      </c>
      <c r="I45">
        <v>155</v>
      </c>
      <c r="J45">
        <f t="shared" si="0"/>
        <v>-0.35575643267304713</v>
      </c>
      <c r="K45">
        <v>112</v>
      </c>
      <c r="L45">
        <f t="shared" si="1"/>
        <v>-0.34774352455547297</v>
      </c>
      <c r="M45">
        <v>112</v>
      </c>
      <c r="N45">
        <f t="shared" si="2"/>
        <v>-0.23197378233319765</v>
      </c>
      <c r="O45">
        <v>3</v>
      </c>
      <c r="P45">
        <f t="shared" si="3"/>
        <v>-0.63802589935822873</v>
      </c>
      <c r="R45">
        <v>4</v>
      </c>
      <c r="S45" t="s">
        <v>79</v>
      </c>
      <c r="T45" t="s">
        <v>87</v>
      </c>
      <c r="U45">
        <v>66</v>
      </c>
      <c r="V45">
        <v>35</v>
      </c>
      <c r="W45">
        <v>32</v>
      </c>
      <c r="X45">
        <v>3</v>
      </c>
    </row>
    <row r="46" spans="1:24" x14ac:dyDescent="0.2">
      <c r="A46">
        <v>44</v>
      </c>
      <c r="B46" t="s">
        <v>79</v>
      </c>
      <c r="C46" t="s">
        <v>81</v>
      </c>
      <c r="D46">
        <v>76</v>
      </c>
      <c r="E46">
        <v>28</v>
      </c>
      <c r="F46">
        <v>24</v>
      </c>
      <c r="G46">
        <v>7</v>
      </c>
      <c r="I46">
        <v>76</v>
      </c>
      <c r="J46">
        <f t="shared" si="0"/>
        <v>-0.52263513932178329</v>
      </c>
      <c r="K46">
        <v>28</v>
      </c>
      <c r="L46">
        <f t="shared" si="1"/>
        <v>-0.62275790577755519</v>
      </c>
      <c r="M46">
        <v>24</v>
      </c>
      <c r="N46">
        <f t="shared" si="2"/>
        <v>-0.5722830224314347</v>
      </c>
      <c r="O46">
        <v>7</v>
      </c>
      <c r="P46">
        <f t="shared" si="3"/>
        <v>0.4006209135505156</v>
      </c>
      <c r="R46">
        <v>5</v>
      </c>
      <c r="S46" t="s">
        <v>79</v>
      </c>
      <c r="T46" t="s">
        <v>91</v>
      </c>
      <c r="U46">
        <v>92</v>
      </c>
      <c r="V46">
        <v>38</v>
      </c>
      <c r="W46">
        <v>46</v>
      </c>
      <c r="X46">
        <v>8</v>
      </c>
    </row>
    <row r="47" spans="1:24" x14ac:dyDescent="0.2">
      <c r="A47">
        <v>45</v>
      </c>
      <c r="B47" t="s">
        <v>79</v>
      </c>
      <c r="C47" t="s">
        <v>83</v>
      </c>
      <c r="D47">
        <v>371</v>
      </c>
      <c r="E47">
        <v>296</v>
      </c>
      <c r="F47">
        <v>294</v>
      </c>
      <c r="G47">
        <v>10</v>
      </c>
      <c r="I47">
        <v>371</v>
      </c>
      <c r="J47">
        <f t="shared" si="0"/>
        <v>0.10051952474628215</v>
      </c>
      <c r="K47">
        <v>296</v>
      </c>
      <c r="L47">
        <f t="shared" si="1"/>
        <v>0.25466892955004039</v>
      </c>
      <c r="M47">
        <v>294</v>
      </c>
      <c r="N47">
        <f t="shared" si="2"/>
        <v>0.47184760059724717</v>
      </c>
      <c r="O47">
        <v>10</v>
      </c>
      <c r="P47">
        <f t="shared" si="3"/>
        <v>1.179606023232074</v>
      </c>
      <c r="R47">
        <v>6</v>
      </c>
      <c r="S47" t="s">
        <v>79</v>
      </c>
      <c r="T47" t="s">
        <v>93</v>
      </c>
      <c r="U47">
        <v>82</v>
      </c>
      <c r="V47">
        <v>47</v>
      </c>
      <c r="W47">
        <v>40</v>
      </c>
      <c r="X47">
        <v>3</v>
      </c>
    </row>
    <row r="48" spans="1:24" x14ac:dyDescent="0.2">
      <c r="A48">
        <v>46</v>
      </c>
      <c r="B48" t="s">
        <v>79</v>
      </c>
      <c r="C48" t="s">
        <v>85</v>
      </c>
      <c r="D48">
        <v>297</v>
      </c>
      <c r="E48">
        <v>137</v>
      </c>
      <c r="F48">
        <v>137</v>
      </c>
      <c r="G48">
        <v>3</v>
      </c>
      <c r="I48">
        <v>297</v>
      </c>
      <c r="J48">
        <f t="shared" si="0"/>
        <v>-5.5797238443673264E-2</v>
      </c>
      <c r="K48">
        <v>137</v>
      </c>
      <c r="L48">
        <f t="shared" si="1"/>
        <v>-0.26589400633461518</v>
      </c>
      <c r="M48">
        <v>137</v>
      </c>
      <c r="N48">
        <f t="shared" si="2"/>
        <v>-0.13529502094165305</v>
      </c>
      <c r="O48">
        <v>3</v>
      </c>
      <c r="P48">
        <f t="shared" si="3"/>
        <v>-0.63802589935822873</v>
      </c>
      <c r="R48">
        <v>7</v>
      </c>
      <c r="S48" t="s">
        <v>79</v>
      </c>
      <c r="T48" t="s">
        <v>95</v>
      </c>
      <c r="U48">
        <v>49</v>
      </c>
      <c r="V48">
        <v>57</v>
      </c>
      <c r="W48">
        <v>19</v>
      </c>
      <c r="X48">
        <v>3</v>
      </c>
    </row>
    <row r="49" spans="1:24" x14ac:dyDescent="0.2">
      <c r="A49">
        <v>47</v>
      </c>
      <c r="B49" t="s">
        <v>79</v>
      </c>
      <c r="C49" t="s">
        <v>87</v>
      </c>
      <c r="D49">
        <v>66</v>
      </c>
      <c r="E49">
        <v>35</v>
      </c>
      <c r="F49">
        <v>32</v>
      </c>
      <c r="G49">
        <v>3</v>
      </c>
      <c r="I49">
        <v>66</v>
      </c>
      <c r="J49">
        <f t="shared" si="0"/>
        <v>-0.54375902623934491</v>
      </c>
      <c r="K49">
        <v>35</v>
      </c>
      <c r="L49">
        <f t="shared" si="1"/>
        <v>-0.59984004067571495</v>
      </c>
      <c r="M49">
        <v>32</v>
      </c>
      <c r="N49">
        <f t="shared" si="2"/>
        <v>-0.54134581878614041</v>
      </c>
      <c r="O49">
        <v>3</v>
      </c>
      <c r="P49">
        <f t="shared" si="3"/>
        <v>-0.63802589935822873</v>
      </c>
      <c r="R49">
        <v>8</v>
      </c>
      <c r="S49" t="s">
        <v>79</v>
      </c>
      <c r="T49" t="s">
        <v>97</v>
      </c>
      <c r="U49">
        <v>56</v>
      </c>
      <c r="V49">
        <v>45</v>
      </c>
      <c r="W49">
        <v>23</v>
      </c>
      <c r="X49">
        <v>3</v>
      </c>
    </row>
    <row r="50" spans="1:24" x14ac:dyDescent="0.2">
      <c r="A50">
        <v>48</v>
      </c>
      <c r="B50" t="s">
        <v>79</v>
      </c>
      <c r="C50" t="s">
        <v>89</v>
      </c>
      <c r="D50">
        <v>1631</v>
      </c>
      <c r="E50">
        <v>1177</v>
      </c>
      <c r="F50">
        <v>1171</v>
      </c>
      <c r="G50">
        <v>7</v>
      </c>
      <c r="I50">
        <v>1631</v>
      </c>
      <c r="J50">
        <f t="shared" si="0"/>
        <v>2.7621292763590364</v>
      </c>
      <c r="K50">
        <v>1177</v>
      </c>
      <c r="L50">
        <f t="shared" si="1"/>
        <v>3.1390459516530687</v>
      </c>
      <c r="M50">
        <v>1171</v>
      </c>
      <c r="N50">
        <f t="shared" si="2"/>
        <v>3.8633385502126325</v>
      </c>
      <c r="O50">
        <v>7</v>
      </c>
      <c r="P50">
        <f t="shared" si="3"/>
        <v>0.4006209135505156</v>
      </c>
      <c r="R50">
        <v>9</v>
      </c>
      <c r="S50" t="s">
        <v>79</v>
      </c>
      <c r="T50" t="s">
        <v>99</v>
      </c>
      <c r="U50">
        <v>184</v>
      </c>
      <c r="V50">
        <v>171</v>
      </c>
      <c r="W50">
        <v>163</v>
      </c>
      <c r="X50">
        <v>3</v>
      </c>
    </row>
    <row r="51" spans="1:24" x14ac:dyDescent="0.2">
      <c r="A51">
        <v>49</v>
      </c>
      <c r="B51" t="s">
        <v>79</v>
      </c>
      <c r="C51" t="s">
        <v>91</v>
      </c>
      <c r="D51">
        <v>92</v>
      </c>
      <c r="E51">
        <v>38</v>
      </c>
      <c r="F51">
        <v>46</v>
      </c>
      <c r="G51">
        <v>8</v>
      </c>
      <c r="I51">
        <v>92</v>
      </c>
      <c r="J51">
        <f t="shared" si="0"/>
        <v>-0.48883692025368486</v>
      </c>
      <c r="K51">
        <v>38</v>
      </c>
      <c r="L51">
        <f t="shared" si="1"/>
        <v>-0.59001809848921205</v>
      </c>
      <c r="M51">
        <v>46</v>
      </c>
      <c r="N51">
        <f t="shared" si="2"/>
        <v>-0.48720571240687544</v>
      </c>
      <c r="O51">
        <v>8</v>
      </c>
      <c r="P51">
        <f t="shared" si="3"/>
        <v>0.66028261677770173</v>
      </c>
      <c r="R51">
        <v>10</v>
      </c>
      <c r="S51" t="s">
        <v>79</v>
      </c>
      <c r="T51" t="s">
        <v>101</v>
      </c>
      <c r="U51">
        <v>418</v>
      </c>
      <c r="V51">
        <v>323</v>
      </c>
      <c r="W51">
        <v>313</v>
      </c>
      <c r="X51">
        <v>7</v>
      </c>
    </row>
    <row r="52" spans="1:24" x14ac:dyDescent="0.2">
      <c r="A52">
        <v>50</v>
      </c>
      <c r="B52" t="s">
        <v>79</v>
      </c>
      <c r="C52" t="s">
        <v>93</v>
      </c>
      <c r="D52">
        <v>82</v>
      </c>
      <c r="E52">
        <v>47</v>
      </c>
      <c r="F52">
        <v>40</v>
      </c>
      <c r="G52">
        <v>3</v>
      </c>
      <c r="I52">
        <v>82</v>
      </c>
      <c r="J52">
        <f t="shared" si="0"/>
        <v>-0.50996080717124637</v>
      </c>
      <c r="K52">
        <v>47</v>
      </c>
      <c r="L52">
        <f t="shared" si="1"/>
        <v>-0.56055227192970325</v>
      </c>
      <c r="M52">
        <v>40</v>
      </c>
      <c r="N52">
        <f t="shared" si="2"/>
        <v>-0.51040861514084612</v>
      </c>
      <c r="O52">
        <v>3</v>
      </c>
      <c r="P52">
        <f t="shared" si="3"/>
        <v>-0.63802589935822873</v>
      </c>
      <c r="R52">
        <v>11</v>
      </c>
      <c r="S52" t="s">
        <v>79</v>
      </c>
      <c r="T52" t="s">
        <v>103</v>
      </c>
      <c r="U52">
        <v>43</v>
      </c>
      <c r="V52">
        <v>78</v>
      </c>
      <c r="W52">
        <v>21</v>
      </c>
      <c r="X52">
        <v>3</v>
      </c>
    </row>
    <row r="53" spans="1:24" x14ac:dyDescent="0.2">
      <c r="A53">
        <v>51</v>
      </c>
      <c r="B53" t="s">
        <v>79</v>
      </c>
      <c r="C53" t="s">
        <v>95</v>
      </c>
      <c r="D53">
        <v>49</v>
      </c>
      <c r="E53">
        <v>57</v>
      </c>
      <c r="F53">
        <v>19</v>
      </c>
      <c r="G53">
        <v>3</v>
      </c>
      <c r="I53">
        <v>49</v>
      </c>
      <c r="J53">
        <f t="shared" si="0"/>
        <v>-0.57966963399919946</v>
      </c>
      <c r="K53">
        <v>57</v>
      </c>
      <c r="L53">
        <f t="shared" si="1"/>
        <v>-0.52781246464136011</v>
      </c>
      <c r="M53">
        <v>19</v>
      </c>
      <c r="N53">
        <f t="shared" si="2"/>
        <v>-0.59161877470974367</v>
      </c>
      <c r="O53">
        <v>3</v>
      </c>
      <c r="P53">
        <f t="shared" si="3"/>
        <v>-0.63802589935822873</v>
      </c>
      <c r="R53">
        <v>12</v>
      </c>
      <c r="S53" t="s">
        <v>79</v>
      </c>
      <c r="T53" t="s">
        <v>105</v>
      </c>
      <c r="U53">
        <v>226</v>
      </c>
      <c r="V53">
        <v>68</v>
      </c>
      <c r="W53">
        <v>65</v>
      </c>
      <c r="X53">
        <v>3</v>
      </c>
    </row>
    <row r="54" spans="1:24" x14ac:dyDescent="0.2">
      <c r="A54">
        <v>52</v>
      </c>
      <c r="B54" t="s">
        <v>79</v>
      </c>
      <c r="C54" t="s">
        <v>97</v>
      </c>
      <c r="D54">
        <v>56</v>
      </c>
      <c r="E54">
        <v>45</v>
      </c>
      <c r="F54">
        <v>23</v>
      </c>
      <c r="G54">
        <v>3</v>
      </c>
      <c r="I54">
        <v>56</v>
      </c>
      <c r="J54">
        <f t="shared" si="0"/>
        <v>-0.56488291315690642</v>
      </c>
      <c r="K54">
        <v>45</v>
      </c>
      <c r="L54">
        <f t="shared" si="1"/>
        <v>-0.56710023338737192</v>
      </c>
      <c r="M54">
        <v>23</v>
      </c>
      <c r="N54">
        <f t="shared" si="2"/>
        <v>-0.57615017288709647</v>
      </c>
      <c r="O54">
        <v>3</v>
      </c>
      <c r="P54">
        <f t="shared" si="3"/>
        <v>-0.63802589935822873</v>
      </c>
      <c r="R54">
        <v>13</v>
      </c>
      <c r="S54" t="s">
        <v>79</v>
      </c>
      <c r="T54" t="s">
        <v>107</v>
      </c>
      <c r="U54">
        <v>80</v>
      </c>
      <c r="V54">
        <v>127</v>
      </c>
      <c r="W54">
        <v>30</v>
      </c>
      <c r="X54">
        <v>3</v>
      </c>
    </row>
    <row r="55" spans="1:24" x14ac:dyDescent="0.2">
      <c r="A55">
        <v>53</v>
      </c>
      <c r="B55" t="s">
        <v>79</v>
      </c>
      <c r="C55" t="s">
        <v>99</v>
      </c>
      <c r="D55">
        <v>184</v>
      </c>
      <c r="E55">
        <v>171</v>
      </c>
      <c r="F55">
        <v>163</v>
      </c>
      <c r="G55">
        <v>3</v>
      </c>
      <c r="I55">
        <v>184</v>
      </c>
      <c r="J55">
        <f t="shared" si="0"/>
        <v>-0.29449716061211867</v>
      </c>
      <c r="K55">
        <v>171</v>
      </c>
      <c r="L55">
        <f t="shared" si="1"/>
        <v>-0.1545786615542486</v>
      </c>
      <c r="M55">
        <v>163</v>
      </c>
      <c r="N55">
        <f t="shared" si="2"/>
        <v>-3.4749109094446645E-2</v>
      </c>
      <c r="O55">
        <v>3</v>
      </c>
      <c r="P55">
        <f t="shared" si="3"/>
        <v>-0.63802589935822873</v>
      </c>
      <c r="R55">
        <v>14</v>
      </c>
      <c r="S55" t="s">
        <v>79</v>
      </c>
      <c r="T55" t="s">
        <v>109</v>
      </c>
      <c r="U55">
        <v>57</v>
      </c>
      <c r="V55">
        <v>50</v>
      </c>
      <c r="W55">
        <v>34</v>
      </c>
      <c r="X55">
        <v>6</v>
      </c>
    </row>
    <row r="56" spans="1:24" x14ac:dyDescent="0.2">
      <c r="A56">
        <v>54</v>
      </c>
      <c r="B56" t="s">
        <v>79</v>
      </c>
      <c r="C56" t="s">
        <v>101</v>
      </c>
      <c r="D56">
        <v>418</v>
      </c>
      <c r="E56">
        <v>323</v>
      </c>
      <c r="F56">
        <v>313</v>
      </c>
      <c r="G56">
        <v>7</v>
      </c>
      <c r="I56">
        <v>418</v>
      </c>
      <c r="J56">
        <f t="shared" si="0"/>
        <v>0.19980179325882139</v>
      </c>
      <c r="K56">
        <v>323</v>
      </c>
      <c r="L56">
        <f t="shared" si="1"/>
        <v>0.34306640922856679</v>
      </c>
      <c r="M56">
        <v>313</v>
      </c>
      <c r="N56">
        <f t="shared" si="2"/>
        <v>0.54532345925482106</v>
      </c>
      <c r="O56">
        <v>7</v>
      </c>
      <c r="P56">
        <f t="shared" si="3"/>
        <v>0.4006209135505156</v>
      </c>
      <c r="R56">
        <v>15</v>
      </c>
      <c r="S56" t="s">
        <v>79</v>
      </c>
      <c r="T56" t="s">
        <v>111</v>
      </c>
      <c r="U56">
        <v>56</v>
      </c>
      <c r="V56">
        <v>9</v>
      </c>
      <c r="W56">
        <v>8</v>
      </c>
      <c r="X56">
        <v>3</v>
      </c>
    </row>
    <row r="57" spans="1:24" x14ac:dyDescent="0.2">
      <c r="A57">
        <v>55</v>
      </c>
      <c r="B57" t="s">
        <v>79</v>
      </c>
      <c r="C57" t="s">
        <v>103</v>
      </c>
      <c r="D57">
        <v>43</v>
      </c>
      <c r="E57">
        <v>78</v>
      </c>
      <c r="F57">
        <v>21</v>
      </c>
      <c r="G57">
        <v>3</v>
      </c>
      <c r="I57">
        <v>43</v>
      </c>
      <c r="J57">
        <f t="shared" si="0"/>
        <v>-0.59234396614973639</v>
      </c>
      <c r="K57">
        <v>78</v>
      </c>
      <c r="L57">
        <f t="shared" si="1"/>
        <v>-0.45905886933583961</v>
      </c>
      <c r="M57">
        <v>21</v>
      </c>
      <c r="N57">
        <f t="shared" si="2"/>
        <v>-0.58388447379842001</v>
      </c>
      <c r="O57">
        <v>3</v>
      </c>
      <c r="P57">
        <f t="shared" si="3"/>
        <v>-0.63802589935822873</v>
      </c>
      <c r="R57">
        <v>16</v>
      </c>
      <c r="S57" t="s">
        <v>79</v>
      </c>
      <c r="T57" t="s">
        <v>113</v>
      </c>
      <c r="U57">
        <v>250</v>
      </c>
      <c r="V57">
        <v>121</v>
      </c>
      <c r="W57">
        <v>104</v>
      </c>
      <c r="X57">
        <v>7</v>
      </c>
    </row>
    <row r="58" spans="1:24" x14ac:dyDescent="0.2">
      <c r="A58">
        <v>56</v>
      </c>
      <c r="B58" t="s">
        <v>79</v>
      </c>
      <c r="C58" t="s">
        <v>105</v>
      </c>
      <c r="D58">
        <v>226</v>
      </c>
      <c r="E58">
        <v>68</v>
      </c>
      <c r="F58">
        <v>65</v>
      </c>
      <c r="G58">
        <v>3</v>
      </c>
      <c r="I58">
        <v>226</v>
      </c>
      <c r="J58">
        <f t="shared" si="0"/>
        <v>-0.20577683555836021</v>
      </c>
      <c r="K58">
        <v>68</v>
      </c>
      <c r="L58">
        <f t="shared" si="1"/>
        <v>-0.4917986766241827</v>
      </c>
      <c r="M58">
        <v>65</v>
      </c>
      <c r="N58">
        <f t="shared" si="2"/>
        <v>-0.41372985374930155</v>
      </c>
      <c r="O58">
        <v>3</v>
      </c>
      <c r="P58">
        <f t="shared" si="3"/>
        <v>-0.63802589935822873</v>
      </c>
      <c r="R58">
        <v>17</v>
      </c>
      <c r="S58" s="29" t="s">
        <v>79</v>
      </c>
      <c r="T58" t="s">
        <v>190</v>
      </c>
      <c r="U58">
        <v>241</v>
      </c>
      <c r="V58">
        <v>283</v>
      </c>
      <c r="W58">
        <v>153</v>
      </c>
      <c r="X58">
        <v>7</v>
      </c>
    </row>
    <row r="59" spans="1:24" x14ac:dyDescent="0.2">
      <c r="A59">
        <v>57</v>
      </c>
      <c r="B59" t="s">
        <v>79</v>
      </c>
      <c r="C59" t="s">
        <v>107</v>
      </c>
      <c r="D59">
        <v>80</v>
      </c>
      <c r="E59">
        <v>127</v>
      </c>
      <c r="F59">
        <v>30</v>
      </c>
      <c r="G59">
        <v>3</v>
      </c>
      <c r="I59">
        <v>80</v>
      </c>
      <c r="J59">
        <f t="shared" si="0"/>
        <v>-0.51418558455475871</v>
      </c>
      <c r="K59">
        <v>127</v>
      </c>
      <c r="L59">
        <f t="shared" si="1"/>
        <v>-0.29863381362295832</v>
      </c>
      <c r="M59">
        <v>30</v>
      </c>
      <c r="N59">
        <f t="shared" si="2"/>
        <v>-0.54908011969746395</v>
      </c>
      <c r="O59">
        <v>3</v>
      </c>
      <c r="P59">
        <f t="shared" si="3"/>
        <v>-0.63802589935822873</v>
      </c>
      <c r="R59">
        <v>18</v>
      </c>
      <c r="S59" s="29" t="s">
        <v>79</v>
      </c>
      <c r="T59" t="s">
        <v>201</v>
      </c>
      <c r="U59">
        <v>34</v>
      </c>
      <c r="V59">
        <v>83</v>
      </c>
      <c r="W59">
        <v>8</v>
      </c>
      <c r="X59">
        <v>3</v>
      </c>
    </row>
    <row r="60" spans="1:24" x14ac:dyDescent="0.2">
      <c r="A60">
        <v>58</v>
      </c>
      <c r="B60" t="s">
        <v>79</v>
      </c>
      <c r="C60" t="s">
        <v>109</v>
      </c>
      <c r="D60">
        <v>57</v>
      </c>
      <c r="E60">
        <v>50</v>
      </c>
      <c r="F60">
        <v>34</v>
      </c>
      <c r="G60">
        <v>6</v>
      </c>
      <c r="I60">
        <v>57</v>
      </c>
      <c r="J60">
        <f t="shared" si="0"/>
        <v>-0.56277052446515019</v>
      </c>
      <c r="K60">
        <v>50</v>
      </c>
      <c r="L60">
        <f t="shared" si="1"/>
        <v>-0.55073032974320035</v>
      </c>
      <c r="M60">
        <v>34</v>
      </c>
      <c r="N60">
        <f t="shared" si="2"/>
        <v>-0.53361151787481687</v>
      </c>
      <c r="O60">
        <v>6</v>
      </c>
      <c r="P60">
        <f t="shared" si="3"/>
        <v>0.14095921032332956</v>
      </c>
      <c r="R60">
        <v>19</v>
      </c>
      <c r="S60" s="29" t="s">
        <v>79</v>
      </c>
      <c r="T60" t="s">
        <v>188</v>
      </c>
      <c r="U60">
        <v>53</v>
      </c>
      <c r="V60">
        <v>14</v>
      </c>
      <c r="W60">
        <v>8</v>
      </c>
      <c r="X60">
        <v>3</v>
      </c>
    </row>
    <row r="61" spans="1:24" x14ac:dyDescent="0.2">
      <c r="A61">
        <v>59</v>
      </c>
      <c r="B61" t="s">
        <v>79</v>
      </c>
      <c r="C61" t="s">
        <v>111</v>
      </c>
      <c r="D61">
        <v>56</v>
      </c>
      <c r="E61">
        <v>9</v>
      </c>
      <c r="F61">
        <v>8</v>
      </c>
      <c r="G61">
        <v>3</v>
      </c>
      <c r="I61">
        <v>56</v>
      </c>
      <c r="J61">
        <f t="shared" si="0"/>
        <v>-0.56488291315690642</v>
      </c>
      <c r="K61">
        <v>9</v>
      </c>
      <c r="L61">
        <f t="shared" si="1"/>
        <v>-0.68496353962540713</v>
      </c>
      <c r="M61">
        <v>8</v>
      </c>
      <c r="N61">
        <f t="shared" si="2"/>
        <v>-0.63415742972202327</v>
      </c>
      <c r="O61">
        <v>3</v>
      </c>
      <c r="P61">
        <f t="shared" si="3"/>
        <v>-0.63802589935822873</v>
      </c>
      <c r="R61">
        <v>20</v>
      </c>
      <c r="S61" s="29" t="s">
        <v>79</v>
      </c>
      <c r="T61" t="s">
        <v>187</v>
      </c>
      <c r="U61">
        <v>201</v>
      </c>
      <c r="V61">
        <v>21</v>
      </c>
      <c r="W61">
        <v>8</v>
      </c>
      <c r="X61">
        <v>2</v>
      </c>
    </row>
    <row r="62" spans="1:24" x14ac:dyDescent="0.2">
      <c r="A62">
        <v>60</v>
      </c>
      <c r="B62" t="s">
        <v>79</v>
      </c>
      <c r="C62" t="s">
        <v>113</v>
      </c>
      <c r="D62">
        <v>250</v>
      </c>
      <c r="E62">
        <v>121</v>
      </c>
      <c r="F62">
        <v>104</v>
      </c>
      <c r="G62">
        <v>7</v>
      </c>
      <c r="I62">
        <v>250</v>
      </c>
      <c r="J62">
        <f t="shared" si="0"/>
        <v>-0.1550795069562125</v>
      </c>
      <c r="K62">
        <v>121</v>
      </c>
      <c r="L62">
        <f t="shared" si="1"/>
        <v>-0.31827769799596417</v>
      </c>
      <c r="M62">
        <v>104</v>
      </c>
      <c r="N62">
        <f t="shared" si="2"/>
        <v>-0.26291098597849194</v>
      </c>
      <c r="O62">
        <v>7</v>
      </c>
      <c r="P62">
        <f t="shared" si="3"/>
        <v>0.4006209135505156</v>
      </c>
      <c r="R62">
        <v>21</v>
      </c>
      <c r="S62" s="29" t="s">
        <v>79</v>
      </c>
      <c r="T62" t="s">
        <v>186</v>
      </c>
      <c r="U62">
        <v>46</v>
      </c>
      <c r="V62">
        <v>27</v>
      </c>
      <c r="W62">
        <v>25</v>
      </c>
      <c r="X62">
        <v>3</v>
      </c>
    </row>
    <row r="63" spans="1:24" x14ac:dyDescent="0.2">
      <c r="A63">
        <v>61</v>
      </c>
      <c r="B63" s="29" t="s">
        <v>79</v>
      </c>
      <c r="C63" t="s">
        <v>191</v>
      </c>
      <c r="D63">
        <v>2264</v>
      </c>
      <c r="E63">
        <v>1256</v>
      </c>
      <c r="F63">
        <v>721</v>
      </c>
      <c r="G63">
        <v>3</v>
      </c>
      <c r="I63">
        <v>2264</v>
      </c>
      <c r="J63">
        <f t="shared" si="0"/>
        <v>4.0992713182406817</v>
      </c>
      <c r="K63">
        <v>1256</v>
      </c>
      <c r="L63">
        <f t="shared" si="1"/>
        <v>3.3976904292309795</v>
      </c>
      <c r="M63">
        <v>721</v>
      </c>
      <c r="N63">
        <f t="shared" si="2"/>
        <v>2.1231208451648294</v>
      </c>
      <c r="O63">
        <v>3</v>
      </c>
      <c r="P63">
        <f t="shared" si="3"/>
        <v>-0.63802589935822873</v>
      </c>
      <c r="R63">
        <v>22</v>
      </c>
      <c r="S63" s="29" t="s">
        <v>79</v>
      </c>
      <c r="T63" t="s">
        <v>185</v>
      </c>
      <c r="U63">
        <v>461</v>
      </c>
      <c r="V63">
        <v>163</v>
      </c>
      <c r="W63">
        <v>140</v>
      </c>
      <c r="X63">
        <v>5</v>
      </c>
    </row>
    <row r="64" spans="1:24" x14ac:dyDescent="0.2">
      <c r="A64">
        <v>62</v>
      </c>
      <c r="B64" s="29" t="s">
        <v>79</v>
      </c>
      <c r="C64" t="s">
        <v>190</v>
      </c>
      <c r="D64">
        <v>241</v>
      </c>
      <c r="E64">
        <v>283</v>
      </c>
      <c r="F64">
        <v>153</v>
      </c>
      <c r="G64">
        <v>7</v>
      </c>
      <c r="I64">
        <v>241</v>
      </c>
      <c r="J64">
        <f t="shared" si="0"/>
        <v>-0.17409100518201789</v>
      </c>
      <c r="K64">
        <v>283</v>
      </c>
      <c r="L64">
        <f t="shared" si="1"/>
        <v>0.2121071800751943</v>
      </c>
      <c r="M64">
        <v>153</v>
      </c>
      <c r="N64">
        <f t="shared" si="2"/>
        <v>-7.342061365106449E-2</v>
      </c>
      <c r="O64">
        <v>7</v>
      </c>
      <c r="P64">
        <f t="shared" si="3"/>
        <v>0.4006209135505156</v>
      </c>
      <c r="R64">
        <v>23</v>
      </c>
      <c r="S64" s="29" t="s">
        <v>79</v>
      </c>
      <c r="T64" t="s">
        <v>184</v>
      </c>
      <c r="U64">
        <v>291</v>
      </c>
      <c r="V64">
        <v>238</v>
      </c>
      <c r="W64">
        <v>136</v>
      </c>
      <c r="X64">
        <v>8</v>
      </c>
    </row>
    <row r="65" spans="1:46" x14ac:dyDescent="0.2">
      <c r="A65">
        <v>63</v>
      </c>
      <c r="B65" s="29" t="s">
        <v>79</v>
      </c>
      <c r="C65" t="s">
        <v>201</v>
      </c>
      <c r="D65">
        <v>34</v>
      </c>
      <c r="E65">
        <v>83</v>
      </c>
      <c r="F65">
        <v>8</v>
      </c>
      <c r="G65">
        <v>3</v>
      </c>
      <c r="I65">
        <v>34</v>
      </c>
      <c r="J65">
        <f t="shared" si="0"/>
        <v>-0.61135546437554178</v>
      </c>
      <c r="K65">
        <v>83</v>
      </c>
      <c r="L65">
        <f t="shared" si="1"/>
        <v>-0.44268896569166805</v>
      </c>
      <c r="M65">
        <v>8</v>
      </c>
      <c r="N65">
        <f t="shared" si="2"/>
        <v>-0.63415742972202327</v>
      </c>
      <c r="O65">
        <v>3</v>
      </c>
      <c r="P65">
        <f t="shared" si="3"/>
        <v>-0.63802589935822873</v>
      </c>
      <c r="R65">
        <v>24</v>
      </c>
      <c r="S65" s="29" t="s">
        <v>79</v>
      </c>
      <c r="T65" t="s">
        <v>183</v>
      </c>
      <c r="U65">
        <v>89</v>
      </c>
      <c r="V65">
        <v>111</v>
      </c>
      <c r="W65">
        <v>56</v>
      </c>
      <c r="X65">
        <v>4</v>
      </c>
    </row>
    <row r="66" spans="1:46" x14ac:dyDescent="0.2">
      <c r="A66">
        <v>64</v>
      </c>
      <c r="B66" s="29" t="s">
        <v>79</v>
      </c>
      <c r="C66" t="s">
        <v>189</v>
      </c>
      <c r="D66">
        <v>1680</v>
      </c>
      <c r="E66">
        <v>83</v>
      </c>
      <c r="F66">
        <v>42</v>
      </c>
      <c r="G66">
        <v>5</v>
      </c>
      <c r="I66">
        <v>1680</v>
      </c>
      <c r="J66">
        <f t="shared" si="0"/>
        <v>2.8656363222550882</v>
      </c>
      <c r="K66">
        <v>83</v>
      </c>
      <c r="L66">
        <f t="shared" si="1"/>
        <v>-0.44268896569166805</v>
      </c>
      <c r="M66">
        <v>42</v>
      </c>
      <c r="N66">
        <f t="shared" si="2"/>
        <v>-0.50267431422952258</v>
      </c>
      <c r="O66">
        <v>5</v>
      </c>
      <c r="P66">
        <f t="shared" si="3"/>
        <v>-0.11870249290385654</v>
      </c>
    </row>
    <row r="67" spans="1:46" ht="17" thickBot="1" x14ac:dyDescent="0.25">
      <c r="A67">
        <v>65</v>
      </c>
      <c r="B67" s="29" t="s">
        <v>79</v>
      </c>
      <c r="C67" t="s">
        <v>188</v>
      </c>
      <c r="D67">
        <v>53</v>
      </c>
      <c r="E67">
        <v>14</v>
      </c>
      <c r="F67">
        <v>8</v>
      </c>
      <c r="G67">
        <v>3</v>
      </c>
      <c r="I67">
        <v>53</v>
      </c>
      <c r="J67">
        <f t="shared" si="0"/>
        <v>-0.57122007923217488</v>
      </c>
      <c r="K67">
        <v>14</v>
      </c>
      <c r="L67">
        <f t="shared" si="1"/>
        <v>-0.66859363598123556</v>
      </c>
      <c r="M67">
        <v>8</v>
      </c>
      <c r="N67">
        <f t="shared" si="2"/>
        <v>-0.63415742972202327</v>
      </c>
      <c r="O67">
        <v>3</v>
      </c>
      <c r="P67">
        <f t="shared" si="3"/>
        <v>-0.63802589935822873</v>
      </c>
    </row>
    <row r="68" spans="1:46" x14ac:dyDescent="0.2">
      <c r="A68">
        <v>66</v>
      </c>
      <c r="B68" s="29" t="s">
        <v>79</v>
      </c>
      <c r="C68" t="s">
        <v>187</v>
      </c>
      <c r="D68">
        <v>201</v>
      </c>
      <c r="E68">
        <v>21</v>
      </c>
      <c r="F68">
        <v>8</v>
      </c>
      <c r="G68">
        <v>2</v>
      </c>
      <c r="I68">
        <v>201</v>
      </c>
      <c r="J68">
        <f t="shared" ref="J68:J72" si="4">STANDARDIZE(I68,$K$76,$K$75)</f>
        <v>-0.25858655285226406</v>
      </c>
      <c r="K68">
        <v>21</v>
      </c>
      <c r="L68">
        <f t="shared" ref="L68:L72" si="5">STANDARDIZE(K68,$L$76,$L$75)</f>
        <v>-0.64567577087939532</v>
      </c>
      <c r="M68">
        <v>8</v>
      </c>
      <c r="N68">
        <f t="shared" ref="N68:N72" si="6">STANDARDIZE(M68,$M$76,$M$75)</f>
        <v>-0.63415742972202327</v>
      </c>
      <c r="O68">
        <v>2</v>
      </c>
      <c r="P68">
        <f t="shared" ref="P68:P72" si="7">STANDARDIZE(O68,$N$76,$N$75)</f>
        <v>-0.8976876025854148</v>
      </c>
      <c r="R68" s="16" t="s">
        <v>158</v>
      </c>
      <c r="S68" s="17"/>
      <c r="T68" s="17" t="s">
        <v>211</v>
      </c>
      <c r="U68" s="17"/>
      <c r="V68" s="17"/>
      <c r="W68" s="17"/>
      <c r="X68" s="17"/>
      <c r="Y68" s="17"/>
      <c r="Z68" s="18"/>
      <c r="AB68" s="16" t="s">
        <v>158</v>
      </c>
      <c r="AC68" s="17"/>
      <c r="AD68" s="17" t="s">
        <v>213</v>
      </c>
      <c r="AE68" s="17"/>
      <c r="AF68" s="17"/>
      <c r="AG68" s="17"/>
      <c r="AH68" s="17"/>
      <c r="AI68" s="17"/>
      <c r="AJ68" s="18"/>
      <c r="AL68" s="16" t="s">
        <v>158</v>
      </c>
      <c r="AM68" s="17"/>
      <c r="AN68" s="17" t="s">
        <v>182</v>
      </c>
      <c r="AO68" s="17"/>
      <c r="AP68" s="17"/>
      <c r="AQ68" s="17"/>
      <c r="AR68" s="17"/>
      <c r="AS68" s="17"/>
      <c r="AT68" s="18"/>
    </row>
    <row r="69" spans="1:46" ht="17" thickBot="1" x14ac:dyDescent="0.25">
      <c r="A69">
        <v>67</v>
      </c>
      <c r="B69" s="29" t="s">
        <v>79</v>
      </c>
      <c r="C69" t="s">
        <v>186</v>
      </c>
      <c r="D69">
        <v>46</v>
      </c>
      <c r="E69">
        <v>27</v>
      </c>
      <c r="F69">
        <v>25</v>
      </c>
      <c r="G69">
        <v>3</v>
      </c>
      <c r="I69">
        <v>46</v>
      </c>
      <c r="J69">
        <f t="shared" si="4"/>
        <v>-0.58600680007446793</v>
      </c>
      <c r="K69">
        <v>27</v>
      </c>
      <c r="L69">
        <f t="shared" si="5"/>
        <v>-0.62603188650638952</v>
      </c>
      <c r="M69">
        <v>25</v>
      </c>
      <c r="N69">
        <f t="shared" si="6"/>
        <v>-0.56841587197577292</v>
      </c>
      <c r="O69">
        <v>3</v>
      </c>
      <c r="P69">
        <f t="shared" si="7"/>
        <v>-0.63802589935822873</v>
      </c>
      <c r="R69" s="19"/>
      <c r="S69" s="20"/>
      <c r="T69" s="20"/>
      <c r="U69" s="20"/>
      <c r="V69" s="20"/>
      <c r="W69" s="20"/>
      <c r="X69" s="20"/>
      <c r="Y69" s="20"/>
      <c r="Z69" s="21"/>
      <c r="AB69" s="19"/>
      <c r="AC69" s="20"/>
      <c r="AD69" s="20"/>
      <c r="AE69" s="20"/>
      <c r="AF69" s="20"/>
      <c r="AG69" s="20"/>
      <c r="AH69" s="20"/>
      <c r="AI69" s="20"/>
      <c r="AJ69" s="21"/>
      <c r="AL69" s="19"/>
      <c r="AM69" s="20"/>
      <c r="AN69" s="20"/>
      <c r="AO69" s="20"/>
      <c r="AP69" s="20"/>
      <c r="AQ69" s="20"/>
      <c r="AR69" s="20"/>
      <c r="AS69" s="20"/>
      <c r="AT69" s="21"/>
    </row>
    <row r="70" spans="1:46" x14ac:dyDescent="0.2">
      <c r="A70">
        <v>68</v>
      </c>
      <c r="B70" s="29" t="s">
        <v>79</v>
      </c>
      <c r="C70" t="s">
        <v>185</v>
      </c>
      <c r="D70">
        <v>461</v>
      </c>
      <c r="E70">
        <v>163</v>
      </c>
      <c r="F70">
        <v>140</v>
      </c>
      <c r="G70">
        <v>5</v>
      </c>
      <c r="I70">
        <v>461</v>
      </c>
      <c r="J70">
        <f t="shared" si="4"/>
        <v>0.29063450700433602</v>
      </c>
      <c r="K70">
        <v>163</v>
      </c>
      <c r="L70">
        <f t="shared" si="5"/>
        <v>-0.18077050738492309</v>
      </c>
      <c r="M70">
        <v>140</v>
      </c>
      <c r="N70">
        <f t="shared" si="6"/>
        <v>-0.12369356957466769</v>
      </c>
      <c r="O70">
        <v>5</v>
      </c>
      <c r="P70">
        <f t="shared" si="7"/>
        <v>-0.11870249290385654</v>
      </c>
      <c r="R70" s="22" t="s">
        <v>159</v>
      </c>
      <c r="S70" s="14"/>
      <c r="T70" s="20"/>
      <c r="U70" s="20"/>
      <c r="V70" s="20"/>
      <c r="W70" s="20"/>
      <c r="X70" s="20"/>
      <c r="Y70" s="20"/>
      <c r="Z70" s="21"/>
      <c r="AB70" s="22" t="s">
        <v>159</v>
      </c>
      <c r="AC70" s="14"/>
      <c r="AD70" s="20"/>
      <c r="AE70" s="20"/>
      <c r="AF70" s="20"/>
      <c r="AG70" s="20"/>
      <c r="AH70" s="20"/>
      <c r="AI70" s="20"/>
      <c r="AJ70" s="21"/>
      <c r="AL70" s="22" t="s">
        <v>159</v>
      </c>
      <c r="AM70" s="14"/>
      <c r="AN70" s="20"/>
      <c r="AO70" s="20"/>
      <c r="AP70" s="20"/>
      <c r="AQ70" s="20"/>
      <c r="AR70" s="20"/>
      <c r="AS70" s="20"/>
      <c r="AT70" s="21"/>
    </row>
    <row r="71" spans="1:46" x14ac:dyDescent="0.2">
      <c r="A71">
        <v>69</v>
      </c>
      <c r="B71" s="29" t="s">
        <v>79</v>
      </c>
      <c r="C71" t="s">
        <v>184</v>
      </c>
      <c r="D71">
        <v>291</v>
      </c>
      <c r="E71">
        <v>238</v>
      </c>
      <c r="F71">
        <v>136</v>
      </c>
      <c r="G71">
        <v>8</v>
      </c>
      <c r="I71">
        <v>291</v>
      </c>
      <c r="J71">
        <f t="shared" si="4"/>
        <v>-6.847157059421019E-2</v>
      </c>
      <c r="K71">
        <v>238</v>
      </c>
      <c r="L71">
        <f t="shared" si="5"/>
        <v>6.4778047277650283E-2</v>
      </c>
      <c r="M71">
        <v>136</v>
      </c>
      <c r="N71">
        <f t="shared" si="6"/>
        <v>-0.13916217139731482</v>
      </c>
      <c r="O71">
        <v>8</v>
      </c>
      <c r="P71">
        <f t="shared" si="7"/>
        <v>0.66028261677770173</v>
      </c>
      <c r="R71" s="23" t="s">
        <v>160</v>
      </c>
      <c r="S71" s="9">
        <v>0.66973803915020036</v>
      </c>
      <c r="T71" s="20"/>
      <c r="U71" s="20"/>
      <c r="V71" s="20"/>
      <c r="W71" s="20"/>
      <c r="X71" s="20"/>
      <c r="Y71" s="20"/>
      <c r="Z71" s="21"/>
      <c r="AB71" s="23" t="s">
        <v>160</v>
      </c>
      <c r="AC71" s="9">
        <v>0.76255851813612319</v>
      </c>
      <c r="AD71" s="20"/>
      <c r="AE71" s="20"/>
      <c r="AF71" s="20"/>
      <c r="AG71" s="20"/>
      <c r="AH71" s="20"/>
      <c r="AI71" s="20"/>
      <c r="AJ71" s="21"/>
      <c r="AL71" s="23" t="s">
        <v>160</v>
      </c>
      <c r="AM71" s="9">
        <v>0.62135667138335182</v>
      </c>
      <c r="AN71" s="20"/>
      <c r="AO71" s="20"/>
      <c r="AP71" s="20"/>
      <c r="AQ71" s="20"/>
      <c r="AR71" s="20"/>
      <c r="AS71" s="20"/>
      <c r="AT71" s="21"/>
    </row>
    <row r="72" spans="1:46" x14ac:dyDescent="0.2">
      <c r="A72">
        <v>70</v>
      </c>
      <c r="B72" s="29" t="s">
        <v>79</v>
      </c>
      <c r="C72" t="s">
        <v>183</v>
      </c>
      <c r="D72">
        <v>89</v>
      </c>
      <c r="E72">
        <v>111</v>
      </c>
      <c r="F72">
        <v>56</v>
      </c>
      <c r="G72">
        <v>4</v>
      </c>
      <c r="I72">
        <v>89</v>
      </c>
      <c r="J72">
        <f t="shared" si="4"/>
        <v>-0.49517408632895332</v>
      </c>
      <c r="K72">
        <v>111</v>
      </c>
      <c r="L72">
        <f t="shared" si="5"/>
        <v>-0.35101750528430731</v>
      </c>
      <c r="M72">
        <v>56</v>
      </c>
      <c r="N72">
        <f t="shared" si="6"/>
        <v>-0.4485342078502576</v>
      </c>
      <c r="O72">
        <v>4</v>
      </c>
      <c r="P72">
        <f t="shared" si="7"/>
        <v>-0.37836419613104261</v>
      </c>
      <c r="R72" s="23" t="s">
        <v>161</v>
      </c>
      <c r="S72" s="9">
        <v>0.4485490410847553</v>
      </c>
      <c r="T72" s="20"/>
      <c r="U72" s="20"/>
      <c r="V72" s="20"/>
      <c r="W72" s="20"/>
      <c r="X72" s="20"/>
      <c r="Y72" s="20"/>
      <c r="Z72" s="21"/>
      <c r="AB72" s="23" t="s">
        <v>161</v>
      </c>
      <c r="AC72" s="9">
        <v>0.58149549358196018</v>
      </c>
      <c r="AD72" s="20"/>
      <c r="AE72" s="20"/>
      <c r="AF72" s="20"/>
      <c r="AG72" s="20"/>
      <c r="AH72" s="20"/>
      <c r="AI72" s="20"/>
      <c r="AJ72" s="21"/>
      <c r="AL72" s="23" t="s">
        <v>161</v>
      </c>
      <c r="AM72" s="9">
        <v>0.38608411307259871</v>
      </c>
      <c r="AN72" s="20"/>
      <c r="AO72" s="20"/>
      <c r="AP72" s="20"/>
      <c r="AQ72" s="20"/>
      <c r="AR72" s="20"/>
      <c r="AS72" s="20"/>
      <c r="AT72" s="21"/>
    </row>
    <row r="73" spans="1:46" x14ac:dyDescent="0.2">
      <c r="R73" s="23" t="s">
        <v>162</v>
      </c>
      <c r="S73" s="9">
        <v>0.43950886143040702</v>
      </c>
      <c r="T73" s="20"/>
      <c r="U73" s="20"/>
      <c r="V73" s="20"/>
      <c r="W73" s="20"/>
      <c r="X73" s="20"/>
      <c r="Y73" s="20"/>
      <c r="Z73" s="21"/>
      <c r="AB73" s="23" t="s">
        <v>162</v>
      </c>
      <c r="AC73" s="9">
        <v>0.56599532667758823</v>
      </c>
      <c r="AD73" s="20"/>
      <c r="AE73" s="20"/>
      <c r="AF73" s="20"/>
      <c r="AG73" s="20"/>
      <c r="AH73" s="20"/>
      <c r="AI73" s="20"/>
      <c r="AJ73" s="21"/>
      <c r="AL73" s="23" t="s">
        <v>162</v>
      </c>
      <c r="AM73" s="9">
        <v>0.35817884548498957</v>
      </c>
      <c r="AN73" s="20"/>
      <c r="AO73" s="20"/>
      <c r="AP73" s="20"/>
      <c r="AQ73" s="20"/>
      <c r="AR73" s="20"/>
      <c r="AS73" s="20"/>
      <c r="AT73" s="21"/>
    </row>
    <row r="74" spans="1:46" x14ac:dyDescent="0.2">
      <c r="B74" s="29"/>
      <c r="C74" s="58" t="s">
        <v>202</v>
      </c>
      <c r="D74" s="58"/>
      <c r="K74" s="7" t="s">
        <v>114</v>
      </c>
      <c r="L74" s="7" t="s">
        <v>139</v>
      </c>
      <c r="M74" s="7" t="s">
        <v>140</v>
      </c>
      <c r="N74" s="7" t="s">
        <v>141</v>
      </c>
      <c r="R74" s="23" t="s">
        <v>127</v>
      </c>
      <c r="S74" s="9">
        <v>113.42777813402282</v>
      </c>
      <c r="T74" s="20"/>
      <c r="U74" s="20"/>
      <c r="V74" s="20"/>
      <c r="W74" s="20"/>
      <c r="X74" s="20"/>
      <c r="Y74" s="20"/>
      <c r="Z74" s="21"/>
      <c r="AB74" s="23" t="s">
        <v>127</v>
      </c>
      <c r="AC74" s="9">
        <v>127.8414982484466</v>
      </c>
      <c r="AD74" s="20"/>
      <c r="AE74" s="20"/>
      <c r="AF74" s="20"/>
      <c r="AG74" s="20"/>
      <c r="AH74" s="20"/>
      <c r="AI74" s="20"/>
      <c r="AJ74" s="21"/>
      <c r="AL74" s="23" t="s">
        <v>127</v>
      </c>
      <c r="AM74" s="9">
        <v>69.006202748337273</v>
      </c>
      <c r="AN74" s="20"/>
      <c r="AO74" s="20"/>
      <c r="AP74" s="20"/>
      <c r="AQ74" s="20"/>
      <c r="AR74" s="20"/>
      <c r="AS74" s="20"/>
      <c r="AT74" s="21"/>
    </row>
    <row r="75" spans="1:46" ht="17" thickBot="1" x14ac:dyDescent="0.25">
      <c r="I75" s="59" t="s">
        <v>122</v>
      </c>
      <c r="J75" s="59"/>
      <c r="K75">
        <f>J87</f>
        <v>473.39772452987364</v>
      </c>
      <c r="L75">
        <f>L87</f>
        <v>305.43857243657209</v>
      </c>
      <c r="M75">
        <f>N87</f>
        <v>258.58833564024604</v>
      </c>
      <c r="N75">
        <f>P87</f>
        <v>3.8511647561868951</v>
      </c>
      <c r="R75" s="24" t="s">
        <v>163</v>
      </c>
      <c r="S75" s="10">
        <v>63</v>
      </c>
      <c r="T75" s="20"/>
      <c r="U75" s="20"/>
      <c r="V75" s="20"/>
      <c r="W75" s="20"/>
      <c r="X75" s="20"/>
      <c r="Y75" s="20"/>
      <c r="Z75" s="21"/>
      <c r="AB75" s="24" t="s">
        <v>163</v>
      </c>
      <c r="AC75" s="10">
        <v>29</v>
      </c>
      <c r="AD75" s="20"/>
      <c r="AE75" s="20"/>
      <c r="AF75" s="20"/>
      <c r="AG75" s="20"/>
      <c r="AH75" s="20"/>
      <c r="AI75" s="20"/>
      <c r="AJ75" s="21"/>
      <c r="AL75" s="24" t="s">
        <v>163</v>
      </c>
      <c r="AM75" s="10">
        <v>24</v>
      </c>
      <c r="AN75" s="20"/>
      <c r="AO75" s="20"/>
      <c r="AP75" s="20"/>
      <c r="AQ75" s="20"/>
      <c r="AR75" s="20"/>
      <c r="AS75" s="20"/>
      <c r="AT75" s="21"/>
    </row>
    <row r="76" spans="1:46" ht="17" thickBot="1" x14ac:dyDescent="0.25">
      <c r="B76" s="57" t="s">
        <v>145</v>
      </c>
      <c r="C76" s="57"/>
      <c r="D76" s="57"/>
      <c r="E76" s="57"/>
      <c r="F76" s="57"/>
      <c r="I76" s="60" t="s">
        <v>123</v>
      </c>
      <c r="J76" s="60"/>
      <c r="K76">
        <f>J83</f>
        <v>323.41428571428571</v>
      </c>
      <c r="L76">
        <f>L83</f>
        <v>218.21428571428572</v>
      </c>
      <c r="M76">
        <f>N83</f>
        <v>171.98571428571429</v>
      </c>
      <c r="N76">
        <f>P83</f>
        <v>5.4571428571428573</v>
      </c>
      <c r="R76" s="19"/>
      <c r="S76" s="20"/>
      <c r="T76" s="20"/>
      <c r="U76" s="20"/>
      <c r="V76" s="20"/>
      <c r="W76" s="20"/>
      <c r="X76" s="20"/>
      <c r="Y76" s="20"/>
      <c r="Z76" s="21"/>
      <c r="AB76" s="19"/>
      <c r="AC76" s="20"/>
      <c r="AD76" s="20"/>
      <c r="AE76" s="20"/>
      <c r="AF76" s="20"/>
      <c r="AG76" s="20"/>
      <c r="AH76" s="20"/>
      <c r="AI76" s="20"/>
      <c r="AJ76" s="21"/>
      <c r="AL76" s="19"/>
      <c r="AM76" s="20"/>
      <c r="AN76" s="20"/>
      <c r="AO76" s="20"/>
      <c r="AP76" s="20"/>
      <c r="AQ76" s="20"/>
      <c r="AR76" s="20"/>
      <c r="AS76" s="20"/>
      <c r="AT76" s="21"/>
    </row>
    <row r="77" spans="1:46" ht="17" thickBot="1" x14ac:dyDescent="0.25">
      <c r="B77" s="11"/>
      <c r="C77" s="11" t="s">
        <v>114</v>
      </c>
      <c r="D77" s="11" t="s">
        <v>117</v>
      </c>
      <c r="E77" s="11" t="s">
        <v>115</v>
      </c>
      <c r="F77" s="11" t="s">
        <v>8</v>
      </c>
      <c r="R77" s="19" t="s">
        <v>164</v>
      </c>
      <c r="S77" s="20"/>
      <c r="T77" s="20"/>
      <c r="U77" s="20"/>
      <c r="V77" s="20"/>
      <c r="W77" s="20"/>
      <c r="X77" s="20"/>
      <c r="Y77" s="20"/>
      <c r="Z77" s="21"/>
      <c r="AB77" s="19" t="s">
        <v>164</v>
      </c>
      <c r="AC77" s="20"/>
      <c r="AD77" s="20"/>
      <c r="AE77" s="20"/>
      <c r="AF77" s="20"/>
      <c r="AG77" s="20"/>
      <c r="AH77" s="20"/>
      <c r="AI77" s="20"/>
      <c r="AJ77" s="21"/>
      <c r="AL77" s="19" t="s">
        <v>164</v>
      </c>
      <c r="AM77" s="20"/>
      <c r="AN77" s="20"/>
      <c r="AO77" s="20"/>
      <c r="AP77" s="20"/>
      <c r="AQ77" s="20"/>
      <c r="AR77" s="20"/>
      <c r="AS77" s="20"/>
      <c r="AT77" s="21"/>
    </row>
    <row r="78" spans="1:46" x14ac:dyDescent="0.2">
      <c r="B78" s="9" t="s">
        <v>114</v>
      </c>
      <c r="C78" s="9">
        <v>1</v>
      </c>
      <c r="D78" s="9"/>
      <c r="E78" s="9"/>
      <c r="F78" s="9"/>
      <c r="I78" s="61" t="s">
        <v>124</v>
      </c>
      <c r="J78" s="61"/>
      <c r="K78" s="8">
        <v>2.68</v>
      </c>
      <c r="R78" s="25"/>
      <c r="S78" s="11" t="s">
        <v>169</v>
      </c>
      <c r="T78" s="11" t="s">
        <v>170</v>
      </c>
      <c r="U78" s="11" t="s">
        <v>171</v>
      </c>
      <c r="V78" s="11" t="s">
        <v>172</v>
      </c>
      <c r="W78" s="11" t="s">
        <v>173</v>
      </c>
      <c r="X78" s="20"/>
      <c r="Y78" s="20"/>
      <c r="Z78" s="21"/>
      <c r="AB78" s="25"/>
      <c r="AC78" s="11" t="s">
        <v>169</v>
      </c>
      <c r="AD78" s="11" t="s">
        <v>170</v>
      </c>
      <c r="AE78" s="11" t="s">
        <v>171</v>
      </c>
      <c r="AF78" s="11" t="s">
        <v>172</v>
      </c>
      <c r="AG78" s="11" t="s">
        <v>173</v>
      </c>
      <c r="AH78" s="20"/>
      <c r="AI78" s="20"/>
      <c r="AJ78" s="21"/>
      <c r="AL78" s="25"/>
      <c r="AM78" s="11" t="s">
        <v>169</v>
      </c>
      <c r="AN78" s="11" t="s">
        <v>170</v>
      </c>
      <c r="AO78" s="11" t="s">
        <v>171</v>
      </c>
      <c r="AP78" s="11" t="s">
        <v>172</v>
      </c>
      <c r="AQ78" s="11" t="s">
        <v>173</v>
      </c>
      <c r="AR78" s="20"/>
      <c r="AS78" s="20"/>
      <c r="AT78" s="21"/>
    </row>
    <row r="79" spans="1:46" x14ac:dyDescent="0.2">
      <c r="B79" s="9" t="s">
        <v>117</v>
      </c>
      <c r="C79" s="9">
        <v>0.74398096046498474</v>
      </c>
      <c r="D79" s="9">
        <v>1</v>
      </c>
      <c r="E79" s="9"/>
      <c r="F79" s="9"/>
      <c r="R79" s="23" t="s">
        <v>165</v>
      </c>
      <c r="S79" s="9">
        <v>1</v>
      </c>
      <c r="T79" s="9">
        <v>638368.9007007262</v>
      </c>
      <c r="U79" s="9">
        <v>638368.9007007262</v>
      </c>
      <c r="V79" s="9">
        <v>49.617270699814668</v>
      </c>
      <c r="W79" s="9">
        <v>1.9473409395629824E-9</v>
      </c>
      <c r="X79" s="20"/>
      <c r="Y79" s="20"/>
      <c r="Z79" s="21"/>
      <c r="AB79" s="23" t="s">
        <v>165</v>
      </c>
      <c r="AC79" s="9">
        <v>1</v>
      </c>
      <c r="AD79" s="9">
        <v>613131.57544616819</v>
      </c>
      <c r="AE79" s="9">
        <v>613131.57544616819</v>
      </c>
      <c r="AF79" s="9">
        <v>37.515434328513486</v>
      </c>
      <c r="AG79" s="9">
        <v>1.522993697202462E-6</v>
      </c>
      <c r="AH79" s="20"/>
      <c r="AI79" s="20"/>
      <c r="AJ79" s="21"/>
      <c r="AL79" s="23" t="s">
        <v>165</v>
      </c>
      <c r="AM79" s="9">
        <v>1</v>
      </c>
      <c r="AN79" s="9">
        <v>65882.792609618133</v>
      </c>
      <c r="AO79" s="9">
        <v>65882.792609618133</v>
      </c>
      <c r="AP79" s="9">
        <v>13.835528072270938</v>
      </c>
      <c r="AQ79" s="9">
        <v>1.1921295278181417E-3</v>
      </c>
      <c r="AR79" s="20"/>
      <c r="AS79" s="20"/>
      <c r="AT79" s="21"/>
    </row>
    <row r="80" spans="1:46" ht="17" thickBot="1" x14ac:dyDescent="0.25">
      <c r="B80" s="9" t="s">
        <v>115</v>
      </c>
      <c r="C80" s="9">
        <v>0.8171937229423929</v>
      </c>
      <c r="D80" s="9">
        <v>0.91183821440979651</v>
      </c>
      <c r="E80" s="9">
        <v>1</v>
      </c>
      <c r="F80" s="9"/>
      <c r="R80" s="23" t="s">
        <v>166</v>
      </c>
      <c r="S80" s="9">
        <v>61</v>
      </c>
      <c r="T80" s="9">
        <v>784817.51199768728</v>
      </c>
      <c r="U80" s="9">
        <v>12865.860852421103</v>
      </c>
      <c r="V80" s="9"/>
      <c r="W80" s="9"/>
      <c r="X80" s="20"/>
      <c r="Y80" s="20"/>
      <c r="Z80" s="21"/>
      <c r="AB80" s="23" t="s">
        <v>166</v>
      </c>
      <c r="AC80" s="9">
        <v>27</v>
      </c>
      <c r="AD80" s="9">
        <v>441273.1142090045</v>
      </c>
      <c r="AE80" s="9">
        <v>16343.448674407575</v>
      </c>
      <c r="AF80" s="9"/>
      <c r="AG80" s="9"/>
      <c r="AH80" s="20"/>
      <c r="AI80" s="20"/>
      <c r="AJ80" s="21"/>
      <c r="AL80" s="23" t="s">
        <v>166</v>
      </c>
      <c r="AM80" s="9">
        <v>22</v>
      </c>
      <c r="AN80" s="9">
        <v>104760.83239038187</v>
      </c>
      <c r="AO80" s="9">
        <v>4761.8560177446307</v>
      </c>
      <c r="AP80" s="9"/>
      <c r="AQ80" s="9"/>
      <c r="AR80" s="20"/>
      <c r="AS80" s="20"/>
      <c r="AT80" s="21"/>
    </row>
    <row r="81" spans="2:46" ht="17" thickBot="1" x14ac:dyDescent="0.25">
      <c r="B81" s="10" t="s">
        <v>8</v>
      </c>
      <c r="C81" s="10">
        <v>0.40614710540609383</v>
      </c>
      <c r="D81" s="10">
        <v>0.35330978440930927</v>
      </c>
      <c r="E81" s="10">
        <v>0.48400737400472466</v>
      </c>
      <c r="F81" s="10">
        <v>1</v>
      </c>
      <c r="I81" s="11" t="s">
        <v>114</v>
      </c>
      <c r="J81" s="11"/>
      <c r="K81" s="11" t="s">
        <v>117</v>
      </c>
      <c r="L81" s="11"/>
      <c r="M81" s="11" t="s">
        <v>115</v>
      </c>
      <c r="N81" s="11"/>
      <c r="O81" s="11" t="s">
        <v>8</v>
      </c>
      <c r="P81" s="11"/>
      <c r="R81" s="24" t="s">
        <v>167</v>
      </c>
      <c r="S81" s="10">
        <v>62</v>
      </c>
      <c r="T81" s="10">
        <v>1423186.4126984135</v>
      </c>
      <c r="U81" s="10"/>
      <c r="V81" s="10"/>
      <c r="W81" s="10"/>
      <c r="X81" s="20"/>
      <c r="Y81" s="20"/>
      <c r="Z81" s="21"/>
      <c r="AB81" s="24" t="s">
        <v>167</v>
      </c>
      <c r="AC81" s="10">
        <v>28</v>
      </c>
      <c r="AD81" s="10">
        <v>1054404.6896551726</v>
      </c>
      <c r="AE81" s="10"/>
      <c r="AF81" s="10"/>
      <c r="AG81" s="10"/>
      <c r="AH81" s="20"/>
      <c r="AI81" s="20"/>
      <c r="AJ81" s="21"/>
      <c r="AL81" s="24" t="s">
        <v>167</v>
      </c>
      <c r="AM81" s="10">
        <v>23</v>
      </c>
      <c r="AN81" s="10">
        <v>170643.625</v>
      </c>
      <c r="AO81" s="10"/>
      <c r="AP81" s="10"/>
      <c r="AQ81" s="10"/>
      <c r="AR81" s="20"/>
      <c r="AS81" s="20"/>
      <c r="AT81" s="21"/>
    </row>
    <row r="82" spans="2:46" ht="17" thickBot="1" x14ac:dyDescent="0.25">
      <c r="I82" s="9"/>
      <c r="J82" s="9"/>
      <c r="K82" s="9"/>
      <c r="L82" s="9"/>
      <c r="M82" s="9"/>
      <c r="N82" s="9"/>
      <c r="O82" s="9"/>
      <c r="P82" s="9"/>
      <c r="R82" s="19"/>
      <c r="S82" s="20"/>
      <c r="T82" s="20"/>
      <c r="U82" s="20"/>
      <c r="V82" s="20"/>
      <c r="W82" s="20"/>
      <c r="X82" s="20"/>
      <c r="Y82" s="20"/>
      <c r="Z82" s="21"/>
      <c r="AB82" s="19"/>
      <c r="AC82" s="20"/>
      <c r="AD82" s="20"/>
      <c r="AE82" s="20"/>
      <c r="AF82" s="20"/>
      <c r="AG82" s="20"/>
      <c r="AH82" s="20"/>
      <c r="AI82" s="20"/>
      <c r="AJ82" s="21"/>
      <c r="AL82" s="19"/>
      <c r="AM82" s="20"/>
      <c r="AN82" s="20"/>
      <c r="AO82" s="20"/>
      <c r="AP82" s="20"/>
      <c r="AQ82" s="20"/>
      <c r="AR82" s="20"/>
      <c r="AS82" s="20"/>
      <c r="AT82" s="21"/>
    </row>
    <row r="83" spans="2:46" ht="17" thickBot="1" x14ac:dyDescent="0.25">
      <c r="B83" s="57" t="s">
        <v>207</v>
      </c>
      <c r="C83" s="57"/>
      <c r="D83" s="57"/>
      <c r="E83" s="57"/>
      <c r="F83" s="57"/>
      <c r="I83" s="9" t="s">
        <v>123</v>
      </c>
      <c r="J83" s="9">
        <v>323.41428571428571</v>
      </c>
      <c r="K83" s="9" t="s">
        <v>123</v>
      </c>
      <c r="L83" s="9">
        <v>218.21428571428572</v>
      </c>
      <c r="M83" s="9" t="s">
        <v>123</v>
      </c>
      <c r="N83" s="9">
        <v>171.98571428571429</v>
      </c>
      <c r="O83" s="9" t="s">
        <v>123</v>
      </c>
      <c r="P83" s="9">
        <v>5.4571428571428573</v>
      </c>
      <c r="R83" s="25"/>
      <c r="S83" s="11" t="s">
        <v>174</v>
      </c>
      <c r="T83" s="11" t="s">
        <v>127</v>
      </c>
      <c r="U83" s="11" t="s">
        <v>175</v>
      </c>
      <c r="V83" s="11" t="s">
        <v>176</v>
      </c>
      <c r="W83" s="11" t="s">
        <v>177</v>
      </c>
      <c r="X83" s="11" t="s">
        <v>178</v>
      </c>
      <c r="Y83" s="11" t="s">
        <v>179</v>
      </c>
      <c r="Z83" s="26" t="s">
        <v>180</v>
      </c>
      <c r="AB83" s="25"/>
      <c r="AC83" s="11" t="s">
        <v>174</v>
      </c>
      <c r="AD83" s="11" t="s">
        <v>127</v>
      </c>
      <c r="AE83" s="11" t="s">
        <v>175</v>
      </c>
      <c r="AF83" s="11" t="s">
        <v>176</v>
      </c>
      <c r="AG83" s="11" t="s">
        <v>177</v>
      </c>
      <c r="AH83" s="11" t="s">
        <v>178</v>
      </c>
      <c r="AI83" s="11" t="s">
        <v>179</v>
      </c>
      <c r="AJ83" s="26" t="s">
        <v>180</v>
      </c>
      <c r="AL83" s="25"/>
      <c r="AM83" s="11" t="s">
        <v>174</v>
      </c>
      <c r="AN83" s="11" t="s">
        <v>127</v>
      </c>
      <c r="AO83" s="11" t="s">
        <v>175</v>
      </c>
      <c r="AP83" s="11" t="s">
        <v>176</v>
      </c>
      <c r="AQ83" s="11" t="s">
        <v>177</v>
      </c>
      <c r="AR83" s="11" t="s">
        <v>178</v>
      </c>
      <c r="AS83" s="11" t="s">
        <v>179</v>
      </c>
      <c r="AT83" s="26" t="s">
        <v>180</v>
      </c>
    </row>
    <row r="84" spans="2:46" x14ac:dyDescent="0.2">
      <c r="B84" s="11"/>
      <c r="C84" s="11" t="s">
        <v>114</v>
      </c>
      <c r="D84" s="11" t="s">
        <v>117</v>
      </c>
      <c r="E84" s="11" t="s">
        <v>115</v>
      </c>
      <c r="F84" s="11" t="s">
        <v>8</v>
      </c>
      <c r="I84" s="9" t="s">
        <v>127</v>
      </c>
      <c r="J84" s="9">
        <v>56.58185039519072</v>
      </c>
      <c r="K84" s="9" t="s">
        <v>127</v>
      </c>
      <c r="L84" s="9">
        <v>36.506892017044649</v>
      </c>
      <c r="M84" s="9" t="s">
        <v>127</v>
      </c>
      <c r="N84" s="9">
        <v>30.907217679738668</v>
      </c>
      <c r="O84" s="9" t="s">
        <v>127</v>
      </c>
      <c r="P84" s="9">
        <v>0.46030222958548916</v>
      </c>
      <c r="R84" s="23" t="s">
        <v>168</v>
      </c>
      <c r="S84" s="9">
        <v>-93.780283318878148</v>
      </c>
      <c r="T84" s="9">
        <v>33.012465033291051</v>
      </c>
      <c r="U84" s="9">
        <v>-2.8407537342124094</v>
      </c>
      <c r="V84" s="9">
        <v>6.1095078561379775E-3</v>
      </c>
      <c r="W84" s="9">
        <v>-159.79278699826773</v>
      </c>
      <c r="X84" s="9">
        <v>-27.76777963948858</v>
      </c>
      <c r="Y84" s="9">
        <v>-159.79278699826773</v>
      </c>
      <c r="Z84" s="27">
        <v>-27.76777963948858</v>
      </c>
      <c r="AB84" s="23" t="s">
        <v>168</v>
      </c>
      <c r="AC84" s="9">
        <v>-136.00743494423799</v>
      </c>
      <c r="AD84" s="9">
        <v>54.562436015657504</v>
      </c>
      <c r="AE84" s="9">
        <v>-2.4926935979399567</v>
      </c>
      <c r="AF84" s="9">
        <v>1.9109728196783724E-2</v>
      </c>
      <c r="AG84" s="9">
        <v>-247.96030621466707</v>
      </c>
      <c r="AH84" s="9">
        <v>-24.0545636738089</v>
      </c>
      <c r="AI84" s="9">
        <v>-247.96030621466707</v>
      </c>
      <c r="AJ84" s="27">
        <v>-24.0545636738089</v>
      </c>
      <c r="AL84" s="23" t="s">
        <v>168</v>
      </c>
      <c r="AM84" s="9">
        <v>-29.751060820367641</v>
      </c>
      <c r="AN84" s="9">
        <v>32.362615962944808</v>
      </c>
      <c r="AO84" s="9">
        <v>-0.91930333612191928</v>
      </c>
      <c r="AP84" s="9">
        <v>0.36790722021403255</v>
      </c>
      <c r="AQ84" s="9">
        <v>-96.867018472839789</v>
      </c>
      <c r="AR84" s="9">
        <v>37.364896832104506</v>
      </c>
      <c r="AS84" s="9">
        <v>-96.867018472839789</v>
      </c>
      <c r="AT84" s="27">
        <v>37.364896832104506</v>
      </c>
    </row>
    <row r="85" spans="2:46" ht="17" thickBot="1" x14ac:dyDescent="0.25">
      <c r="B85" s="9" t="s">
        <v>114</v>
      </c>
      <c r="C85" s="9">
        <v>1</v>
      </c>
      <c r="D85" s="9"/>
      <c r="E85" s="9"/>
      <c r="F85" s="9"/>
      <c r="I85" s="9" t="s">
        <v>128</v>
      </c>
      <c r="J85" s="9">
        <v>109</v>
      </c>
      <c r="K85" s="9" t="s">
        <v>128</v>
      </c>
      <c r="L85" s="9">
        <v>90</v>
      </c>
      <c r="M85" s="9" t="s">
        <v>128</v>
      </c>
      <c r="N85" s="9">
        <v>56</v>
      </c>
      <c r="O85" s="9" t="s">
        <v>128</v>
      </c>
      <c r="P85" s="9">
        <v>4</v>
      </c>
      <c r="R85" s="24" t="s">
        <v>8</v>
      </c>
      <c r="S85" s="10">
        <v>44.020526163631075</v>
      </c>
      <c r="T85" s="10">
        <v>6.2494067703527101</v>
      </c>
      <c r="U85" s="10">
        <v>7.0439527752402329</v>
      </c>
      <c r="V85" s="10">
        <v>1.9473409395630175E-9</v>
      </c>
      <c r="W85" s="10">
        <v>31.524064993406739</v>
      </c>
      <c r="X85" s="10">
        <v>56.516987333855411</v>
      </c>
      <c r="Y85" s="10">
        <v>31.524064993406739</v>
      </c>
      <c r="Z85" s="28">
        <v>56.516987333855411</v>
      </c>
      <c r="AB85" s="24" t="s">
        <v>181</v>
      </c>
      <c r="AC85" s="10">
        <v>60.598719537381264</v>
      </c>
      <c r="AD85" s="10">
        <v>9.893693638058684</v>
      </c>
      <c r="AE85" s="10">
        <v>6.1249844349609148</v>
      </c>
      <c r="AF85" s="10">
        <v>1.522993697202462E-6</v>
      </c>
      <c r="AG85" s="10">
        <v>40.298537010105591</v>
      </c>
      <c r="AH85" s="10">
        <v>80.898902064656937</v>
      </c>
      <c r="AI85" s="10">
        <v>40.298537010105591</v>
      </c>
      <c r="AJ85" s="28">
        <v>80.898902064656937</v>
      </c>
      <c r="AL85" s="24" t="s">
        <v>181</v>
      </c>
      <c r="AM85" s="10">
        <v>23.645685997171125</v>
      </c>
      <c r="AN85" s="10">
        <v>6.3570268849023828</v>
      </c>
      <c r="AO85" s="10">
        <v>3.719613968178809</v>
      </c>
      <c r="AP85" s="10">
        <v>1.192129527818155E-3</v>
      </c>
      <c r="AQ85" s="10">
        <v>10.462019148630247</v>
      </c>
      <c r="AR85" s="10">
        <v>36.829352845712002</v>
      </c>
      <c r="AS85" s="10">
        <v>10.462019148630247</v>
      </c>
      <c r="AT85" s="28">
        <v>36.829352845712002</v>
      </c>
    </row>
    <row r="86" spans="2:46" x14ac:dyDescent="0.2">
      <c r="B86" s="9" t="s">
        <v>117</v>
      </c>
      <c r="C86" s="9">
        <v>0.77957316610457128</v>
      </c>
      <c r="D86" s="9">
        <v>1</v>
      </c>
      <c r="E86" s="9"/>
      <c r="F86" s="9"/>
      <c r="I86" s="9" t="s">
        <v>129</v>
      </c>
      <c r="J86" s="9">
        <v>34</v>
      </c>
      <c r="K86" s="9" t="s">
        <v>129</v>
      </c>
      <c r="L86" s="9">
        <v>28</v>
      </c>
      <c r="M86" s="9" t="s">
        <v>129</v>
      </c>
      <c r="N86" s="9">
        <v>8</v>
      </c>
      <c r="O86" s="9" t="s">
        <v>129</v>
      </c>
      <c r="P86" s="9">
        <v>3</v>
      </c>
    </row>
    <row r="87" spans="2:46" ht="17" thickBot="1" x14ac:dyDescent="0.25">
      <c r="B87" s="9" t="s">
        <v>115</v>
      </c>
      <c r="C87" s="9">
        <v>0.91230311540915621</v>
      </c>
      <c r="D87" s="9">
        <v>0.91032565260281784</v>
      </c>
      <c r="E87" s="9">
        <v>1</v>
      </c>
      <c r="F87" s="9"/>
      <c r="I87" s="9" t="s">
        <v>130</v>
      </c>
      <c r="J87" s="9">
        <v>473.39772452987364</v>
      </c>
      <c r="K87" s="9" t="s">
        <v>130</v>
      </c>
      <c r="L87" s="9">
        <v>305.43857243657209</v>
      </c>
      <c r="M87" s="9" t="s">
        <v>130</v>
      </c>
      <c r="N87" s="9">
        <v>258.58833564024604</v>
      </c>
      <c r="O87" s="9" t="s">
        <v>130</v>
      </c>
      <c r="P87" s="9">
        <v>3.8511647561868951</v>
      </c>
    </row>
    <row r="88" spans="2:46" ht="17" thickBot="1" x14ac:dyDescent="0.25">
      <c r="B88" s="10" t="s">
        <v>8</v>
      </c>
      <c r="C88" s="10">
        <v>0.63882973088569217</v>
      </c>
      <c r="D88" s="10">
        <v>0.61587904416235495</v>
      </c>
      <c r="E88" s="10">
        <v>0.66973803915020025</v>
      </c>
      <c r="F88" s="10">
        <v>1</v>
      </c>
      <c r="I88" s="9" t="s">
        <v>131</v>
      </c>
      <c r="J88" s="9">
        <v>224105.40559006212</v>
      </c>
      <c r="K88" s="9" t="s">
        <v>131</v>
      </c>
      <c r="L88" s="9">
        <v>93292.721532091091</v>
      </c>
      <c r="M88" s="9" t="s">
        <v>131</v>
      </c>
      <c r="N88" s="9">
        <v>66867.927329192549</v>
      </c>
      <c r="O88" s="9" t="s">
        <v>131</v>
      </c>
      <c r="P88" s="9">
        <v>14.831469979296067</v>
      </c>
      <c r="R88" s="16" t="s">
        <v>158</v>
      </c>
      <c r="S88" s="17"/>
      <c r="T88" s="17" t="s">
        <v>212</v>
      </c>
      <c r="U88" s="17"/>
      <c r="V88" s="17"/>
      <c r="W88" s="17"/>
      <c r="X88" s="17"/>
      <c r="Y88" s="17"/>
      <c r="Z88" s="18"/>
    </row>
    <row r="89" spans="2:46" ht="17" thickBot="1" x14ac:dyDescent="0.25">
      <c r="I89" s="9" t="s">
        <v>132</v>
      </c>
      <c r="J89" s="9">
        <v>5.8493501015076381</v>
      </c>
      <c r="K89" s="9" t="s">
        <v>132</v>
      </c>
      <c r="L89" s="9">
        <v>3.6689286917860091</v>
      </c>
      <c r="M89" s="9" t="s">
        <v>132</v>
      </c>
      <c r="N89" s="9">
        <v>4.5199226560992294</v>
      </c>
      <c r="O89" s="9" t="s">
        <v>132</v>
      </c>
      <c r="P89" s="9">
        <v>11.021920862741595</v>
      </c>
      <c r="R89" s="19"/>
      <c r="S89" s="20"/>
      <c r="T89" s="20"/>
      <c r="U89" s="20"/>
      <c r="V89" s="20"/>
      <c r="W89" s="20"/>
      <c r="X89" s="20"/>
      <c r="Y89" s="20"/>
      <c r="Z89" s="21"/>
    </row>
    <row r="90" spans="2:46" ht="17" thickBot="1" x14ac:dyDescent="0.25">
      <c r="B90" s="57" t="s">
        <v>208</v>
      </c>
      <c r="C90" s="57"/>
      <c r="D90" s="57"/>
      <c r="E90" s="57"/>
      <c r="F90" s="57"/>
      <c r="I90" s="9" t="s">
        <v>133</v>
      </c>
      <c r="J90" s="9">
        <v>2.4494484890165977</v>
      </c>
      <c r="K90" s="9" t="s">
        <v>133</v>
      </c>
      <c r="L90" s="9">
        <v>2.109830320115988</v>
      </c>
      <c r="M90" s="9" t="s">
        <v>133</v>
      </c>
      <c r="N90" s="9">
        <v>2.221786054120213</v>
      </c>
      <c r="O90" s="9" t="s">
        <v>133</v>
      </c>
      <c r="P90" s="9">
        <v>2.8824966758315593</v>
      </c>
      <c r="R90" s="22" t="s">
        <v>159</v>
      </c>
      <c r="S90" s="14"/>
      <c r="T90" s="20"/>
      <c r="U90" s="20"/>
      <c r="V90" s="20"/>
      <c r="W90" s="20"/>
      <c r="X90" s="20"/>
      <c r="Y90" s="20"/>
      <c r="Z90" s="21"/>
    </row>
    <row r="91" spans="2:46" x14ac:dyDescent="0.2">
      <c r="B91" s="11"/>
      <c r="C91" s="11" t="s">
        <v>114</v>
      </c>
      <c r="D91" s="11" t="s">
        <v>117</v>
      </c>
      <c r="E91" s="11" t="s">
        <v>115</v>
      </c>
      <c r="F91" s="11" t="s">
        <v>8</v>
      </c>
      <c r="I91" s="9" t="s">
        <v>134</v>
      </c>
      <c r="J91" s="9">
        <v>2233</v>
      </c>
      <c r="K91" s="9" t="s">
        <v>134</v>
      </c>
      <c r="L91" s="9">
        <v>1247</v>
      </c>
      <c r="M91" s="9" t="s">
        <v>134</v>
      </c>
      <c r="N91" s="9">
        <v>1166</v>
      </c>
      <c r="O91" s="9" t="s">
        <v>134</v>
      </c>
      <c r="P91" s="9">
        <v>23</v>
      </c>
      <c r="R91" s="23" t="s">
        <v>160</v>
      </c>
      <c r="S91" s="9">
        <v>0.7665176088425637</v>
      </c>
      <c r="T91" s="20"/>
      <c r="U91" s="20"/>
      <c r="V91" s="20"/>
      <c r="W91" s="20"/>
      <c r="X91" s="20"/>
      <c r="Y91" s="20"/>
      <c r="Z91" s="21"/>
    </row>
    <row r="92" spans="2:46" x14ac:dyDescent="0.2">
      <c r="B92" s="9" t="s">
        <v>114</v>
      </c>
      <c r="C92" s="9">
        <v>1</v>
      </c>
      <c r="D92" s="9"/>
      <c r="E92" s="9"/>
      <c r="F92" s="9"/>
      <c r="I92" s="9" t="s">
        <v>135</v>
      </c>
      <c r="J92" s="9">
        <v>31</v>
      </c>
      <c r="K92" s="9" t="s">
        <v>135</v>
      </c>
      <c r="L92" s="9">
        <v>9</v>
      </c>
      <c r="M92" s="9" t="s">
        <v>135</v>
      </c>
      <c r="N92" s="9">
        <v>5</v>
      </c>
      <c r="O92" s="9" t="s">
        <v>135</v>
      </c>
      <c r="P92" s="9">
        <v>2</v>
      </c>
      <c r="R92" s="23" t="s">
        <v>161</v>
      </c>
      <c r="S92" s="9">
        <v>0.58754924466572145</v>
      </c>
      <c r="T92" s="20"/>
      <c r="U92" s="20"/>
      <c r="V92" s="20"/>
      <c r="W92" s="20"/>
      <c r="X92" s="20"/>
      <c r="Y92" s="20"/>
      <c r="Z92" s="21"/>
    </row>
    <row r="93" spans="2:46" x14ac:dyDescent="0.2">
      <c r="B93" s="9" t="s">
        <v>117</v>
      </c>
      <c r="C93" s="9">
        <v>0.96539262502279322</v>
      </c>
      <c r="D93" s="9">
        <v>1</v>
      </c>
      <c r="E93" s="9"/>
      <c r="F93" s="9"/>
      <c r="I93" s="9" t="s">
        <v>136</v>
      </c>
      <c r="J93" s="9">
        <v>2264</v>
      </c>
      <c r="K93" s="9" t="s">
        <v>136</v>
      </c>
      <c r="L93" s="9">
        <v>1256</v>
      </c>
      <c r="M93" s="9" t="s">
        <v>136</v>
      </c>
      <c r="N93" s="9">
        <v>1171</v>
      </c>
      <c r="O93" s="9" t="s">
        <v>136</v>
      </c>
      <c r="P93" s="9">
        <v>25</v>
      </c>
      <c r="R93" s="23" t="s">
        <v>162</v>
      </c>
      <c r="S93" s="9">
        <v>0.53599290024893664</v>
      </c>
      <c r="T93" s="20"/>
      <c r="U93" s="20"/>
      <c r="V93" s="20"/>
      <c r="W93" s="20"/>
      <c r="X93" s="20"/>
      <c r="Y93" s="20"/>
      <c r="Z93" s="21"/>
    </row>
    <row r="94" spans="2:46" x14ac:dyDescent="0.2">
      <c r="B94" s="9" t="s">
        <v>115</v>
      </c>
      <c r="C94" s="9">
        <v>0.97335340108102164</v>
      </c>
      <c r="D94" s="9">
        <v>0.93769681414613004</v>
      </c>
      <c r="E94" s="9">
        <v>1</v>
      </c>
      <c r="F94" s="9"/>
      <c r="I94" s="9" t="s">
        <v>137</v>
      </c>
      <c r="J94" s="9">
        <v>22639</v>
      </c>
      <c r="K94" s="9" t="s">
        <v>137</v>
      </c>
      <c r="L94" s="9">
        <v>15275</v>
      </c>
      <c r="M94" s="9" t="s">
        <v>137</v>
      </c>
      <c r="N94" s="9">
        <v>12039</v>
      </c>
      <c r="O94" s="9" t="s">
        <v>137</v>
      </c>
      <c r="P94" s="9">
        <v>382</v>
      </c>
      <c r="R94" s="23" t="s">
        <v>127</v>
      </c>
      <c r="S94" s="9">
        <v>117.32412821462069</v>
      </c>
      <c r="T94" s="20"/>
      <c r="U94" s="20"/>
      <c r="V94" s="20"/>
      <c r="W94" s="20"/>
      <c r="X94" s="20"/>
      <c r="Y94" s="20"/>
      <c r="Z94" s="21"/>
    </row>
    <row r="95" spans="2:46" ht="17" thickBot="1" x14ac:dyDescent="0.25">
      <c r="B95" s="10" t="s">
        <v>8</v>
      </c>
      <c r="C95" s="10">
        <v>0.76651760884256359</v>
      </c>
      <c r="D95" s="10">
        <v>0.72352342226121114</v>
      </c>
      <c r="E95" s="10">
        <v>0.63005863620624536</v>
      </c>
      <c r="F95" s="10">
        <v>1</v>
      </c>
      <c r="I95" s="10" t="s">
        <v>138</v>
      </c>
      <c r="J95" s="10">
        <v>70</v>
      </c>
      <c r="K95" s="10" t="s">
        <v>138</v>
      </c>
      <c r="L95" s="10">
        <v>70</v>
      </c>
      <c r="M95" s="10" t="s">
        <v>138</v>
      </c>
      <c r="N95" s="10">
        <v>70</v>
      </c>
      <c r="O95" s="10" t="s">
        <v>138</v>
      </c>
      <c r="P95" s="10">
        <v>70</v>
      </c>
      <c r="R95" s="24" t="s">
        <v>163</v>
      </c>
      <c r="S95" s="10">
        <v>10</v>
      </c>
      <c r="T95" s="20"/>
      <c r="U95" s="20"/>
      <c r="V95" s="20"/>
      <c r="W95" s="20"/>
      <c r="X95" s="20"/>
      <c r="Y95" s="20"/>
      <c r="Z95" s="21"/>
    </row>
    <row r="96" spans="2:46" x14ac:dyDescent="0.2">
      <c r="R96" s="19"/>
      <c r="S96" s="20"/>
      <c r="T96" s="20"/>
      <c r="U96" s="20"/>
      <c r="V96" s="20"/>
      <c r="W96" s="20"/>
      <c r="X96" s="20"/>
      <c r="Y96" s="20"/>
      <c r="Z96" s="21"/>
    </row>
    <row r="97" spans="2:26" ht="17" thickBot="1" x14ac:dyDescent="0.25">
      <c r="B97" s="57" t="s">
        <v>209</v>
      </c>
      <c r="C97" s="57"/>
      <c r="D97" s="57"/>
      <c r="E97" s="57"/>
      <c r="F97" s="57"/>
      <c r="R97" s="19" t="s">
        <v>164</v>
      </c>
      <c r="S97" s="20"/>
      <c r="T97" s="20"/>
      <c r="U97" s="20"/>
      <c r="V97" s="20"/>
      <c r="W97" s="20"/>
      <c r="X97" s="20"/>
      <c r="Y97" s="20"/>
      <c r="Z97" s="21"/>
    </row>
    <row r="98" spans="2:26" x14ac:dyDescent="0.2">
      <c r="B98" s="11"/>
      <c r="C98" s="11" t="s">
        <v>114</v>
      </c>
      <c r="D98" s="11" t="s">
        <v>117</v>
      </c>
      <c r="E98" s="11" t="s">
        <v>115</v>
      </c>
      <c r="F98" s="11" t="s">
        <v>8</v>
      </c>
      <c r="R98" s="25"/>
      <c r="S98" s="11" t="s">
        <v>169</v>
      </c>
      <c r="T98" s="11" t="s">
        <v>170</v>
      </c>
      <c r="U98" s="11" t="s">
        <v>171</v>
      </c>
      <c r="V98" s="11" t="s">
        <v>172</v>
      </c>
      <c r="W98" s="11" t="s">
        <v>173</v>
      </c>
      <c r="X98" s="20"/>
      <c r="Y98" s="20"/>
      <c r="Z98" s="21"/>
    </row>
    <row r="99" spans="2:26" x14ac:dyDescent="0.2">
      <c r="B99" s="9" t="s">
        <v>114</v>
      </c>
      <c r="C99" s="9">
        <v>1</v>
      </c>
      <c r="D99" s="9"/>
      <c r="E99" s="9"/>
      <c r="F99" s="9"/>
      <c r="R99" s="23" t="s">
        <v>165</v>
      </c>
      <c r="S99" s="9">
        <v>1</v>
      </c>
      <c r="T99" s="9">
        <v>156868.89150943398</v>
      </c>
      <c r="U99" s="9">
        <v>156868.89150943398</v>
      </c>
      <c r="V99" s="9">
        <v>11.396254938401672</v>
      </c>
      <c r="W99" s="9">
        <v>9.7013413751435747E-3</v>
      </c>
      <c r="X99" s="20"/>
      <c r="Y99" s="20"/>
      <c r="Z99" s="21"/>
    </row>
    <row r="100" spans="2:26" x14ac:dyDescent="0.2">
      <c r="B100" s="9" t="s">
        <v>117</v>
      </c>
      <c r="C100" s="9">
        <v>0.74702391288099712</v>
      </c>
      <c r="D100" s="9">
        <v>1</v>
      </c>
      <c r="E100" s="9"/>
      <c r="F100" s="9"/>
      <c r="R100" s="23" t="s">
        <v>166</v>
      </c>
      <c r="S100" s="9">
        <v>8</v>
      </c>
      <c r="T100" s="9">
        <v>110119.60849056604</v>
      </c>
      <c r="U100" s="9">
        <v>13764.951061320755</v>
      </c>
      <c r="V100" s="9"/>
      <c r="W100" s="9"/>
      <c r="X100" s="20"/>
      <c r="Y100" s="20"/>
      <c r="Z100" s="21"/>
    </row>
    <row r="101" spans="2:26" ht="17" thickBot="1" x14ac:dyDescent="0.25">
      <c r="B101" s="9" t="s">
        <v>115</v>
      </c>
      <c r="C101" s="9">
        <v>0.91621658438412168</v>
      </c>
      <c r="D101" s="9">
        <v>0.91603282896054361</v>
      </c>
      <c r="E101" s="9">
        <v>1</v>
      </c>
      <c r="F101" s="9"/>
      <c r="R101" s="24" t="s">
        <v>167</v>
      </c>
      <c r="S101" s="10">
        <v>9</v>
      </c>
      <c r="T101" s="10">
        <v>266988.5</v>
      </c>
      <c r="U101" s="10"/>
      <c r="V101" s="10"/>
      <c r="W101" s="10"/>
      <c r="X101" s="20"/>
      <c r="Y101" s="20"/>
      <c r="Z101" s="21"/>
    </row>
    <row r="102" spans="2:26" ht="17" thickBot="1" x14ac:dyDescent="0.25">
      <c r="B102" s="10" t="s">
        <v>8</v>
      </c>
      <c r="C102" s="10">
        <v>0.71670935220818255</v>
      </c>
      <c r="D102" s="10">
        <v>0.66327424999210594</v>
      </c>
      <c r="E102" s="10">
        <v>0.7625585181361233</v>
      </c>
      <c r="F102" s="10">
        <v>1</v>
      </c>
      <c r="R102" s="19"/>
      <c r="S102" s="20"/>
      <c r="T102" s="20"/>
      <c r="U102" s="20"/>
      <c r="V102" s="20"/>
      <c r="W102" s="20"/>
      <c r="X102" s="20"/>
      <c r="Y102" s="20"/>
      <c r="Z102" s="21"/>
    </row>
    <row r="103" spans="2:26" x14ac:dyDescent="0.2">
      <c r="R103" s="25"/>
      <c r="S103" s="11" t="s">
        <v>174</v>
      </c>
      <c r="T103" s="11" t="s">
        <v>127</v>
      </c>
      <c r="U103" s="11" t="s">
        <v>175</v>
      </c>
      <c r="V103" s="11" t="s">
        <v>176</v>
      </c>
      <c r="W103" s="11" t="s">
        <v>177</v>
      </c>
      <c r="X103" s="11" t="s">
        <v>178</v>
      </c>
      <c r="Y103" s="11" t="s">
        <v>179</v>
      </c>
      <c r="Z103" s="26" t="s">
        <v>180</v>
      </c>
    </row>
    <row r="104" spans="2:26" ht="17" thickBot="1" x14ac:dyDescent="0.25">
      <c r="B104" s="57" t="s">
        <v>210</v>
      </c>
      <c r="C104" s="57"/>
      <c r="D104" s="57"/>
      <c r="E104" s="57"/>
      <c r="F104" s="57"/>
      <c r="R104" s="23" t="s">
        <v>168</v>
      </c>
      <c r="S104" s="9">
        <v>-131.29716981132077</v>
      </c>
      <c r="T104" s="9">
        <v>90.8074051710785</v>
      </c>
      <c r="U104" s="9">
        <v>-1.4458861539316175</v>
      </c>
      <c r="V104" s="9">
        <v>0.18622067186299274</v>
      </c>
      <c r="W104" s="9">
        <v>-340.69942164298806</v>
      </c>
      <c r="X104" s="9">
        <v>78.105082020346515</v>
      </c>
      <c r="Y104" s="9">
        <v>-340.69942164298806</v>
      </c>
      <c r="Z104" s="27">
        <v>78.105082020346515</v>
      </c>
    </row>
    <row r="105" spans="2:26" ht="17" thickBot="1" x14ac:dyDescent="0.25">
      <c r="B105" s="11"/>
      <c r="C105" s="11" t="s">
        <v>114</v>
      </c>
      <c r="D105" s="11" t="s">
        <v>117</v>
      </c>
      <c r="E105" s="11" t="s">
        <v>115</v>
      </c>
      <c r="F105" s="11" t="s">
        <v>8</v>
      </c>
      <c r="R105" s="24" t="s">
        <v>8</v>
      </c>
      <c r="S105" s="10">
        <v>60.825471698113212</v>
      </c>
      <c r="T105" s="10">
        <v>18.017909762260473</v>
      </c>
      <c r="U105" s="10">
        <v>3.3758339619124738</v>
      </c>
      <c r="V105" s="10">
        <v>9.7013413751435799E-3</v>
      </c>
      <c r="W105" s="10">
        <v>19.276097278605029</v>
      </c>
      <c r="X105" s="10">
        <v>102.37484611762139</v>
      </c>
      <c r="Y105" s="10">
        <v>19.276097278605029</v>
      </c>
      <c r="Z105" s="28">
        <v>102.37484611762139</v>
      </c>
    </row>
    <row r="106" spans="2:26" x14ac:dyDescent="0.2">
      <c r="B106" s="9" t="s">
        <v>114</v>
      </c>
      <c r="C106" s="9">
        <v>1</v>
      </c>
      <c r="D106" s="9"/>
      <c r="E106" s="9"/>
      <c r="F106" s="9"/>
    </row>
    <row r="107" spans="2:26" x14ac:dyDescent="0.2">
      <c r="B107" s="9" t="s">
        <v>117</v>
      </c>
      <c r="C107" s="9">
        <v>0.77218303283032474</v>
      </c>
      <c r="D107" s="9">
        <v>1</v>
      </c>
      <c r="E107" s="9"/>
      <c r="F107" s="9"/>
    </row>
    <row r="108" spans="2:26" x14ac:dyDescent="0.2">
      <c r="B108" s="9" t="s">
        <v>115</v>
      </c>
      <c r="C108" s="9">
        <v>0.84606604799669294</v>
      </c>
      <c r="D108" s="9">
        <v>0.91618813621415862</v>
      </c>
      <c r="E108" s="9">
        <v>1</v>
      </c>
      <c r="F108" s="9"/>
    </row>
    <row r="109" spans="2:26" ht="17" thickBot="1" x14ac:dyDescent="0.25">
      <c r="B109" s="10" t="s">
        <v>8</v>
      </c>
      <c r="C109" s="10">
        <v>0.49604392374970624</v>
      </c>
      <c r="D109" s="10">
        <v>0.60609043645646188</v>
      </c>
      <c r="E109" s="10">
        <v>0.6213566713833516</v>
      </c>
      <c r="F109" s="10">
        <v>1</v>
      </c>
    </row>
    <row r="111" spans="2:26" x14ac:dyDescent="0.2">
      <c r="D111" s="56" t="s">
        <v>156</v>
      </c>
      <c r="E111" s="56"/>
      <c r="F111" s="56"/>
      <c r="G111" s="56"/>
      <c r="H111" s="56" t="s">
        <v>157</v>
      </c>
      <c r="I111" s="56"/>
      <c r="J111" s="56"/>
      <c r="K111" s="56"/>
    </row>
    <row r="112" spans="2:26" x14ac:dyDescent="0.2">
      <c r="D112" s="7" t="s">
        <v>144</v>
      </c>
      <c r="E112" s="7" t="s">
        <v>153</v>
      </c>
      <c r="F112" s="7" t="s">
        <v>152</v>
      </c>
      <c r="G112" s="7" t="s">
        <v>151</v>
      </c>
      <c r="H112" s="7" t="s">
        <v>144</v>
      </c>
      <c r="I112" s="7" t="s">
        <v>153</v>
      </c>
      <c r="J112" s="7" t="s">
        <v>152</v>
      </c>
      <c r="K112" s="7" t="s">
        <v>151</v>
      </c>
    </row>
    <row r="113" spans="2:11" x14ac:dyDescent="0.2">
      <c r="C113" s="7" t="s">
        <v>154</v>
      </c>
      <c r="D113">
        <v>63</v>
      </c>
      <c r="E113">
        <v>10</v>
      </c>
      <c r="F113">
        <v>29</v>
      </c>
      <c r="G113">
        <v>24</v>
      </c>
      <c r="H113" s="15"/>
      <c r="I113" s="15"/>
      <c r="J113" s="15"/>
      <c r="K113" s="15"/>
    </row>
    <row r="114" spans="2:11" x14ac:dyDescent="0.2">
      <c r="C114" s="7" t="s">
        <v>155</v>
      </c>
      <c r="D114" s="13">
        <f>C88</f>
        <v>0.63882973088569217</v>
      </c>
      <c r="E114" s="13">
        <f>C95</f>
        <v>0.76651760884256359</v>
      </c>
      <c r="F114" s="13">
        <f>C102</f>
        <v>0.71670935220818255</v>
      </c>
      <c r="G114" s="13">
        <f>C109</f>
        <v>0.49604392374970624</v>
      </c>
      <c r="H114" s="15"/>
      <c r="I114" s="15">
        <f>W99</f>
        <v>9.7013413751435747E-3</v>
      </c>
      <c r="J114" s="15"/>
      <c r="K114" s="15"/>
    </row>
    <row r="115" spans="2:11" x14ac:dyDescent="0.2">
      <c r="B115" s="7" t="s">
        <v>120</v>
      </c>
      <c r="C115" s="7" t="s">
        <v>117</v>
      </c>
      <c r="D115" s="13">
        <f>D88</f>
        <v>0.61587904416235495</v>
      </c>
      <c r="E115" s="13">
        <f>D95</f>
        <v>0.72352342226121114</v>
      </c>
      <c r="F115" s="13">
        <f>D102</f>
        <v>0.66327424999210594</v>
      </c>
      <c r="G115" s="13">
        <f>D109</f>
        <v>0.60609043645646188</v>
      </c>
      <c r="H115" s="15"/>
      <c r="I115" s="15"/>
      <c r="J115" s="15"/>
      <c r="K115" s="15"/>
    </row>
    <row r="116" spans="2:11" x14ac:dyDescent="0.2">
      <c r="C116" s="7" t="s">
        <v>115</v>
      </c>
      <c r="D116" s="13">
        <f>E88</f>
        <v>0.66973803915020025</v>
      </c>
      <c r="E116" s="13">
        <f>E95</f>
        <v>0.63005863620624536</v>
      </c>
      <c r="F116" s="13">
        <f>E102</f>
        <v>0.7625585181361233</v>
      </c>
      <c r="G116" s="13">
        <f>E109</f>
        <v>0.6213566713833516</v>
      </c>
      <c r="H116" s="15">
        <f>W79</f>
        <v>1.9473409395629824E-9</v>
      </c>
      <c r="I116" s="15"/>
      <c r="J116" s="15">
        <f>AG79</f>
        <v>1.522993697202462E-6</v>
      </c>
      <c r="K116" s="15">
        <f>AQ79</f>
        <v>1.1921295278181417E-3</v>
      </c>
    </row>
  </sheetData>
  <mergeCells count="14">
    <mergeCell ref="D111:G111"/>
    <mergeCell ref="H111:K111"/>
    <mergeCell ref="S1:X1"/>
    <mergeCell ref="B76:F76"/>
    <mergeCell ref="B83:F83"/>
    <mergeCell ref="B90:F90"/>
    <mergeCell ref="B97:F97"/>
    <mergeCell ref="B104:F104"/>
    <mergeCell ref="D1:F1"/>
    <mergeCell ref="C74:D74"/>
    <mergeCell ref="I75:J75"/>
    <mergeCell ref="I76:J76"/>
    <mergeCell ref="I78:J78"/>
    <mergeCell ref="I1:P1"/>
  </mergeCells>
  <phoneticPr fontId="9" type="noConversion"/>
  <conditionalFormatting sqref="I3:I72">
    <cfRule type="expression" dxfId="29" priority="5">
      <formula>ABS(J3)&gt;ABS($K$78)</formula>
    </cfRule>
  </conditionalFormatting>
  <conditionalFormatting sqref="K3:K72">
    <cfRule type="expression" dxfId="28" priority="4">
      <formula>ABS(L3)&gt;ABS($K$78)</formula>
    </cfRule>
  </conditionalFormatting>
  <conditionalFormatting sqref="M3:M72">
    <cfRule type="expression" dxfId="27" priority="3">
      <formula>ABS(N3)&gt;ABS($K$78)</formula>
    </cfRule>
  </conditionalFormatting>
  <conditionalFormatting sqref="O3:O72">
    <cfRule type="expression" dxfId="26" priority="2">
      <formula>ABS(P3)&gt;ABS($K$78)</formula>
    </cfRule>
  </conditionalFormatting>
  <conditionalFormatting sqref="I114 H116 J116:K116">
    <cfRule type="cellIs" dxfId="25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5"/>
  <sheetViews>
    <sheetView topLeftCell="M1" workbookViewId="0">
      <selection activeCell="Q6" sqref="A6:XFD6"/>
    </sheetView>
  </sheetViews>
  <sheetFormatPr baseColWidth="10" defaultRowHeight="16" x14ac:dyDescent="0.2"/>
  <cols>
    <col min="1" max="1" width="3.1640625" bestFit="1" customWidth="1"/>
  </cols>
  <sheetData>
    <row r="1" spans="1:36" ht="19" x14ac:dyDescent="0.25">
      <c r="K1" s="55" t="s">
        <v>241</v>
      </c>
      <c r="L1" s="55"/>
      <c r="M1" s="55"/>
      <c r="N1" s="55"/>
      <c r="O1" s="55"/>
      <c r="P1" s="55"/>
      <c r="R1" s="54" t="s">
        <v>238</v>
      </c>
      <c r="S1" s="54"/>
      <c r="T1" s="54"/>
      <c r="U1" s="54"/>
      <c r="V1" s="54"/>
      <c r="W1" s="54"/>
      <c r="X1" s="54"/>
      <c r="Y1" s="54"/>
      <c r="Z1" s="54"/>
      <c r="AA1" s="54"/>
      <c r="AC1" s="55" t="s">
        <v>239</v>
      </c>
      <c r="AD1" s="55"/>
      <c r="AE1" s="55"/>
      <c r="AF1" s="55"/>
      <c r="AG1" s="55"/>
      <c r="AH1" s="55"/>
      <c r="AI1" s="55"/>
      <c r="AJ1" s="55"/>
    </row>
    <row r="2" spans="1:36" ht="19" x14ac:dyDescent="0.25">
      <c r="A2" s="7"/>
      <c r="B2" s="1" t="s">
        <v>0</v>
      </c>
      <c r="C2" s="7" t="s">
        <v>119</v>
      </c>
      <c r="D2" s="7" t="s">
        <v>116</v>
      </c>
      <c r="E2" s="7" t="s">
        <v>117</v>
      </c>
      <c r="F2" s="7" t="s">
        <v>118</v>
      </c>
      <c r="G2" s="1" t="s">
        <v>140</v>
      </c>
      <c r="H2" s="1" t="s">
        <v>8</v>
      </c>
      <c r="I2" s="1"/>
      <c r="J2" s="1" t="s">
        <v>0</v>
      </c>
      <c r="K2" s="7" t="s">
        <v>119</v>
      </c>
      <c r="L2" s="7" t="s">
        <v>116</v>
      </c>
      <c r="M2" s="7" t="s">
        <v>117</v>
      </c>
      <c r="N2" s="7" t="s">
        <v>118</v>
      </c>
      <c r="O2" s="1" t="s">
        <v>140</v>
      </c>
      <c r="P2" s="1" t="s">
        <v>8</v>
      </c>
      <c r="R2" s="7" t="s">
        <v>116</v>
      </c>
      <c r="S2" s="7" t="s">
        <v>236</v>
      </c>
      <c r="T2" s="7" t="s">
        <v>117</v>
      </c>
      <c r="U2" s="7" t="s">
        <v>203</v>
      </c>
      <c r="V2" s="7" t="s">
        <v>118</v>
      </c>
      <c r="W2" s="7" t="s">
        <v>237</v>
      </c>
      <c r="X2" s="1" t="s">
        <v>140</v>
      </c>
      <c r="Y2" s="7" t="s">
        <v>125</v>
      </c>
      <c r="Z2" s="1" t="s">
        <v>8</v>
      </c>
      <c r="AA2" s="7" t="s">
        <v>126</v>
      </c>
      <c r="AC2" s="7"/>
      <c r="AD2" s="1" t="s">
        <v>0</v>
      </c>
      <c r="AE2" s="7" t="s">
        <v>119</v>
      </c>
      <c r="AF2" s="7" t="s">
        <v>116</v>
      </c>
      <c r="AG2" s="7" t="s">
        <v>117</v>
      </c>
      <c r="AH2" s="7" t="s">
        <v>118</v>
      </c>
      <c r="AI2" s="1" t="s">
        <v>140</v>
      </c>
      <c r="AJ2" s="1" t="s">
        <v>8</v>
      </c>
    </row>
    <row r="3" spans="1:36" x14ac:dyDescent="0.2">
      <c r="A3">
        <v>1</v>
      </c>
      <c r="B3" t="s">
        <v>12</v>
      </c>
      <c r="C3" t="s">
        <v>14</v>
      </c>
      <c r="D3">
        <v>1090</v>
      </c>
      <c r="E3">
        <v>1013</v>
      </c>
      <c r="F3">
        <v>516</v>
      </c>
      <c r="G3">
        <v>248</v>
      </c>
      <c r="H3">
        <v>3</v>
      </c>
      <c r="J3" t="s">
        <v>12</v>
      </c>
      <c r="K3" t="s">
        <v>14</v>
      </c>
      <c r="L3">
        <v>1090</v>
      </c>
      <c r="M3">
        <v>1013</v>
      </c>
      <c r="N3">
        <v>516</v>
      </c>
      <c r="O3">
        <v>248</v>
      </c>
      <c r="P3">
        <v>3</v>
      </c>
      <c r="R3">
        <v>1090</v>
      </c>
      <c r="S3">
        <f t="shared" ref="S3:S34" si="0">STANDARDIZE(R3,$T$77,$T$76)</f>
        <v>-0.20593525755780259</v>
      </c>
      <c r="T3">
        <v>1013</v>
      </c>
      <c r="U3">
        <f t="shared" ref="U3:U34" si="1">STANDARDIZE(T3,$U$77,$U$76)</f>
        <v>-0.2052035648444355</v>
      </c>
      <c r="V3">
        <v>516</v>
      </c>
      <c r="W3">
        <f t="shared" ref="W3:W34" si="2">STANDARDIZE(V3,$V$77,$V$76)</f>
        <v>-0.22392309582842737</v>
      </c>
      <c r="X3">
        <v>248</v>
      </c>
      <c r="Y3">
        <f t="shared" ref="Y3:Y34" si="3">STANDARDIZE(X3,$W$77,$W$76)</f>
        <v>-0.19085260738340726</v>
      </c>
      <c r="Z3">
        <v>3</v>
      </c>
      <c r="AA3">
        <f t="shared" ref="AA3:AA34" si="4">STANDARDIZE(Z3,$X$77,$X$76)</f>
        <v>-0.62493721367660393</v>
      </c>
      <c r="AC3">
        <v>1</v>
      </c>
      <c r="AD3" t="s">
        <v>12</v>
      </c>
      <c r="AE3" t="s">
        <v>14</v>
      </c>
      <c r="AF3">
        <v>1090</v>
      </c>
      <c r="AG3">
        <v>1013</v>
      </c>
      <c r="AH3">
        <v>516</v>
      </c>
      <c r="AI3">
        <v>248</v>
      </c>
      <c r="AJ3">
        <v>3</v>
      </c>
    </row>
    <row r="4" spans="1:36" x14ac:dyDescent="0.2">
      <c r="A4">
        <v>2</v>
      </c>
      <c r="B4" t="s">
        <v>12</v>
      </c>
      <c r="C4" t="s">
        <v>16</v>
      </c>
      <c r="D4">
        <v>181</v>
      </c>
      <c r="E4">
        <v>153</v>
      </c>
      <c r="F4">
        <v>102</v>
      </c>
      <c r="G4">
        <v>27</v>
      </c>
      <c r="H4">
        <v>3</v>
      </c>
      <c r="J4" t="s">
        <v>12</v>
      </c>
      <c r="K4" t="s">
        <v>16</v>
      </c>
      <c r="L4">
        <v>181</v>
      </c>
      <c r="M4">
        <v>153</v>
      </c>
      <c r="N4">
        <v>102</v>
      </c>
      <c r="O4">
        <v>27</v>
      </c>
      <c r="P4">
        <v>3</v>
      </c>
      <c r="R4">
        <v>181</v>
      </c>
      <c r="S4">
        <f t="shared" si="0"/>
        <v>-0.28642097676982836</v>
      </c>
      <c r="T4">
        <v>153</v>
      </c>
      <c r="U4">
        <f t="shared" si="1"/>
        <v>-0.26117651075013049</v>
      </c>
      <c r="V4">
        <v>102</v>
      </c>
      <c r="W4">
        <f t="shared" si="2"/>
        <v>-0.26643139583965425</v>
      </c>
      <c r="X4">
        <v>27</v>
      </c>
      <c r="Y4">
        <f t="shared" si="3"/>
        <v>-0.35080297116727183</v>
      </c>
      <c r="Z4">
        <v>3</v>
      </c>
      <c r="AA4">
        <f t="shared" si="4"/>
        <v>-0.62493721367660393</v>
      </c>
      <c r="AC4">
        <v>2</v>
      </c>
      <c r="AD4" t="s">
        <v>12</v>
      </c>
      <c r="AE4" t="s">
        <v>16</v>
      </c>
      <c r="AF4">
        <v>181</v>
      </c>
      <c r="AG4">
        <v>153</v>
      </c>
      <c r="AH4">
        <v>102</v>
      </c>
      <c r="AI4">
        <v>27</v>
      </c>
      <c r="AJ4">
        <v>3</v>
      </c>
    </row>
    <row r="5" spans="1:36" x14ac:dyDescent="0.2">
      <c r="A5">
        <v>3</v>
      </c>
      <c r="B5" t="s">
        <v>12</v>
      </c>
      <c r="C5" t="s">
        <v>18</v>
      </c>
      <c r="D5">
        <v>140</v>
      </c>
      <c r="E5">
        <v>127</v>
      </c>
      <c r="F5">
        <v>39</v>
      </c>
      <c r="G5">
        <v>22</v>
      </c>
      <c r="H5">
        <v>3</v>
      </c>
      <c r="J5" t="s">
        <v>12</v>
      </c>
      <c r="K5" t="s">
        <v>18</v>
      </c>
      <c r="L5">
        <v>140</v>
      </c>
      <c r="M5">
        <v>127</v>
      </c>
      <c r="N5">
        <v>39</v>
      </c>
      <c r="O5">
        <v>22</v>
      </c>
      <c r="P5">
        <v>3</v>
      </c>
      <c r="R5">
        <v>140</v>
      </c>
      <c r="S5">
        <f t="shared" si="0"/>
        <v>-0.29005124573318708</v>
      </c>
      <c r="T5">
        <v>127</v>
      </c>
      <c r="U5">
        <f t="shared" si="1"/>
        <v>-0.26286871609146545</v>
      </c>
      <c r="V5">
        <v>39</v>
      </c>
      <c r="W5">
        <f t="shared" si="2"/>
        <v>-0.27290005018918878</v>
      </c>
      <c r="X5">
        <v>22</v>
      </c>
      <c r="Y5">
        <f t="shared" si="3"/>
        <v>-0.35442175767821898</v>
      </c>
      <c r="Z5">
        <v>3</v>
      </c>
      <c r="AA5">
        <f t="shared" si="4"/>
        <v>-0.62493721367660393</v>
      </c>
      <c r="AC5">
        <v>3</v>
      </c>
      <c r="AD5" t="s">
        <v>12</v>
      </c>
      <c r="AE5" t="s">
        <v>18</v>
      </c>
      <c r="AF5">
        <v>140</v>
      </c>
      <c r="AG5">
        <v>127</v>
      </c>
      <c r="AH5">
        <v>39</v>
      </c>
      <c r="AI5">
        <v>22</v>
      </c>
      <c r="AJ5">
        <v>3</v>
      </c>
    </row>
    <row r="6" spans="1:36" x14ac:dyDescent="0.2">
      <c r="A6">
        <v>4</v>
      </c>
      <c r="B6" t="s">
        <v>12</v>
      </c>
      <c r="C6" t="s">
        <v>20</v>
      </c>
      <c r="D6">
        <v>7755</v>
      </c>
      <c r="E6">
        <v>7456</v>
      </c>
      <c r="F6">
        <v>4024</v>
      </c>
      <c r="G6">
        <v>1474</v>
      </c>
      <c r="H6">
        <v>20</v>
      </c>
      <c r="J6" t="s">
        <v>12</v>
      </c>
      <c r="K6" t="s">
        <v>20</v>
      </c>
      <c r="L6">
        <v>7755</v>
      </c>
      <c r="M6">
        <v>7456</v>
      </c>
      <c r="N6">
        <v>4024</v>
      </c>
      <c r="O6">
        <v>1474</v>
      </c>
      <c r="P6">
        <v>20</v>
      </c>
      <c r="R6">
        <v>7755</v>
      </c>
      <c r="S6">
        <f t="shared" si="0"/>
        <v>0.38420480685160546</v>
      </c>
      <c r="T6">
        <v>7456</v>
      </c>
      <c r="U6">
        <f t="shared" si="1"/>
        <v>0.21413793570253276</v>
      </c>
      <c r="V6">
        <v>4024</v>
      </c>
      <c r="W6">
        <f t="shared" si="2"/>
        <v>0.13626800668216157</v>
      </c>
      <c r="X6">
        <v>1474</v>
      </c>
      <c r="Y6">
        <f t="shared" si="3"/>
        <v>0.69647384510083665</v>
      </c>
      <c r="Z6">
        <v>20</v>
      </c>
      <c r="AA6">
        <f t="shared" si="4"/>
        <v>3.7574349972305816</v>
      </c>
      <c r="AC6">
        <v>4</v>
      </c>
      <c r="AD6" t="s">
        <v>12</v>
      </c>
      <c r="AE6" t="s">
        <v>22</v>
      </c>
      <c r="AF6">
        <v>34</v>
      </c>
      <c r="AG6">
        <v>34</v>
      </c>
      <c r="AH6">
        <v>34</v>
      </c>
      <c r="AI6">
        <v>34</v>
      </c>
      <c r="AJ6">
        <v>8</v>
      </c>
    </row>
    <row r="7" spans="1:36" x14ac:dyDescent="0.2">
      <c r="A7">
        <v>5</v>
      </c>
      <c r="B7" t="s">
        <v>12</v>
      </c>
      <c r="C7" t="s">
        <v>22</v>
      </c>
      <c r="D7">
        <v>34</v>
      </c>
      <c r="E7">
        <v>34</v>
      </c>
      <c r="F7">
        <v>34</v>
      </c>
      <c r="G7">
        <v>34</v>
      </c>
      <c r="H7">
        <v>8</v>
      </c>
      <c r="J7" t="s">
        <v>12</v>
      </c>
      <c r="K7" t="s">
        <v>22</v>
      </c>
      <c r="L7">
        <v>34</v>
      </c>
      <c r="M7">
        <v>34</v>
      </c>
      <c r="N7">
        <v>34</v>
      </c>
      <c r="O7">
        <v>34</v>
      </c>
      <c r="P7">
        <v>8</v>
      </c>
      <c r="R7">
        <v>34</v>
      </c>
      <c r="S7">
        <f t="shared" si="0"/>
        <v>-0.29943681915065107</v>
      </c>
      <c r="T7">
        <v>34</v>
      </c>
      <c r="U7">
        <f t="shared" si="1"/>
        <v>-0.26892160442777896</v>
      </c>
      <c r="V7">
        <v>34</v>
      </c>
      <c r="W7">
        <f t="shared" si="2"/>
        <v>-0.27341343545502483</v>
      </c>
      <c r="X7">
        <v>34</v>
      </c>
      <c r="Y7">
        <f t="shared" si="3"/>
        <v>-0.34573667005194575</v>
      </c>
      <c r="Z7">
        <v>8</v>
      </c>
      <c r="AA7">
        <f t="shared" si="4"/>
        <v>0.66399578953139182</v>
      </c>
      <c r="AC7">
        <v>5</v>
      </c>
      <c r="AD7" t="s">
        <v>12</v>
      </c>
      <c r="AE7" t="s">
        <v>26</v>
      </c>
      <c r="AF7">
        <v>564</v>
      </c>
      <c r="AG7">
        <v>779</v>
      </c>
      <c r="AH7">
        <v>323</v>
      </c>
      <c r="AI7">
        <v>144</v>
      </c>
      <c r="AJ7">
        <v>8</v>
      </c>
    </row>
    <row r="8" spans="1:36" x14ac:dyDescent="0.2">
      <c r="A8">
        <v>6</v>
      </c>
      <c r="B8" t="s">
        <v>12</v>
      </c>
      <c r="C8" t="s">
        <v>24</v>
      </c>
      <c r="D8">
        <v>81301</v>
      </c>
      <c r="E8">
        <v>116616</v>
      </c>
      <c r="F8">
        <v>72977</v>
      </c>
      <c r="G8">
        <v>61</v>
      </c>
      <c r="H8">
        <v>6</v>
      </c>
      <c r="J8" t="s">
        <v>12</v>
      </c>
      <c r="K8" t="s">
        <v>24</v>
      </c>
      <c r="L8">
        <v>81301</v>
      </c>
      <c r="M8">
        <v>116616</v>
      </c>
      <c r="N8">
        <v>72977</v>
      </c>
      <c r="O8">
        <v>61</v>
      </c>
      <c r="P8">
        <v>6</v>
      </c>
      <c r="R8">
        <v>81301</v>
      </c>
      <c r="S8">
        <f t="shared" si="0"/>
        <v>6.8961989819535301</v>
      </c>
      <c r="T8">
        <v>116616</v>
      </c>
      <c r="U8">
        <f t="shared" si="1"/>
        <v>7.3187969764765599</v>
      </c>
      <c r="V8">
        <v>72977</v>
      </c>
      <c r="W8">
        <f t="shared" si="2"/>
        <v>7.2161588537211134</v>
      </c>
      <c r="X8">
        <v>61</v>
      </c>
      <c r="Y8">
        <f t="shared" si="3"/>
        <v>-0.32619522289283109</v>
      </c>
      <c r="Z8">
        <v>6</v>
      </c>
      <c r="AA8">
        <f t="shared" si="4"/>
        <v>0.14842258824819354</v>
      </c>
      <c r="AC8">
        <v>6</v>
      </c>
      <c r="AD8" t="s">
        <v>12</v>
      </c>
      <c r="AE8" t="s">
        <v>28</v>
      </c>
      <c r="AF8">
        <v>43</v>
      </c>
      <c r="AG8">
        <v>49</v>
      </c>
      <c r="AH8">
        <v>24</v>
      </c>
      <c r="AI8">
        <v>19</v>
      </c>
      <c r="AJ8">
        <v>3</v>
      </c>
    </row>
    <row r="9" spans="1:36" x14ac:dyDescent="0.2">
      <c r="A9">
        <v>7</v>
      </c>
      <c r="B9" t="s">
        <v>12</v>
      </c>
      <c r="C9" t="s">
        <v>26</v>
      </c>
      <c r="D9">
        <v>564</v>
      </c>
      <c r="E9">
        <v>779</v>
      </c>
      <c r="F9">
        <v>323</v>
      </c>
      <c r="G9">
        <v>144</v>
      </c>
      <c r="H9">
        <v>8</v>
      </c>
      <c r="J9" t="s">
        <v>12</v>
      </c>
      <c r="K9" t="s">
        <v>26</v>
      </c>
      <c r="L9">
        <v>564</v>
      </c>
      <c r="M9">
        <v>779</v>
      </c>
      <c r="N9">
        <v>323</v>
      </c>
      <c r="O9">
        <v>144</v>
      </c>
      <c r="P9">
        <v>8</v>
      </c>
      <c r="R9">
        <v>564</v>
      </c>
      <c r="S9">
        <f t="shared" si="0"/>
        <v>-0.25250895206333129</v>
      </c>
      <c r="T9">
        <v>779</v>
      </c>
      <c r="U9">
        <f t="shared" si="1"/>
        <v>-0.22043341291645019</v>
      </c>
      <c r="V9">
        <v>323</v>
      </c>
      <c r="W9">
        <f t="shared" si="2"/>
        <v>-0.2437397670896998</v>
      </c>
      <c r="X9">
        <v>144</v>
      </c>
      <c r="Y9">
        <f t="shared" si="3"/>
        <v>-0.26612336681110821</v>
      </c>
      <c r="Z9">
        <v>8</v>
      </c>
      <c r="AA9">
        <f t="shared" si="4"/>
        <v>0.66399578953139182</v>
      </c>
      <c r="AC9">
        <v>7</v>
      </c>
      <c r="AD9" t="s">
        <v>12</v>
      </c>
      <c r="AE9" t="s">
        <v>30</v>
      </c>
      <c r="AF9">
        <v>7</v>
      </c>
      <c r="AG9">
        <v>15</v>
      </c>
      <c r="AH9">
        <v>11</v>
      </c>
      <c r="AI9">
        <v>5</v>
      </c>
      <c r="AJ9">
        <v>3</v>
      </c>
    </row>
    <row r="10" spans="1:36" x14ac:dyDescent="0.2">
      <c r="A10">
        <v>8</v>
      </c>
      <c r="B10" t="s">
        <v>12</v>
      </c>
      <c r="C10" t="s">
        <v>28</v>
      </c>
      <c r="D10">
        <v>43</v>
      </c>
      <c r="E10">
        <v>49</v>
      </c>
      <c r="F10">
        <v>24</v>
      </c>
      <c r="G10">
        <v>19</v>
      </c>
      <c r="H10">
        <v>3</v>
      </c>
      <c r="J10" t="s">
        <v>12</v>
      </c>
      <c r="K10" t="s">
        <v>28</v>
      </c>
      <c r="L10">
        <v>43</v>
      </c>
      <c r="M10">
        <v>49</v>
      </c>
      <c r="N10">
        <v>24</v>
      </c>
      <c r="O10">
        <v>19</v>
      </c>
      <c r="P10">
        <v>3</v>
      </c>
      <c r="R10">
        <v>43</v>
      </c>
      <c r="S10">
        <f t="shared" si="0"/>
        <v>-0.2986399308416211</v>
      </c>
      <c r="T10">
        <v>49</v>
      </c>
      <c r="U10">
        <f t="shared" si="1"/>
        <v>-0.26794533211547034</v>
      </c>
      <c r="V10">
        <v>24</v>
      </c>
      <c r="W10">
        <f t="shared" si="2"/>
        <v>-0.27444020598669699</v>
      </c>
      <c r="X10">
        <v>19</v>
      </c>
      <c r="Y10">
        <f t="shared" si="3"/>
        <v>-0.35659302958478728</v>
      </c>
      <c r="Z10">
        <v>3</v>
      </c>
      <c r="AA10">
        <f t="shared" si="4"/>
        <v>-0.62493721367660393</v>
      </c>
      <c r="AC10">
        <v>8</v>
      </c>
      <c r="AD10" t="s">
        <v>12</v>
      </c>
      <c r="AE10" t="s">
        <v>32</v>
      </c>
      <c r="AF10">
        <v>353</v>
      </c>
      <c r="AG10">
        <v>364</v>
      </c>
      <c r="AH10">
        <v>181</v>
      </c>
      <c r="AI10">
        <v>141</v>
      </c>
      <c r="AJ10">
        <v>6</v>
      </c>
    </row>
    <row r="11" spans="1:36" x14ac:dyDescent="0.2">
      <c r="A11">
        <v>9</v>
      </c>
      <c r="B11" t="s">
        <v>12</v>
      </c>
      <c r="C11" t="s">
        <v>30</v>
      </c>
      <c r="D11">
        <v>7</v>
      </c>
      <c r="E11">
        <v>15</v>
      </c>
      <c r="F11">
        <v>11</v>
      </c>
      <c r="G11">
        <v>5</v>
      </c>
      <c r="H11">
        <v>3</v>
      </c>
      <c r="J11" t="s">
        <v>12</v>
      </c>
      <c r="K11" t="s">
        <v>30</v>
      </c>
      <c r="L11">
        <v>7</v>
      </c>
      <c r="M11">
        <v>15</v>
      </c>
      <c r="N11">
        <v>11</v>
      </c>
      <c r="O11">
        <v>5</v>
      </c>
      <c r="P11">
        <v>3</v>
      </c>
      <c r="R11">
        <v>7</v>
      </c>
      <c r="S11">
        <f t="shared" si="0"/>
        <v>-0.3018274840777409</v>
      </c>
      <c r="T11">
        <v>15</v>
      </c>
      <c r="U11">
        <f t="shared" si="1"/>
        <v>-0.27015821602336992</v>
      </c>
      <c r="V11">
        <v>11</v>
      </c>
      <c r="W11">
        <f t="shared" si="2"/>
        <v>-0.27577500767787078</v>
      </c>
      <c r="X11">
        <v>5</v>
      </c>
      <c r="Y11">
        <f t="shared" si="3"/>
        <v>-0.36672563181543932</v>
      </c>
      <c r="Z11">
        <v>3</v>
      </c>
      <c r="AA11">
        <f t="shared" si="4"/>
        <v>-0.62493721367660393</v>
      </c>
      <c r="AC11">
        <v>9</v>
      </c>
      <c r="AD11" t="s">
        <v>12</v>
      </c>
      <c r="AE11" t="s">
        <v>36</v>
      </c>
      <c r="AF11" s="5">
        <v>36</v>
      </c>
      <c r="AG11" s="6">
        <v>4</v>
      </c>
      <c r="AH11" s="6">
        <v>18</v>
      </c>
      <c r="AI11" s="6">
        <v>9</v>
      </c>
      <c r="AJ11">
        <v>3</v>
      </c>
    </row>
    <row r="12" spans="1:36" x14ac:dyDescent="0.2">
      <c r="A12">
        <v>10</v>
      </c>
      <c r="B12" t="s">
        <v>12</v>
      </c>
      <c r="C12" t="s">
        <v>32</v>
      </c>
      <c r="D12">
        <v>353</v>
      </c>
      <c r="E12">
        <v>364</v>
      </c>
      <c r="F12">
        <v>181</v>
      </c>
      <c r="G12">
        <v>141</v>
      </c>
      <c r="H12">
        <v>6</v>
      </c>
      <c r="J12" t="s">
        <v>12</v>
      </c>
      <c r="K12" t="s">
        <v>32</v>
      </c>
      <c r="L12">
        <v>353</v>
      </c>
      <c r="M12">
        <v>364</v>
      </c>
      <c r="N12">
        <v>181</v>
      </c>
      <c r="O12">
        <v>141</v>
      </c>
      <c r="P12">
        <v>6</v>
      </c>
      <c r="R12">
        <v>353</v>
      </c>
      <c r="S12">
        <f t="shared" si="0"/>
        <v>-0.2711915557528114</v>
      </c>
      <c r="T12">
        <v>364</v>
      </c>
      <c r="U12">
        <f t="shared" si="1"/>
        <v>-0.24744361355698904</v>
      </c>
      <c r="V12">
        <v>181</v>
      </c>
      <c r="W12">
        <f t="shared" si="2"/>
        <v>-0.25831990863944426</v>
      </c>
      <c r="X12">
        <v>141</v>
      </c>
      <c r="Y12">
        <f t="shared" si="3"/>
        <v>-0.2682946387176765</v>
      </c>
      <c r="Z12">
        <v>6</v>
      </c>
      <c r="AA12">
        <f t="shared" si="4"/>
        <v>0.14842258824819354</v>
      </c>
      <c r="AC12">
        <v>1</v>
      </c>
      <c r="AD12" t="s">
        <v>37</v>
      </c>
      <c r="AE12" t="s">
        <v>39</v>
      </c>
      <c r="AF12" s="6">
        <v>483</v>
      </c>
      <c r="AG12" s="6">
        <v>582</v>
      </c>
      <c r="AH12" s="6">
        <v>281</v>
      </c>
      <c r="AI12" s="6">
        <v>160</v>
      </c>
      <c r="AJ12">
        <v>4</v>
      </c>
    </row>
    <row r="13" spans="1:36" x14ac:dyDescent="0.2">
      <c r="A13">
        <v>11</v>
      </c>
      <c r="B13" t="s">
        <v>12</v>
      </c>
      <c r="C13" t="s">
        <v>34</v>
      </c>
      <c r="D13">
        <v>496</v>
      </c>
      <c r="E13">
        <v>515</v>
      </c>
      <c r="F13">
        <v>342</v>
      </c>
      <c r="G13">
        <v>107</v>
      </c>
      <c r="H13">
        <v>25</v>
      </c>
      <c r="J13" t="s">
        <v>12</v>
      </c>
      <c r="K13" t="s">
        <v>34</v>
      </c>
      <c r="L13">
        <v>496</v>
      </c>
      <c r="M13">
        <v>515</v>
      </c>
      <c r="N13">
        <v>342</v>
      </c>
      <c r="O13">
        <v>107</v>
      </c>
      <c r="P13">
        <v>25</v>
      </c>
      <c r="R13">
        <v>496</v>
      </c>
      <c r="S13">
        <f t="shared" si="0"/>
        <v>-0.25852988595377985</v>
      </c>
      <c r="T13">
        <v>515</v>
      </c>
      <c r="U13">
        <f t="shared" si="1"/>
        <v>-0.23761580561308213</v>
      </c>
      <c r="V13">
        <v>342</v>
      </c>
      <c r="W13">
        <f t="shared" si="2"/>
        <v>-0.24178890307952272</v>
      </c>
      <c r="X13">
        <v>107</v>
      </c>
      <c r="Y13">
        <f t="shared" si="3"/>
        <v>-0.29290238699211724</v>
      </c>
      <c r="Z13">
        <v>25</v>
      </c>
      <c r="AA13">
        <f t="shared" si="4"/>
        <v>5.0463680004385782</v>
      </c>
      <c r="AC13">
        <v>2</v>
      </c>
      <c r="AD13" t="s">
        <v>37</v>
      </c>
      <c r="AE13" t="s">
        <v>41</v>
      </c>
      <c r="AF13">
        <v>48</v>
      </c>
      <c r="AG13">
        <v>182</v>
      </c>
      <c r="AH13">
        <v>139</v>
      </c>
      <c r="AI13">
        <v>96</v>
      </c>
      <c r="AJ13">
        <v>3</v>
      </c>
    </row>
    <row r="14" spans="1:36" x14ac:dyDescent="0.2">
      <c r="A14">
        <v>12</v>
      </c>
      <c r="B14" t="s">
        <v>12</v>
      </c>
      <c r="C14" t="s">
        <v>36</v>
      </c>
      <c r="D14" s="5">
        <v>36</v>
      </c>
      <c r="E14" s="6">
        <v>4</v>
      </c>
      <c r="F14" s="6">
        <v>18</v>
      </c>
      <c r="G14" s="6">
        <v>9</v>
      </c>
      <c r="H14">
        <v>3</v>
      </c>
      <c r="J14" t="s">
        <v>12</v>
      </c>
      <c r="K14" t="s">
        <v>36</v>
      </c>
      <c r="L14" s="5">
        <v>36</v>
      </c>
      <c r="M14" s="6">
        <v>4</v>
      </c>
      <c r="N14" s="6">
        <v>18</v>
      </c>
      <c r="O14" s="6">
        <v>9</v>
      </c>
      <c r="P14">
        <v>3</v>
      </c>
      <c r="R14" s="5">
        <v>36</v>
      </c>
      <c r="S14">
        <f t="shared" si="0"/>
        <v>-0.29925973285975549</v>
      </c>
      <c r="T14" s="6">
        <v>4</v>
      </c>
      <c r="U14">
        <f t="shared" si="1"/>
        <v>-0.27087414905239626</v>
      </c>
      <c r="V14" s="6">
        <v>18</v>
      </c>
      <c r="W14">
        <f t="shared" si="2"/>
        <v>-0.27505626830570029</v>
      </c>
      <c r="X14" s="6">
        <v>9</v>
      </c>
      <c r="Y14">
        <f t="shared" si="3"/>
        <v>-0.3638306026066816</v>
      </c>
      <c r="Z14">
        <v>3</v>
      </c>
      <c r="AA14">
        <f t="shared" si="4"/>
        <v>-0.62493721367660393</v>
      </c>
      <c r="AC14">
        <v>3</v>
      </c>
      <c r="AD14" t="s">
        <v>37</v>
      </c>
      <c r="AE14" t="s">
        <v>43</v>
      </c>
      <c r="AF14">
        <v>149</v>
      </c>
      <c r="AG14">
        <v>193</v>
      </c>
      <c r="AH14">
        <v>91</v>
      </c>
      <c r="AI14">
        <v>68</v>
      </c>
      <c r="AJ14">
        <v>4</v>
      </c>
    </row>
    <row r="15" spans="1:36" x14ac:dyDescent="0.2">
      <c r="A15">
        <v>13</v>
      </c>
      <c r="B15" t="s">
        <v>37</v>
      </c>
      <c r="C15" t="s">
        <v>39</v>
      </c>
      <c r="D15" s="6">
        <v>483</v>
      </c>
      <c r="E15" s="6">
        <v>582</v>
      </c>
      <c r="F15" s="6">
        <v>281</v>
      </c>
      <c r="G15" s="6">
        <v>160</v>
      </c>
      <c r="H15">
        <v>4</v>
      </c>
      <c r="J15" t="s">
        <v>37</v>
      </c>
      <c r="K15" t="s">
        <v>39</v>
      </c>
      <c r="L15" s="6">
        <v>483</v>
      </c>
      <c r="M15" s="6">
        <v>582</v>
      </c>
      <c r="N15" s="6">
        <v>281</v>
      </c>
      <c r="O15" s="6">
        <v>160</v>
      </c>
      <c r="P15">
        <v>4</v>
      </c>
      <c r="R15" s="6">
        <v>483</v>
      </c>
      <c r="S15">
        <f t="shared" si="0"/>
        <v>-0.25968094684460091</v>
      </c>
      <c r="T15" s="6">
        <v>582</v>
      </c>
      <c r="U15">
        <f t="shared" si="1"/>
        <v>-0.23325512261810358</v>
      </c>
      <c r="V15" s="6">
        <v>281</v>
      </c>
      <c r="W15">
        <f t="shared" si="2"/>
        <v>-0.24805220332272282</v>
      </c>
      <c r="X15" s="6">
        <v>160</v>
      </c>
      <c r="Y15">
        <f t="shared" si="3"/>
        <v>-0.2545432499760773</v>
      </c>
      <c r="Z15">
        <v>4</v>
      </c>
      <c r="AA15">
        <f t="shared" si="4"/>
        <v>-0.36715061303500474</v>
      </c>
      <c r="AC15">
        <v>4</v>
      </c>
      <c r="AD15" t="s">
        <v>37</v>
      </c>
      <c r="AE15" t="s">
        <v>45</v>
      </c>
      <c r="AF15">
        <v>736</v>
      </c>
      <c r="AG15">
        <v>759</v>
      </c>
      <c r="AH15">
        <v>507</v>
      </c>
      <c r="AI15">
        <v>112</v>
      </c>
      <c r="AJ15">
        <v>3</v>
      </c>
    </row>
    <row r="16" spans="1:36" x14ac:dyDescent="0.2">
      <c r="A16">
        <v>14</v>
      </c>
      <c r="B16" t="s">
        <v>37</v>
      </c>
      <c r="C16" t="s">
        <v>41</v>
      </c>
      <c r="D16">
        <v>48</v>
      </c>
      <c r="E16">
        <v>182</v>
      </c>
      <c r="F16">
        <v>139</v>
      </c>
      <c r="G16">
        <v>96</v>
      </c>
      <c r="H16">
        <v>3</v>
      </c>
      <c r="J16" t="s">
        <v>37</v>
      </c>
      <c r="K16" t="s">
        <v>41</v>
      </c>
      <c r="L16">
        <v>48</v>
      </c>
      <c r="M16">
        <v>182</v>
      </c>
      <c r="N16">
        <v>139</v>
      </c>
      <c r="O16">
        <v>96</v>
      </c>
      <c r="P16">
        <v>3</v>
      </c>
      <c r="R16">
        <v>48</v>
      </c>
      <c r="S16">
        <f t="shared" si="0"/>
        <v>-0.29819721511438224</v>
      </c>
      <c r="T16">
        <v>182</v>
      </c>
      <c r="U16">
        <f t="shared" si="1"/>
        <v>-0.25928905094633381</v>
      </c>
      <c r="V16">
        <v>139</v>
      </c>
      <c r="W16">
        <f t="shared" si="2"/>
        <v>-0.26263234487246728</v>
      </c>
      <c r="X16">
        <v>96</v>
      </c>
      <c r="Y16">
        <f t="shared" si="3"/>
        <v>-0.30086371731620098</v>
      </c>
      <c r="Z16">
        <v>3</v>
      </c>
      <c r="AA16">
        <f t="shared" si="4"/>
        <v>-0.62493721367660393</v>
      </c>
      <c r="AC16">
        <v>5</v>
      </c>
      <c r="AD16" t="s">
        <v>37</v>
      </c>
      <c r="AE16" t="s">
        <v>47</v>
      </c>
      <c r="AF16">
        <v>574</v>
      </c>
      <c r="AG16">
        <v>574</v>
      </c>
      <c r="AH16">
        <v>367</v>
      </c>
      <c r="AI16">
        <v>55</v>
      </c>
      <c r="AJ16">
        <v>9</v>
      </c>
    </row>
    <row r="17" spans="1:36" x14ac:dyDescent="0.2">
      <c r="A17">
        <v>15</v>
      </c>
      <c r="B17" t="s">
        <v>37</v>
      </c>
      <c r="C17" t="s">
        <v>43</v>
      </c>
      <c r="D17">
        <v>149</v>
      </c>
      <c r="E17">
        <v>193</v>
      </c>
      <c r="F17">
        <v>91</v>
      </c>
      <c r="G17">
        <v>68</v>
      </c>
      <c r="H17">
        <v>4</v>
      </c>
      <c r="J17" t="s">
        <v>37</v>
      </c>
      <c r="K17" t="s">
        <v>43</v>
      </c>
      <c r="L17">
        <v>149</v>
      </c>
      <c r="M17">
        <v>193</v>
      </c>
      <c r="N17">
        <v>91</v>
      </c>
      <c r="O17">
        <v>68</v>
      </c>
      <c r="P17">
        <v>4</v>
      </c>
      <c r="R17">
        <v>149</v>
      </c>
      <c r="S17">
        <f t="shared" si="0"/>
        <v>-0.28925435742415712</v>
      </c>
      <c r="T17">
        <v>193</v>
      </c>
      <c r="U17">
        <f t="shared" si="1"/>
        <v>-0.25857311791730747</v>
      </c>
      <c r="V17">
        <v>91</v>
      </c>
      <c r="W17">
        <f t="shared" si="2"/>
        <v>-0.2675608434244936</v>
      </c>
      <c r="X17">
        <v>68</v>
      </c>
      <c r="Y17">
        <f t="shared" si="3"/>
        <v>-0.32112892177750507</v>
      </c>
      <c r="Z17">
        <v>4</v>
      </c>
      <c r="AA17">
        <f t="shared" si="4"/>
        <v>-0.36715061303500474</v>
      </c>
      <c r="AC17">
        <v>6</v>
      </c>
      <c r="AD17" t="s">
        <v>37</v>
      </c>
      <c r="AE17" t="s">
        <v>49</v>
      </c>
      <c r="AF17">
        <v>1056</v>
      </c>
      <c r="AG17">
        <v>2036</v>
      </c>
      <c r="AH17">
        <v>1186</v>
      </c>
      <c r="AI17">
        <v>900</v>
      </c>
      <c r="AJ17">
        <v>4</v>
      </c>
    </row>
    <row r="18" spans="1:36" x14ac:dyDescent="0.2">
      <c r="A18">
        <v>16</v>
      </c>
      <c r="B18" t="s">
        <v>37</v>
      </c>
      <c r="C18" t="s">
        <v>45</v>
      </c>
      <c r="D18">
        <v>736</v>
      </c>
      <c r="E18">
        <v>759</v>
      </c>
      <c r="F18">
        <v>507</v>
      </c>
      <c r="G18">
        <v>112</v>
      </c>
      <c r="H18">
        <v>3</v>
      </c>
      <c r="J18" t="s">
        <v>37</v>
      </c>
      <c r="K18" t="s">
        <v>45</v>
      </c>
      <c r="L18">
        <v>736</v>
      </c>
      <c r="M18">
        <v>759</v>
      </c>
      <c r="N18">
        <v>507</v>
      </c>
      <c r="O18">
        <v>112</v>
      </c>
      <c r="P18">
        <v>3</v>
      </c>
      <c r="R18">
        <v>736</v>
      </c>
      <c r="S18">
        <f t="shared" si="0"/>
        <v>-0.23727953104631427</v>
      </c>
      <c r="T18">
        <v>759</v>
      </c>
      <c r="U18">
        <f t="shared" si="1"/>
        <v>-0.2217351093328617</v>
      </c>
      <c r="V18">
        <v>507</v>
      </c>
      <c r="W18">
        <f t="shared" si="2"/>
        <v>-0.22484718930693232</v>
      </c>
      <c r="X18">
        <v>112</v>
      </c>
      <c r="Y18">
        <f t="shared" si="3"/>
        <v>-0.28928360048117008</v>
      </c>
      <c r="Z18">
        <v>3</v>
      </c>
      <c r="AA18">
        <f t="shared" si="4"/>
        <v>-0.62493721367660393</v>
      </c>
      <c r="AC18">
        <v>7</v>
      </c>
      <c r="AD18" t="s">
        <v>37</v>
      </c>
      <c r="AE18" t="s">
        <v>51</v>
      </c>
      <c r="AF18">
        <v>99</v>
      </c>
      <c r="AG18">
        <v>82</v>
      </c>
      <c r="AH18">
        <v>27</v>
      </c>
      <c r="AI18">
        <v>26</v>
      </c>
      <c r="AJ18">
        <v>3</v>
      </c>
    </row>
    <row r="19" spans="1:36" x14ac:dyDescent="0.2">
      <c r="A19">
        <v>17</v>
      </c>
      <c r="B19" t="s">
        <v>37</v>
      </c>
      <c r="C19" t="s">
        <v>47</v>
      </c>
      <c r="D19">
        <v>574</v>
      </c>
      <c r="E19">
        <v>574</v>
      </c>
      <c r="F19">
        <v>367</v>
      </c>
      <c r="G19">
        <v>55</v>
      </c>
      <c r="H19">
        <v>9</v>
      </c>
      <c r="J19" t="s">
        <v>37</v>
      </c>
      <c r="K19" t="s">
        <v>47</v>
      </c>
      <c r="L19">
        <v>574</v>
      </c>
      <c r="M19">
        <v>574</v>
      </c>
      <c r="N19">
        <v>367</v>
      </c>
      <c r="O19">
        <v>55</v>
      </c>
      <c r="P19">
        <v>9</v>
      </c>
      <c r="R19">
        <v>574</v>
      </c>
      <c r="S19">
        <f t="shared" si="0"/>
        <v>-0.25162352060885351</v>
      </c>
      <c r="T19">
        <v>574</v>
      </c>
      <c r="U19">
        <f t="shared" si="1"/>
        <v>-0.23377580118466817</v>
      </c>
      <c r="V19">
        <v>367</v>
      </c>
      <c r="W19">
        <f t="shared" si="2"/>
        <v>-0.23922197675034237</v>
      </c>
      <c r="X19">
        <v>55</v>
      </c>
      <c r="Y19">
        <f t="shared" si="3"/>
        <v>-0.33053776670596768</v>
      </c>
      <c r="Z19">
        <v>9</v>
      </c>
      <c r="AA19">
        <f t="shared" si="4"/>
        <v>0.92178239017299102</v>
      </c>
      <c r="AC19">
        <v>8</v>
      </c>
      <c r="AD19" t="s">
        <v>37</v>
      </c>
      <c r="AE19" t="s">
        <v>39</v>
      </c>
      <c r="AF19">
        <v>483</v>
      </c>
      <c r="AG19">
        <v>582</v>
      </c>
      <c r="AH19">
        <v>281</v>
      </c>
      <c r="AI19">
        <v>95</v>
      </c>
      <c r="AJ19">
        <v>4</v>
      </c>
    </row>
    <row r="20" spans="1:36" x14ac:dyDescent="0.2">
      <c r="A20">
        <v>18</v>
      </c>
      <c r="B20" t="s">
        <v>37</v>
      </c>
      <c r="C20" t="s">
        <v>49</v>
      </c>
      <c r="D20">
        <v>1056</v>
      </c>
      <c r="E20">
        <v>2036</v>
      </c>
      <c r="F20">
        <v>1186</v>
      </c>
      <c r="G20">
        <v>900</v>
      </c>
      <c r="H20">
        <v>4</v>
      </c>
      <c r="J20" t="s">
        <v>37</v>
      </c>
      <c r="K20" t="s">
        <v>49</v>
      </c>
      <c r="L20">
        <v>1056</v>
      </c>
      <c r="M20">
        <v>2036</v>
      </c>
      <c r="N20">
        <v>1186</v>
      </c>
      <c r="O20">
        <v>900</v>
      </c>
      <c r="P20">
        <v>4</v>
      </c>
      <c r="R20">
        <v>1056</v>
      </c>
      <c r="S20">
        <f t="shared" si="0"/>
        <v>-0.20894572450302687</v>
      </c>
      <c r="T20">
        <v>2036</v>
      </c>
      <c r="U20">
        <f t="shared" si="1"/>
        <v>-0.13862179314498674</v>
      </c>
      <c r="V20">
        <v>1186</v>
      </c>
      <c r="W20">
        <f t="shared" si="2"/>
        <v>-0.15512947020639359</v>
      </c>
      <c r="X20">
        <v>900</v>
      </c>
      <c r="Y20">
        <f t="shared" si="3"/>
        <v>0.28103715364410259</v>
      </c>
      <c r="Z20">
        <v>4</v>
      </c>
      <c r="AA20">
        <f t="shared" si="4"/>
        <v>-0.36715061303500474</v>
      </c>
      <c r="AC20">
        <v>9</v>
      </c>
      <c r="AD20" t="s">
        <v>37</v>
      </c>
      <c r="AE20" t="s">
        <v>54</v>
      </c>
      <c r="AF20">
        <v>639</v>
      </c>
      <c r="AG20">
        <v>753</v>
      </c>
      <c r="AH20">
        <v>554</v>
      </c>
      <c r="AI20">
        <v>374</v>
      </c>
      <c r="AJ20">
        <v>4</v>
      </c>
    </row>
    <row r="21" spans="1:36" x14ac:dyDescent="0.2">
      <c r="A21">
        <v>19</v>
      </c>
      <c r="B21" t="s">
        <v>37</v>
      </c>
      <c r="C21" t="s">
        <v>51</v>
      </c>
      <c r="D21">
        <v>99</v>
      </c>
      <c r="E21">
        <v>82</v>
      </c>
      <c r="F21">
        <v>27</v>
      </c>
      <c r="G21">
        <v>26</v>
      </c>
      <c r="H21">
        <v>3</v>
      </c>
      <c r="J21" t="s">
        <v>37</v>
      </c>
      <c r="K21" t="s">
        <v>51</v>
      </c>
      <c r="L21">
        <v>99</v>
      </c>
      <c r="M21">
        <v>82</v>
      </c>
      <c r="N21">
        <v>27</v>
      </c>
      <c r="O21">
        <v>26</v>
      </c>
      <c r="P21">
        <v>3</v>
      </c>
      <c r="R21">
        <v>99</v>
      </c>
      <c r="S21">
        <f t="shared" si="0"/>
        <v>-0.2936815146965458</v>
      </c>
      <c r="T21">
        <v>82</v>
      </c>
      <c r="U21">
        <f t="shared" si="1"/>
        <v>-0.26579753302839138</v>
      </c>
      <c r="V21">
        <v>27</v>
      </c>
      <c r="W21">
        <f t="shared" si="2"/>
        <v>-0.27413217482719532</v>
      </c>
      <c r="X21">
        <v>26</v>
      </c>
      <c r="Y21">
        <f t="shared" si="3"/>
        <v>-0.35152672846946126</v>
      </c>
      <c r="Z21">
        <v>3</v>
      </c>
      <c r="AA21">
        <f t="shared" si="4"/>
        <v>-0.62493721367660393</v>
      </c>
      <c r="AC21">
        <v>10</v>
      </c>
      <c r="AD21" t="s">
        <v>37</v>
      </c>
      <c r="AE21" t="s">
        <v>56</v>
      </c>
      <c r="AF21">
        <v>867</v>
      </c>
      <c r="AG21">
        <v>608</v>
      </c>
      <c r="AH21">
        <v>452</v>
      </c>
      <c r="AI21">
        <v>194</v>
      </c>
      <c r="AJ21">
        <v>10</v>
      </c>
    </row>
    <row r="22" spans="1:36" x14ac:dyDescent="0.2">
      <c r="A22">
        <v>20</v>
      </c>
      <c r="B22" t="s">
        <v>37</v>
      </c>
      <c r="C22" t="s">
        <v>39</v>
      </c>
      <c r="D22">
        <v>483</v>
      </c>
      <c r="E22">
        <v>582</v>
      </c>
      <c r="F22">
        <v>281</v>
      </c>
      <c r="G22">
        <v>95</v>
      </c>
      <c r="H22">
        <v>4</v>
      </c>
      <c r="J22" t="s">
        <v>37</v>
      </c>
      <c r="K22" t="s">
        <v>39</v>
      </c>
      <c r="L22">
        <v>483</v>
      </c>
      <c r="M22">
        <v>582</v>
      </c>
      <c r="N22">
        <v>281</v>
      </c>
      <c r="O22">
        <v>95</v>
      </c>
      <c r="P22">
        <v>4</v>
      </c>
      <c r="R22">
        <v>483</v>
      </c>
      <c r="S22">
        <f t="shared" si="0"/>
        <v>-0.25968094684460091</v>
      </c>
      <c r="T22">
        <v>582</v>
      </c>
      <c r="U22">
        <f t="shared" si="1"/>
        <v>-0.23325512261810358</v>
      </c>
      <c r="V22">
        <v>281</v>
      </c>
      <c r="W22">
        <f t="shared" si="2"/>
        <v>-0.24805220332272282</v>
      </c>
      <c r="X22">
        <v>95</v>
      </c>
      <c r="Y22">
        <f t="shared" si="3"/>
        <v>-0.30158747461839042</v>
      </c>
      <c r="Z22">
        <v>4</v>
      </c>
      <c r="AA22">
        <f t="shared" si="4"/>
        <v>-0.36715061303500474</v>
      </c>
      <c r="AC22">
        <v>11</v>
      </c>
      <c r="AD22" t="s">
        <v>37</v>
      </c>
      <c r="AE22" t="s">
        <v>58</v>
      </c>
      <c r="AF22">
        <v>124</v>
      </c>
      <c r="AG22">
        <v>183</v>
      </c>
      <c r="AH22">
        <v>69</v>
      </c>
      <c r="AI22">
        <v>15</v>
      </c>
      <c r="AJ22">
        <v>6</v>
      </c>
    </row>
    <row r="23" spans="1:36" x14ac:dyDescent="0.2">
      <c r="A23">
        <v>21</v>
      </c>
      <c r="B23" t="s">
        <v>37</v>
      </c>
      <c r="C23" t="s">
        <v>54</v>
      </c>
      <c r="D23">
        <v>639</v>
      </c>
      <c r="E23">
        <v>753</v>
      </c>
      <c r="F23">
        <v>554</v>
      </c>
      <c r="G23">
        <v>374</v>
      </c>
      <c r="H23">
        <v>4</v>
      </c>
      <c r="J23" t="s">
        <v>37</v>
      </c>
      <c r="K23" t="s">
        <v>54</v>
      </c>
      <c r="L23">
        <v>639</v>
      </c>
      <c r="M23">
        <v>753</v>
      </c>
      <c r="N23">
        <v>554</v>
      </c>
      <c r="O23">
        <v>374</v>
      </c>
      <c r="P23">
        <v>4</v>
      </c>
      <c r="R23">
        <v>639</v>
      </c>
      <c r="S23">
        <f t="shared" si="0"/>
        <v>-0.24586821615474827</v>
      </c>
      <c r="T23">
        <v>753</v>
      </c>
      <c r="U23">
        <f t="shared" si="1"/>
        <v>-0.22212561825778515</v>
      </c>
      <c r="V23">
        <v>554</v>
      </c>
      <c r="W23">
        <f t="shared" si="2"/>
        <v>-0.22002136780807321</v>
      </c>
      <c r="X23">
        <v>374</v>
      </c>
      <c r="Y23">
        <f t="shared" si="3"/>
        <v>-9.9659187307538796E-2</v>
      </c>
      <c r="Z23">
        <v>4</v>
      </c>
      <c r="AA23">
        <f t="shared" si="4"/>
        <v>-0.36715061303500474</v>
      </c>
      <c r="AC23">
        <v>12</v>
      </c>
      <c r="AD23" t="s">
        <v>37</v>
      </c>
      <c r="AE23" t="s">
        <v>60</v>
      </c>
      <c r="AF23">
        <v>112</v>
      </c>
      <c r="AG23">
        <v>78</v>
      </c>
      <c r="AH23">
        <v>81</v>
      </c>
      <c r="AI23">
        <v>8</v>
      </c>
      <c r="AJ23">
        <v>3</v>
      </c>
    </row>
    <row r="24" spans="1:36" x14ac:dyDescent="0.2">
      <c r="A24">
        <v>22</v>
      </c>
      <c r="B24" t="s">
        <v>37</v>
      </c>
      <c r="C24" t="s">
        <v>56</v>
      </c>
      <c r="D24">
        <v>867</v>
      </c>
      <c r="E24">
        <v>608</v>
      </c>
      <c r="F24">
        <v>452</v>
      </c>
      <c r="G24">
        <v>194</v>
      </c>
      <c r="H24">
        <v>10</v>
      </c>
      <c r="J24" t="s">
        <v>37</v>
      </c>
      <c r="K24" t="s">
        <v>56</v>
      </c>
      <c r="L24">
        <v>867</v>
      </c>
      <c r="M24">
        <v>608</v>
      </c>
      <c r="N24">
        <v>452</v>
      </c>
      <c r="O24">
        <v>194</v>
      </c>
      <c r="P24">
        <v>10</v>
      </c>
      <c r="R24">
        <v>867</v>
      </c>
      <c r="S24">
        <f t="shared" si="0"/>
        <v>-0.225680378992656</v>
      </c>
      <c r="T24">
        <v>608</v>
      </c>
      <c r="U24">
        <f t="shared" si="1"/>
        <v>-0.23156291727676862</v>
      </c>
      <c r="V24">
        <v>452</v>
      </c>
      <c r="W24">
        <f t="shared" si="2"/>
        <v>-0.23049442723112912</v>
      </c>
      <c r="X24">
        <v>194</v>
      </c>
      <c r="Y24">
        <f t="shared" si="3"/>
        <v>-0.2299355017016366</v>
      </c>
      <c r="Z24">
        <v>10</v>
      </c>
      <c r="AA24">
        <f t="shared" si="4"/>
        <v>1.1795689908145901</v>
      </c>
      <c r="AC24">
        <v>13</v>
      </c>
      <c r="AD24" t="s">
        <v>37</v>
      </c>
      <c r="AE24" t="s">
        <v>62</v>
      </c>
      <c r="AF24">
        <v>189</v>
      </c>
      <c r="AG24">
        <v>261</v>
      </c>
      <c r="AH24">
        <v>152</v>
      </c>
      <c r="AI24">
        <v>60</v>
      </c>
      <c r="AJ24">
        <v>4</v>
      </c>
    </row>
    <row r="25" spans="1:36" x14ac:dyDescent="0.2">
      <c r="A25">
        <v>23</v>
      </c>
      <c r="B25" t="s">
        <v>37</v>
      </c>
      <c r="C25" t="s">
        <v>58</v>
      </c>
      <c r="D25">
        <v>124</v>
      </c>
      <c r="E25">
        <v>183</v>
      </c>
      <c r="F25">
        <v>69</v>
      </c>
      <c r="G25">
        <v>15</v>
      </c>
      <c r="H25">
        <v>6</v>
      </c>
      <c r="J25" t="s">
        <v>37</v>
      </c>
      <c r="K25" t="s">
        <v>58</v>
      </c>
      <c r="L25">
        <v>124</v>
      </c>
      <c r="M25">
        <v>183</v>
      </c>
      <c r="N25">
        <v>69</v>
      </c>
      <c r="O25">
        <v>15</v>
      </c>
      <c r="P25">
        <v>6</v>
      </c>
      <c r="R25">
        <v>124</v>
      </c>
      <c r="S25">
        <f t="shared" si="0"/>
        <v>-0.29146793606035148</v>
      </c>
      <c r="T25">
        <v>183</v>
      </c>
      <c r="U25">
        <f t="shared" si="1"/>
        <v>-0.25922396612551324</v>
      </c>
      <c r="V25">
        <v>69</v>
      </c>
      <c r="W25">
        <f t="shared" si="2"/>
        <v>-0.26981973859417235</v>
      </c>
      <c r="X25">
        <v>15</v>
      </c>
      <c r="Y25">
        <f t="shared" si="3"/>
        <v>-0.35948805879354501</v>
      </c>
      <c r="Z25">
        <v>6</v>
      </c>
      <c r="AA25">
        <f t="shared" si="4"/>
        <v>0.14842258824819354</v>
      </c>
      <c r="AC25">
        <v>14</v>
      </c>
      <c r="AD25" t="s">
        <v>37</v>
      </c>
      <c r="AE25" t="s">
        <v>64</v>
      </c>
      <c r="AF25">
        <v>883</v>
      </c>
      <c r="AG25">
        <v>785</v>
      </c>
      <c r="AH25">
        <v>698</v>
      </c>
      <c r="AI25">
        <v>93</v>
      </c>
      <c r="AJ25">
        <v>7</v>
      </c>
    </row>
    <row r="26" spans="1:36" x14ac:dyDescent="0.2">
      <c r="A26">
        <v>24</v>
      </c>
      <c r="B26" t="s">
        <v>37</v>
      </c>
      <c r="C26" t="s">
        <v>60</v>
      </c>
      <c r="D26">
        <v>112</v>
      </c>
      <c r="E26">
        <v>78</v>
      </c>
      <c r="F26">
        <v>81</v>
      </c>
      <c r="G26">
        <v>8</v>
      </c>
      <c r="H26">
        <v>3</v>
      </c>
      <c r="J26" t="s">
        <v>37</v>
      </c>
      <c r="K26" t="s">
        <v>60</v>
      </c>
      <c r="L26">
        <v>112</v>
      </c>
      <c r="M26">
        <v>78</v>
      </c>
      <c r="N26">
        <v>81</v>
      </c>
      <c r="O26">
        <v>8</v>
      </c>
      <c r="P26">
        <v>3</v>
      </c>
      <c r="R26">
        <v>112</v>
      </c>
      <c r="S26">
        <f t="shared" si="0"/>
        <v>-0.29253045380572473</v>
      </c>
      <c r="T26">
        <v>78</v>
      </c>
      <c r="U26">
        <f t="shared" si="1"/>
        <v>-0.26605787231167366</v>
      </c>
      <c r="V26">
        <v>81</v>
      </c>
      <c r="W26">
        <f t="shared" si="2"/>
        <v>-0.26858761395616576</v>
      </c>
      <c r="X26">
        <v>8</v>
      </c>
      <c r="Y26">
        <f t="shared" si="3"/>
        <v>-0.36455435990887103</v>
      </c>
      <c r="Z26">
        <v>3</v>
      </c>
      <c r="AA26">
        <f t="shared" si="4"/>
        <v>-0.62493721367660393</v>
      </c>
      <c r="AC26">
        <v>15</v>
      </c>
      <c r="AD26" t="s">
        <v>37</v>
      </c>
      <c r="AE26" t="s">
        <v>66</v>
      </c>
      <c r="AF26">
        <v>4219</v>
      </c>
      <c r="AG26">
        <v>5077</v>
      </c>
      <c r="AH26">
        <v>3185</v>
      </c>
      <c r="AI26">
        <v>1290</v>
      </c>
      <c r="AJ26">
        <v>4</v>
      </c>
    </row>
    <row r="27" spans="1:36" x14ac:dyDescent="0.2">
      <c r="A27">
        <v>25</v>
      </c>
      <c r="B27" t="s">
        <v>37</v>
      </c>
      <c r="C27" t="s">
        <v>62</v>
      </c>
      <c r="D27">
        <v>189</v>
      </c>
      <c r="E27">
        <v>261</v>
      </c>
      <c r="F27">
        <v>152</v>
      </c>
      <c r="G27">
        <v>60</v>
      </c>
      <c r="H27">
        <v>4</v>
      </c>
      <c r="J27" t="s">
        <v>37</v>
      </c>
      <c r="K27" t="s">
        <v>62</v>
      </c>
      <c r="L27">
        <v>189</v>
      </c>
      <c r="M27">
        <v>261</v>
      </c>
      <c r="N27">
        <v>152</v>
      </c>
      <c r="O27">
        <v>60</v>
      </c>
      <c r="P27">
        <v>4</v>
      </c>
      <c r="R27">
        <v>189</v>
      </c>
      <c r="S27">
        <f t="shared" si="0"/>
        <v>-0.28571263160624621</v>
      </c>
      <c r="T27">
        <v>261</v>
      </c>
      <c r="U27">
        <f t="shared" si="1"/>
        <v>-0.25414735010150835</v>
      </c>
      <c r="V27">
        <v>152</v>
      </c>
      <c r="W27">
        <f t="shared" si="2"/>
        <v>-0.2612975431812935</v>
      </c>
      <c r="X27">
        <v>60</v>
      </c>
      <c r="Y27">
        <f t="shared" si="3"/>
        <v>-0.32691898019502053</v>
      </c>
      <c r="Z27">
        <v>4</v>
      </c>
      <c r="AA27">
        <f t="shared" si="4"/>
        <v>-0.36715061303500474</v>
      </c>
      <c r="AC27">
        <v>16</v>
      </c>
      <c r="AD27" t="s">
        <v>37</v>
      </c>
      <c r="AE27" t="s">
        <v>68</v>
      </c>
      <c r="AF27">
        <v>170</v>
      </c>
      <c r="AG27">
        <v>203</v>
      </c>
      <c r="AH27">
        <v>96</v>
      </c>
      <c r="AI27">
        <v>55</v>
      </c>
      <c r="AJ27">
        <v>4</v>
      </c>
    </row>
    <row r="28" spans="1:36" x14ac:dyDescent="0.2">
      <c r="A28">
        <v>26</v>
      </c>
      <c r="B28" t="s">
        <v>37</v>
      </c>
      <c r="C28" t="s">
        <v>64</v>
      </c>
      <c r="D28">
        <v>883</v>
      </c>
      <c r="E28">
        <v>785</v>
      </c>
      <c r="F28">
        <v>698</v>
      </c>
      <c r="G28">
        <v>93</v>
      </c>
      <c r="H28">
        <v>7</v>
      </c>
      <c r="J28" t="s">
        <v>37</v>
      </c>
      <c r="K28" t="s">
        <v>64</v>
      </c>
      <c r="L28">
        <v>883</v>
      </c>
      <c r="M28">
        <v>785</v>
      </c>
      <c r="N28">
        <v>698</v>
      </c>
      <c r="O28">
        <v>93</v>
      </c>
      <c r="P28">
        <v>7</v>
      </c>
      <c r="R28">
        <v>883</v>
      </c>
      <c r="S28">
        <f t="shared" si="0"/>
        <v>-0.22426368866549162</v>
      </c>
      <c r="T28">
        <v>785</v>
      </c>
      <c r="U28">
        <f t="shared" si="1"/>
        <v>-0.22004290399152673</v>
      </c>
      <c r="V28">
        <v>698</v>
      </c>
      <c r="W28">
        <f t="shared" si="2"/>
        <v>-0.20523587215199432</v>
      </c>
      <c r="X28">
        <v>93</v>
      </c>
      <c r="Y28">
        <f t="shared" si="3"/>
        <v>-0.30303498922276928</v>
      </c>
      <c r="Z28">
        <v>7</v>
      </c>
      <c r="AA28">
        <f t="shared" si="4"/>
        <v>0.40620918888979268</v>
      </c>
      <c r="AC28">
        <v>17</v>
      </c>
      <c r="AD28" t="s">
        <v>37</v>
      </c>
      <c r="AE28" t="s">
        <v>70</v>
      </c>
      <c r="AF28">
        <v>159</v>
      </c>
      <c r="AG28">
        <v>89</v>
      </c>
      <c r="AH28">
        <v>109</v>
      </c>
      <c r="AI28">
        <v>29</v>
      </c>
      <c r="AJ28">
        <v>5</v>
      </c>
    </row>
    <row r="29" spans="1:36" x14ac:dyDescent="0.2">
      <c r="A29">
        <v>27</v>
      </c>
      <c r="B29" t="s">
        <v>37</v>
      </c>
      <c r="C29" t="s">
        <v>66</v>
      </c>
      <c r="D29">
        <v>4219</v>
      </c>
      <c r="E29">
        <v>5077</v>
      </c>
      <c r="F29">
        <v>3185</v>
      </c>
      <c r="G29">
        <v>1290</v>
      </c>
      <c r="H29">
        <v>4</v>
      </c>
      <c r="J29" t="s">
        <v>37</v>
      </c>
      <c r="K29" t="s">
        <v>66</v>
      </c>
      <c r="L29">
        <v>4219</v>
      </c>
      <c r="M29">
        <v>5077</v>
      </c>
      <c r="N29">
        <v>3185</v>
      </c>
      <c r="O29">
        <v>1290</v>
      </c>
      <c r="P29">
        <v>4</v>
      </c>
      <c r="R29">
        <v>4219</v>
      </c>
      <c r="S29">
        <f t="shared" si="0"/>
        <v>7.1116244548279597E-2</v>
      </c>
      <c r="T29">
        <v>5077</v>
      </c>
      <c r="U29">
        <f t="shared" si="1"/>
        <v>5.9301146970383516E-2</v>
      </c>
      <c r="V29">
        <v>3185</v>
      </c>
      <c r="W29">
        <f t="shared" si="2"/>
        <v>5.0121959074868487E-2</v>
      </c>
      <c r="X29">
        <v>1290</v>
      </c>
      <c r="Y29">
        <f t="shared" si="3"/>
        <v>0.56330250149798111</v>
      </c>
      <c r="Z29">
        <v>4</v>
      </c>
      <c r="AA29">
        <f t="shared" si="4"/>
        <v>-0.36715061303500474</v>
      </c>
      <c r="AC29">
        <v>18</v>
      </c>
      <c r="AD29" t="s">
        <v>37</v>
      </c>
      <c r="AE29" t="s">
        <v>72</v>
      </c>
      <c r="AF29">
        <v>260</v>
      </c>
      <c r="AG29">
        <v>274</v>
      </c>
      <c r="AH29">
        <v>188</v>
      </c>
      <c r="AI29">
        <v>31</v>
      </c>
      <c r="AJ29">
        <v>4</v>
      </c>
    </row>
    <row r="30" spans="1:36" x14ac:dyDescent="0.2">
      <c r="A30">
        <v>28</v>
      </c>
      <c r="B30" t="s">
        <v>37</v>
      </c>
      <c r="C30" t="s">
        <v>68</v>
      </c>
      <c r="D30">
        <v>170</v>
      </c>
      <c r="E30">
        <v>203</v>
      </c>
      <c r="F30">
        <v>96</v>
      </c>
      <c r="G30">
        <v>55</v>
      </c>
      <c r="H30">
        <v>4</v>
      </c>
      <c r="J30" t="s">
        <v>37</v>
      </c>
      <c r="K30" t="s">
        <v>68</v>
      </c>
      <c r="L30">
        <v>170</v>
      </c>
      <c r="M30">
        <v>203</v>
      </c>
      <c r="N30">
        <v>96</v>
      </c>
      <c r="O30">
        <v>55</v>
      </c>
      <c r="P30">
        <v>4</v>
      </c>
      <c r="R30">
        <v>170</v>
      </c>
      <c r="S30">
        <f t="shared" si="0"/>
        <v>-0.2873949513697539</v>
      </c>
      <c r="T30">
        <v>203</v>
      </c>
      <c r="U30">
        <f t="shared" si="1"/>
        <v>-0.2579222697091017</v>
      </c>
      <c r="V30">
        <v>96</v>
      </c>
      <c r="W30">
        <f t="shared" si="2"/>
        <v>-0.26704745815865755</v>
      </c>
      <c r="X30">
        <v>55</v>
      </c>
      <c r="Y30">
        <f t="shared" si="3"/>
        <v>-0.33053776670596768</v>
      </c>
      <c r="Z30">
        <v>4</v>
      </c>
      <c r="AA30">
        <f t="shared" si="4"/>
        <v>-0.36715061303500474</v>
      </c>
      <c r="AC30">
        <v>19</v>
      </c>
      <c r="AD30" t="s">
        <v>37</v>
      </c>
      <c r="AE30" t="s">
        <v>74</v>
      </c>
      <c r="AF30">
        <v>101</v>
      </c>
      <c r="AG30">
        <v>2</v>
      </c>
      <c r="AH30">
        <v>54</v>
      </c>
      <c r="AI30">
        <v>11</v>
      </c>
      <c r="AJ30">
        <v>5</v>
      </c>
    </row>
    <row r="31" spans="1:36" x14ac:dyDescent="0.2">
      <c r="A31">
        <v>29</v>
      </c>
      <c r="B31" t="s">
        <v>37</v>
      </c>
      <c r="C31" t="s">
        <v>70</v>
      </c>
      <c r="D31">
        <v>159</v>
      </c>
      <c r="E31">
        <v>89</v>
      </c>
      <c r="F31">
        <v>109</v>
      </c>
      <c r="G31">
        <v>29</v>
      </c>
      <c r="H31">
        <v>5</v>
      </c>
      <c r="J31" t="s">
        <v>37</v>
      </c>
      <c r="K31" t="s">
        <v>70</v>
      </c>
      <c r="L31">
        <v>159</v>
      </c>
      <c r="M31">
        <v>89</v>
      </c>
      <c r="N31">
        <v>109</v>
      </c>
      <c r="O31">
        <v>29</v>
      </c>
      <c r="P31">
        <v>5</v>
      </c>
      <c r="R31">
        <v>159</v>
      </c>
      <c r="S31">
        <f t="shared" si="0"/>
        <v>-0.28836892596967939</v>
      </c>
      <c r="T31">
        <v>89</v>
      </c>
      <c r="U31">
        <f t="shared" si="1"/>
        <v>-0.26534193928264732</v>
      </c>
      <c r="V31">
        <v>109</v>
      </c>
      <c r="W31">
        <f t="shared" si="2"/>
        <v>-0.26571265646748377</v>
      </c>
      <c r="X31">
        <v>29</v>
      </c>
      <c r="Y31">
        <f t="shared" si="3"/>
        <v>-0.34935545656289291</v>
      </c>
      <c r="Z31">
        <v>5</v>
      </c>
      <c r="AA31">
        <f t="shared" si="4"/>
        <v>-0.10936401239340561</v>
      </c>
      <c r="AC31">
        <v>20</v>
      </c>
      <c r="AD31" t="s">
        <v>37</v>
      </c>
      <c r="AE31" t="s">
        <v>76</v>
      </c>
      <c r="AF31">
        <v>162</v>
      </c>
      <c r="AG31">
        <v>12</v>
      </c>
      <c r="AH31">
        <v>83</v>
      </c>
      <c r="AI31">
        <v>46</v>
      </c>
      <c r="AJ31">
        <v>3</v>
      </c>
    </row>
    <row r="32" spans="1:36" x14ac:dyDescent="0.2">
      <c r="A32">
        <v>30</v>
      </c>
      <c r="B32" t="s">
        <v>37</v>
      </c>
      <c r="C32" t="s">
        <v>72</v>
      </c>
      <c r="D32">
        <v>260</v>
      </c>
      <c r="E32">
        <v>274</v>
      </c>
      <c r="F32">
        <v>188</v>
      </c>
      <c r="G32">
        <v>31</v>
      </c>
      <c r="H32">
        <v>4</v>
      </c>
      <c r="J32" t="s">
        <v>37</v>
      </c>
      <c r="K32" t="s">
        <v>72</v>
      </c>
      <c r="L32">
        <v>260</v>
      </c>
      <c r="M32">
        <v>274</v>
      </c>
      <c r="N32">
        <v>188</v>
      </c>
      <c r="O32">
        <v>31</v>
      </c>
      <c r="P32">
        <v>4</v>
      </c>
      <c r="R32">
        <v>260</v>
      </c>
      <c r="S32">
        <f t="shared" si="0"/>
        <v>-0.27942606827945432</v>
      </c>
      <c r="T32">
        <v>274</v>
      </c>
      <c r="U32">
        <f t="shared" si="1"/>
        <v>-0.25330124743084081</v>
      </c>
      <c r="V32">
        <v>188</v>
      </c>
      <c r="W32">
        <f t="shared" si="2"/>
        <v>-0.25760116926727378</v>
      </c>
      <c r="X32">
        <v>31</v>
      </c>
      <c r="Y32">
        <f t="shared" si="3"/>
        <v>-0.34790794195851404</v>
      </c>
      <c r="Z32">
        <v>4</v>
      </c>
      <c r="AA32">
        <f t="shared" si="4"/>
        <v>-0.36715061303500474</v>
      </c>
      <c r="AC32">
        <v>21</v>
      </c>
      <c r="AD32" t="s">
        <v>37</v>
      </c>
      <c r="AE32" t="s">
        <v>78</v>
      </c>
      <c r="AF32">
        <v>67</v>
      </c>
      <c r="AG32">
        <v>153</v>
      </c>
      <c r="AH32">
        <v>74</v>
      </c>
      <c r="AI32">
        <v>85</v>
      </c>
      <c r="AJ32">
        <v>3</v>
      </c>
    </row>
    <row r="33" spans="1:36" x14ac:dyDescent="0.2">
      <c r="A33">
        <v>31</v>
      </c>
      <c r="B33" t="s">
        <v>37</v>
      </c>
      <c r="C33" t="s">
        <v>74</v>
      </c>
      <c r="D33">
        <v>101</v>
      </c>
      <c r="E33">
        <v>2</v>
      </c>
      <c r="F33">
        <v>54</v>
      </c>
      <c r="G33">
        <v>11</v>
      </c>
      <c r="H33">
        <v>5</v>
      </c>
      <c r="J33" t="s">
        <v>37</v>
      </c>
      <c r="K33" t="s">
        <v>74</v>
      </c>
      <c r="L33">
        <v>101</v>
      </c>
      <c r="M33">
        <v>2</v>
      </c>
      <c r="N33">
        <v>54</v>
      </c>
      <c r="O33">
        <v>11</v>
      </c>
      <c r="P33">
        <v>5</v>
      </c>
      <c r="R33">
        <v>101</v>
      </c>
      <c r="S33">
        <f t="shared" si="0"/>
        <v>-0.29350442840565022</v>
      </c>
      <c r="T33">
        <v>2</v>
      </c>
      <c r="U33">
        <f t="shared" si="1"/>
        <v>-0.2710043186940374</v>
      </c>
      <c r="V33">
        <v>54</v>
      </c>
      <c r="W33">
        <f t="shared" si="2"/>
        <v>-0.27135989439168057</v>
      </c>
      <c r="X33">
        <v>11</v>
      </c>
      <c r="Y33">
        <f t="shared" si="3"/>
        <v>-0.36238308800230273</v>
      </c>
      <c r="Z33">
        <v>5</v>
      </c>
      <c r="AA33">
        <f t="shared" si="4"/>
        <v>-0.10936401239340561</v>
      </c>
      <c r="AC33">
        <v>22</v>
      </c>
      <c r="AD33" s="29" t="s">
        <v>37</v>
      </c>
      <c r="AE33" s="6" t="s">
        <v>199</v>
      </c>
      <c r="AF33" s="6">
        <v>1026</v>
      </c>
      <c r="AG33" s="6">
        <v>1118</v>
      </c>
      <c r="AH33" s="6">
        <v>444</v>
      </c>
      <c r="AI33" s="6">
        <v>210</v>
      </c>
      <c r="AJ33" s="6">
        <v>6</v>
      </c>
    </row>
    <row r="34" spans="1:36" x14ac:dyDescent="0.2">
      <c r="A34">
        <v>32</v>
      </c>
      <c r="B34" t="s">
        <v>37</v>
      </c>
      <c r="C34" t="s">
        <v>76</v>
      </c>
      <c r="D34">
        <v>162</v>
      </c>
      <c r="E34">
        <v>12</v>
      </c>
      <c r="F34">
        <v>83</v>
      </c>
      <c r="G34">
        <v>46</v>
      </c>
      <c r="H34">
        <v>3</v>
      </c>
      <c r="J34" t="s">
        <v>37</v>
      </c>
      <c r="K34" t="s">
        <v>76</v>
      </c>
      <c r="L34">
        <v>162</v>
      </c>
      <c r="M34">
        <v>12</v>
      </c>
      <c r="N34">
        <v>83</v>
      </c>
      <c r="O34">
        <v>46</v>
      </c>
      <c r="P34">
        <v>3</v>
      </c>
      <c r="R34">
        <v>162</v>
      </c>
      <c r="S34">
        <f t="shared" si="0"/>
        <v>-0.28810329653333605</v>
      </c>
      <c r="T34">
        <v>12</v>
      </c>
      <c r="U34">
        <f t="shared" si="1"/>
        <v>-0.27035347048583164</v>
      </c>
      <c r="V34">
        <v>83</v>
      </c>
      <c r="W34">
        <f t="shared" si="2"/>
        <v>-0.26838225984983133</v>
      </c>
      <c r="X34">
        <v>46</v>
      </c>
      <c r="Y34">
        <f t="shared" si="3"/>
        <v>-0.33705158242567257</v>
      </c>
      <c r="Z34">
        <v>3</v>
      </c>
      <c r="AA34">
        <f t="shared" si="4"/>
        <v>-0.62493721367660393</v>
      </c>
      <c r="AC34">
        <v>23</v>
      </c>
      <c r="AD34" s="29" t="s">
        <v>37</v>
      </c>
      <c r="AE34" t="s">
        <v>198</v>
      </c>
      <c r="AF34" s="4">
        <v>6351</v>
      </c>
      <c r="AG34">
        <v>6132</v>
      </c>
      <c r="AH34">
        <v>4296</v>
      </c>
      <c r="AI34">
        <v>868</v>
      </c>
      <c r="AJ34">
        <v>11</v>
      </c>
    </row>
    <row r="35" spans="1:36" x14ac:dyDescent="0.2">
      <c r="A35">
        <v>33</v>
      </c>
      <c r="B35" t="s">
        <v>37</v>
      </c>
      <c r="C35" t="s">
        <v>78</v>
      </c>
      <c r="D35">
        <v>67</v>
      </c>
      <c r="E35">
        <v>153</v>
      </c>
      <c r="F35">
        <v>74</v>
      </c>
      <c r="G35">
        <v>85</v>
      </c>
      <c r="H35">
        <v>3</v>
      </c>
      <c r="J35" t="s">
        <v>37</v>
      </c>
      <c r="K35" t="s">
        <v>78</v>
      </c>
      <c r="L35">
        <v>67</v>
      </c>
      <c r="M35">
        <v>153</v>
      </c>
      <c r="N35">
        <v>74</v>
      </c>
      <c r="O35">
        <v>85</v>
      </c>
      <c r="P35">
        <v>3</v>
      </c>
      <c r="R35">
        <v>67</v>
      </c>
      <c r="S35">
        <f t="shared" ref="S35:S66" si="5">STANDARDIZE(R35,$T$77,$T$76)</f>
        <v>-0.29651489535087455</v>
      </c>
      <c r="T35">
        <v>153</v>
      </c>
      <c r="U35">
        <f t="shared" ref="U35:U66" si="6">STANDARDIZE(T35,$U$77,$U$76)</f>
        <v>-0.26117651075013049</v>
      </c>
      <c r="V35">
        <v>74</v>
      </c>
      <c r="W35">
        <f t="shared" ref="W35:W66" si="7">STANDARDIZE(V35,$V$77,$V$76)</f>
        <v>-0.26930635332833625</v>
      </c>
      <c r="X35">
        <v>85</v>
      </c>
      <c r="Y35">
        <f t="shared" ref="Y35:Y66" si="8">STANDARDIZE(X35,$W$77,$W$76)</f>
        <v>-0.30882504764028473</v>
      </c>
      <c r="Z35">
        <v>3</v>
      </c>
      <c r="AA35">
        <f t="shared" ref="AA35:AA66" si="9">STANDARDIZE(Z35,$X$77,$X$76)</f>
        <v>-0.62493721367660393</v>
      </c>
      <c r="AC35">
        <v>24</v>
      </c>
      <c r="AD35" s="29" t="s">
        <v>37</v>
      </c>
      <c r="AE35" t="s">
        <v>47</v>
      </c>
      <c r="AF35">
        <v>5675</v>
      </c>
      <c r="AG35">
        <v>5514</v>
      </c>
      <c r="AH35">
        <v>4581</v>
      </c>
      <c r="AI35">
        <v>2615</v>
      </c>
      <c r="AJ35">
        <v>8</v>
      </c>
    </row>
    <row r="36" spans="1:36" x14ac:dyDescent="0.2">
      <c r="A36">
        <v>34</v>
      </c>
      <c r="B36" s="29" t="s">
        <v>37</v>
      </c>
      <c r="C36" s="6" t="s">
        <v>199</v>
      </c>
      <c r="D36" s="6">
        <v>1026</v>
      </c>
      <c r="E36" s="6">
        <v>1118</v>
      </c>
      <c r="F36" s="6">
        <v>444</v>
      </c>
      <c r="G36" s="6">
        <v>210</v>
      </c>
      <c r="H36" s="6">
        <v>6</v>
      </c>
      <c r="I36" s="6"/>
      <c r="J36" s="29" t="s">
        <v>37</v>
      </c>
      <c r="K36" s="6" t="s">
        <v>199</v>
      </c>
      <c r="L36" s="6">
        <v>1026</v>
      </c>
      <c r="M36" s="6">
        <v>1118</v>
      </c>
      <c r="N36" s="6">
        <v>444</v>
      </c>
      <c r="O36" s="6">
        <v>210</v>
      </c>
      <c r="P36" s="6">
        <v>6</v>
      </c>
      <c r="R36" s="6">
        <v>1026</v>
      </c>
      <c r="S36">
        <f t="shared" si="5"/>
        <v>-0.21160201886646007</v>
      </c>
      <c r="T36" s="6">
        <v>1118</v>
      </c>
      <c r="U36">
        <f t="shared" si="6"/>
        <v>-0.19836965865827508</v>
      </c>
      <c r="V36" s="6">
        <v>444</v>
      </c>
      <c r="W36">
        <f t="shared" si="7"/>
        <v>-0.23131584365646685</v>
      </c>
      <c r="X36" s="6">
        <v>210</v>
      </c>
      <c r="Y36">
        <f t="shared" si="8"/>
        <v>-0.21835538486660569</v>
      </c>
      <c r="Z36" s="6">
        <v>6</v>
      </c>
      <c r="AA36">
        <f t="shared" si="9"/>
        <v>0.14842258824819354</v>
      </c>
      <c r="AC36">
        <v>25</v>
      </c>
      <c r="AD36" s="29" t="s">
        <v>37</v>
      </c>
      <c r="AE36" t="s">
        <v>197</v>
      </c>
      <c r="AF36">
        <v>4503</v>
      </c>
      <c r="AG36">
        <v>8660</v>
      </c>
      <c r="AH36">
        <v>2933</v>
      </c>
      <c r="AI36">
        <v>2799</v>
      </c>
      <c r="AJ36">
        <v>12</v>
      </c>
    </row>
    <row r="37" spans="1:36" x14ac:dyDescent="0.2">
      <c r="A37">
        <v>35</v>
      </c>
      <c r="B37" s="29" t="s">
        <v>37</v>
      </c>
      <c r="C37" t="s">
        <v>200</v>
      </c>
      <c r="D37" s="3">
        <v>2012</v>
      </c>
      <c r="E37">
        <v>3273</v>
      </c>
      <c r="F37">
        <v>2393</v>
      </c>
      <c r="G37">
        <v>2012</v>
      </c>
      <c r="H37">
        <v>11</v>
      </c>
      <c r="J37" s="29" t="s">
        <v>37</v>
      </c>
      <c r="K37" t="s">
        <v>198</v>
      </c>
      <c r="L37" s="4">
        <v>6351</v>
      </c>
      <c r="M37">
        <v>6132</v>
      </c>
      <c r="N37">
        <v>4296</v>
      </c>
      <c r="O37">
        <v>868</v>
      </c>
      <c r="P37">
        <v>11</v>
      </c>
      <c r="R37" s="4">
        <v>6351</v>
      </c>
      <c r="S37">
        <f t="shared" si="5"/>
        <v>0.25989023064293199</v>
      </c>
      <c r="T37">
        <v>6132</v>
      </c>
      <c r="U37">
        <f t="shared" si="6"/>
        <v>0.12796563293609073</v>
      </c>
      <c r="V37">
        <v>4296</v>
      </c>
      <c r="W37">
        <f t="shared" si="7"/>
        <v>0.16419616514364396</v>
      </c>
      <c r="X37">
        <v>868</v>
      </c>
      <c r="Y37">
        <f t="shared" si="8"/>
        <v>0.25787691997404077</v>
      </c>
      <c r="Z37">
        <v>11</v>
      </c>
      <c r="AA37">
        <f t="shared" si="9"/>
        <v>1.4373555914561893</v>
      </c>
      <c r="AC37">
        <v>26</v>
      </c>
      <c r="AD37" s="29" t="s">
        <v>37</v>
      </c>
      <c r="AE37" t="s">
        <v>196</v>
      </c>
      <c r="AF37">
        <v>186</v>
      </c>
      <c r="AG37">
        <v>215</v>
      </c>
      <c r="AH37">
        <v>81</v>
      </c>
      <c r="AI37">
        <v>51</v>
      </c>
      <c r="AJ37">
        <v>3</v>
      </c>
    </row>
    <row r="38" spans="1:36" x14ac:dyDescent="0.2">
      <c r="A38">
        <v>36</v>
      </c>
      <c r="B38" s="29" t="s">
        <v>37</v>
      </c>
      <c r="C38" t="s">
        <v>198</v>
      </c>
      <c r="D38" s="4">
        <v>6351</v>
      </c>
      <c r="E38">
        <v>6132</v>
      </c>
      <c r="F38">
        <v>4296</v>
      </c>
      <c r="G38">
        <v>868</v>
      </c>
      <c r="H38">
        <v>11</v>
      </c>
      <c r="J38" s="29" t="s">
        <v>37</v>
      </c>
      <c r="K38" t="s">
        <v>47</v>
      </c>
      <c r="L38">
        <v>5675</v>
      </c>
      <c r="M38">
        <v>5514</v>
      </c>
      <c r="N38">
        <v>4581</v>
      </c>
      <c r="O38">
        <v>2615</v>
      </c>
      <c r="P38">
        <v>8</v>
      </c>
      <c r="R38">
        <v>5675</v>
      </c>
      <c r="S38">
        <f t="shared" si="5"/>
        <v>0.20003506432023732</v>
      </c>
      <c r="T38">
        <v>5514</v>
      </c>
      <c r="U38">
        <f t="shared" si="6"/>
        <v>8.7743213668975029E-2</v>
      </c>
      <c r="V38">
        <v>4581</v>
      </c>
      <c r="W38">
        <f t="shared" si="7"/>
        <v>0.19345912529630013</v>
      </c>
      <c r="X38">
        <v>2615</v>
      </c>
      <c r="Y38">
        <f t="shared" si="8"/>
        <v>1.5222809268989792</v>
      </c>
      <c r="Z38">
        <v>8</v>
      </c>
      <c r="AA38">
        <f t="shared" si="9"/>
        <v>0.66399578953139182</v>
      </c>
      <c r="AC38">
        <v>27</v>
      </c>
      <c r="AD38" s="29" t="s">
        <v>37</v>
      </c>
      <c r="AE38" t="s">
        <v>195</v>
      </c>
      <c r="AF38">
        <v>100</v>
      </c>
      <c r="AG38">
        <v>827</v>
      </c>
      <c r="AH38">
        <v>589</v>
      </c>
      <c r="AI38">
        <v>440</v>
      </c>
      <c r="AJ38">
        <v>9</v>
      </c>
    </row>
    <row r="39" spans="1:36" x14ac:dyDescent="0.2">
      <c r="A39">
        <v>37</v>
      </c>
      <c r="B39" s="29" t="s">
        <v>37</v>
      </c>
      <c r="C39" t="s">
        <v>47</v>
      </c>
      <c r="D39">
        <v>5675</v>
      </c>
      <c r="E39">
        <v>5514</v>
      </c>
      <c r="F39">
        <v>4581</v>
      </c>
      <c r="G39">
        <v>2615</v>
      </c>
      <c r="H39">
        <v>8</v>
      </c>
      <c r="J39" s="29" t="s">
        <v>37</v>
      </c>
      <c r="K39" t="s">
        <v>197</v>
      </c>
      <c r="L39">
        <v>4503</v>
      </c>
      <c r="M39">
        <v>8660</v>
      </c>
      <c r="N39">
        <v>2933</v>
      </c>
      <c r="O39">
        <v>2799</v>
      </c>
      <c r="P39">
        <v>12</v>
      </c>
      <c r="R39">
        <v>4503</v>
      </c>
      <c r="S39">
        <f t="shared" si="5"/>
        <v>9.6262497855447174E-2</v>
      </c>
      <c r="T39">
        <v>8660</v>
      </c>
      <c r="U39">
        <f t="shared" si="6"/>
        <v>0.29250005997050571</v>
      </c>
      <c r="V39">
        <v>2933</v>
      </c>
      <c r="W39">
        <f t="shared" si="7"/>
        <v>2.42473416767304E-2</v>
      </c>
      <c r="X39">
        <v>2799</v>
      </c>
      <c r="Y39">
        <f t="shared" si="8"/>
        <v>1.6554522705018346</v>
      </c>
      <c r="Z39">
        <v>12</v>
      </c>
      <c r="AA39">
        <f t="shared" si="9"/>
        <v>1.6951421920977885</v>
      </c>
      <c r="AC39">
        <v>28</v>
      </c>
      <c r="AD39" s="29" t="s">
        <v>37</v>
      </c>
      <c r="AE39" t="s">
        <v>194</v>
      </c>
      <c r="AF39">
        <v>146</v>
      </c>
      <c r="AG39">
        <v>195</v>
      </c>
      <c r="AH39">
        <v>80</v>
      </c>
      <c r="AI39">
        <v>71</v>
      </c>
      <c r="AJ39">
        <v>4</v>
      </c>
    </row>
    <row r="40" spans="1:36" x14ac:dyDescent="0.2">
      <c r="A40">
        <v>38</v>
      </c>
      <c r="B40" s="29" t="s">
        <v>37</v>
      </c>
      <c r="C40" t="s">
        <v>197</v>
      </c>
      <c r="D40">
        <v>4503</v>
      </c>
      <c r="E40">
        <v>8660</v>
      </c>
      <c r="F40">
        <v>2933</v>
      </c>
      <c r="G40">
        <v>2799</v>
      </c>
      <c r="H40">
        <v>12</v>
      </c>
      <c r="J40" s="29" t="s">
        <v>37</v>
      </c>
      <c r="K40" t="s">
        <v>196</v>
      </c>
      <c r="L40">
        <v>186</v>
      </c>
      <c r="M40">
        <v>215</v>
      </c>
      <c r="N40">
        <v>81</v>
      </c>
      <c r="O40">
        <v>51</v>
      </c>
      <c r="P40">
        <v>3</v>
      </c>
      <c r="R40">
        <v>186</v>
      </c>
      <c r="S40">
        <f t="shared" si="5"/>
        <v>-0.2859782610425895</v>
      </c>
      <c r="T40">
        <v>215</v>
      </c>
      <c r="U40">
        <f t="shared" si="6"/>
        <v>-0.25714125185925479</v>
      </c>
      <c r="V40">
        <v>81</v>
      </c>
      <c r="W40">
        <f t="shared" si="7"/>
        <v>-0.26858761395616576</v>
      </c>
      <c r="X40">
        <v>51</v>
      </c>
      <c r="Y40">
        <f t="shared" si="8"/>
        <v>-0.33343279591472541</v>
      </c>
      <c r="Z40">
        <v>3</v>
      </c>
      <c r="AA40">
        <f t="shared" si="9"/>
        <v>-0.62493721367660393</v>
      </c>
      <c r="AC40">
        <v>29</v>
      </c>
      <c r="AD40" s="29" t="s">
        <v>37</v>
      </c>
      <c r="AE40" t="s">
        <v>193</v>
      </c>
      <c r="AF40">
        <v>273</v>
      </c>
      <c r="AG40">
        <v>303</v>
      </c>
      <c r="AH40">
        <v>204</v>
      </c>
      <c r="AI40">
        <v>99</v>
      </c>
      <c r="AJ40">
        <v>3</v>
      </c>
    </row>
    <row r="41" spans="1:36" x14ac:dyDescent="0.2">
      <c r="A41">
        <v>39</v>
      </c>
      <c r="B41" s="29" t="s">
        <v>37</v>
      </c>
      <c r="C41" t="s">
        <v>196</v>
      </c>
      <c r="D41">
        <v>186</v>
      </c>
      <c r="E41">
        <v>215</v>
      </c>
      <c r="F41">
        <v>81</v>
      </c>
      <c r="G41">
        <v>51</v>
      </c>
      <c r="H41">
        <v>3</v>
      </c>
      <c r="J41" s="29" t="s">
        <v>37</v>
      </c>
      <c r="K41" t="s">
        <v>195</v>
      </c>
      <c r="L41">
        <v>100</v>
      </c>
      <c r="M41">
        <v>827</v>
      </c>
      <c r="N41">
        <v>589</v>
      </c>
      <c r="O41">
        <v>440</v>
      </c>
      <c r="P41">
        <v>9</v>
      </c>
      <c r="R41">
        <v>100</v>
      </c>
      <c r="S41">
        <f t="shared" si="5"/>
        <v>-0.29359297155109804</v>
      </c>
      <c r="T41">
        <v>827</v>
      </c>
      <c r="U41">
        <f t="shared" si="6"/>
        <v>-0.21730934151706258</v>
      </c>
      <c r="V41">
        <v>589</v>
      </c>
      <c r="W41">
        <f t="shared" si="7"/>
        <v>-0.21642767094722071</v>
      </c>
      <c r="X41">
        <v>440</v>
      </c>
      <c r="Y41">
        <f t="shared" si="8"/>
        <v>-5.1891205363036264E-2</v>
      </c>
      <c r="Z41">
        <v>9</v>
      </c>
      <c r="AA41">
        <f t="shared" si="9"/>
        <v>0.92178239017299102</v>
      </c>
      <c r="AC41">
        <v>1</v>
      </c>
      <c r="AD41" t="s">
        <v>79</v>
      </c>
      <c r="AE41" t="s">
        <v>81</v>
      </c>
      <c r="AF41">
        <v>62</v>
      </c>
      <c r="AG41">
        <v>6</v>
      </c>
      <c r="AH41">
        <v>23</v>
      </c>
      <c r="AI41" s="6">
        <v>16</v>
      </c>
      <c r="AJ41">
        <v>7</v>
      </c>
    </row>
    <row r="42" spans="1:36" x14ac:dyDescent="0.2">
      <c r="A42">
        <v>40</v>
      </c>
      <c r="B42" s="29" t="s">
        <v>37</v>
      </c>
      <c r="C42" t="s">
        <v>195</v>
      </c>
      <c r="D42">
        <v>100</v>
      </c>
      <c r="E42">
        <v>827</v>
      </c>
      <c r="F42">
        <v>589</v>
      </c>
      <c r="G42">
        <v>440</v>
      </c>
      <c r="H42">
        <v>9</v>
      </c>
      <c r="J42" s="29" t="s">
        <v>37</v>
      </c>
      <c r="K42" t="s">
        <v>194</v>
      </c>
      <c r="L42">
        <v>146</v>
      </c>
      <c r="M42">
        <v>195</v>
      </c>
      <c r="N42">
        <v>80</v>
      </c>
      <c r="O42">
        <v>71</v>
      </c>
      <c r="P42">
        <v>4</v>
      </c>
      <c r="R42">
        <v>146</v>
      </c>
      <c r="S42">
        <f t="shared" si="5"/>
        <v>-0.28951998686050046</v>
      </c>
      <c r="T42">
        <v>195</v>
      </c>
      <c r="U42">
        <f t="shared" si="6"/>
        <v>-0.25844294827566633</v>
      </c>
      <c r="V42">
        <v>80</v>
      </c>
      <c r="W42">
        <f t="shared" si="7"/>
        <v>-0.26869029100933295</v>
      </c>
      <c r="X42">
        <v>71</v>
      </c>
      <c r="Y42">
        <f t="shared" si="8"/>
        <v>-0.31895764987093678</v>
      </c>
      <c r="Z42">
        <v>4</v>
      </c>
      <c r="AA42">
        <f t="shared" si="9"/>
        <v>-0.36715061303500474</v>
      </c>
      <c r="AC42">
        <v>2</v>
      </c>
      <c r="AD42" t="s">
        <v>79</v>
      </c>
      <c r="AE42" t="s">
        <v>85</v>
      </c>
      <c r="AF42">
        <v>18</v>
      </c>
      <c r="AG42">
        <v>18</v>
      </c>
      <c r="AH42">
        <v>18</v>
      </c>
      <c r="AI42">
        <v>18</v>
      </c>
      <c r="AJ42">
        <v>3</v>
      </c>
    </row>
    <row r="43" spans="1:36" x14ac:dyDescent="0.2">
      <c r="A43">
        <v>41</v>
      </c>
      <c r="B43" s="29" t="s">
        <v>37</v>
      </c>
      <c r="C43" t="s">
        <v>194</v>
      </c>
      <c r="D43">
        <v>146</v>
      </c>
      <c r="E43">
        <v>195</v>
      </c>
      <c r="F43">
        <v>80</v>
      </c>
      <c r="G43">
        <v>71</v>
      </c>
      <c r="H43">
        <v>4</v>
      </c>
      <c r="J43" s="29" t="s">
        <v>37</v>
      </c>
      <c r="K43" t="s">
        <v>193</v>
      </c>
      <c r="L43">
        <v>273</v>
      </c>
      <c r="M43">
        <v>303</v>
      </c>
      <c r="N43">
        <v>204</v>
      </c>
      <c r="O43">
        <v>99</v>
      </c>
      <c r="P43">
        <v>3</v>
      </c>
      <c r="R43">
        <v>273</v>
      </c>
      <c r="S43">
        <f t="shared" si="5"/>
        <v>-0.27827500738863326</v>
      </c>
      <c r="T43">
        <v>303</v>
      </c>
      <c r="U43">
        <f t="shared" si="6"/>
        <v>-0.25141378762704414</v>
      </c>
      <c r="V43">
        <v>204</v>
      </c>
      <c r="W43">
        <f t="shared" si="7"/>
        <v>-0.25595833641659838</v>
      </c>
      <c r="X43">
        <v>99</v>
      </c>
      <c r="Y43">
        <f t="shared" si="8"/>
        <v>-0.29869244540963269</v>
      </c>
      <c r="Z43">
        <v>3</v>
      </c>
      <c r="AA43">
        <f t="shared" si="9"/>
        <v>-0.62493721367660393</v>
      </c>
      <c r="AC43">
        <v>3</v>
      </c>
      <c r="AD43" t="s">
        <v>79</v>
      </c>
      <c r="AE43" t="s">
        <v>87</v>
      </c>
      <c r="AF43">
        <v>103</v>
      </c>
      <c r="AG43">
        <v>124</v>
      </c>
      <c r="AH43">
        <v>44</v>
      </c>
      <c r="AI43">
        <v>27</v>
      </c>
      <c r="AJ43">
        <v>3</v>
      </c>
    </row>
    <row r="44" spans="1:36" x14ac:dyDescent="0.2">
      <c r="A44">
        <v>42</v>
      </c>
      <c r="B44" s="29" t="s">
        <v>37</v>
      </c>
      <c r="C44" t="s">
        <v>193</v>
      </c>
      <c r="D44">
        <v>273</v>
      </c>
      <c r="E44">
        <v>303</v>
      </c>
      <c r="F44">
        <v>204</v>
      </c>
      <c r="G44">
        <v>99</v>
      </c>
      <c r="H44">
        <v>3</v>
      </c>
      <c r="J44" t="s">
        <v>79</v>
      </c>
      <c r="K44" t="s">
        <v>81</v>
      </c>
      <c r="L44">
        <v>62</v>
      </c>
      <c r="M44">
        <v>6</v>
      </c>
      <c r="N44">
        <v>23</v>
      </c>
      <c r="O44" s="6">
        <v>16</v>
      </c>
      <c r="P44">
        <v>7</v>
      </c>
      <c r="R44">
        <v>62</v>
      </c>
      <c r="S44">
        <f t="shared" si="5"/>
        <v>-0.29695761107811341</v>
      </c>
      <c r="T44">
        <v>6</v>
      </c>
      <c r="U44">
        <f t="shared" si="6"/>
        <v>-0.27074397941075506</v>
      </c>
      <c r="V44">
        <v>23</v>
      </c>
      <c r="W44">
        <f t="shared" si="7"/>
        <v>-0.27454288303986418</v>
      </c>
      <c r="X44" s="6">
        <v>16</v>
      </c>
      <c r="Y44">
        <f t="shared" si="8"/>
        <v>-0.35876430149135558</v>
      </c>
      <c r="Z44">
        <v>7</v>
      </c>
      <c r="AA44">
        <f t="shared" si="9"/>
        <v>0.40620918888979268</v>
      </c>
      <c r="AC44">
        <v>4</v>
      </c>
      <c r="AD44" t="s">
        <v>79</v>
      </c>
      <c r="AE44" t="s">
        <v>91</v>
      </c>
      <c r="AF44">
        <v>602</v>
      </c>
      <c r="AG44">
        <v>597</v>
      </c>
      <c r="AH44">
        <v>474</v>
      </c>
      <c r="AI44">
        <v>82</v>
      </c>
      <c r="AJ44">
        <v>8</v>
      </c>
    </row>
    <row r="45" spans="1:36" x14ac:dyDescent="0.2">
      <c r="A45">
        <v>43</v>
      </c>
      <c r="B45" s="29" t="s">
        <v>37</v>
      </c>
      <c r="C45" t="s">
        <v>192</v>
      </c>
      <c r="D45" s="31">
        <v>109</v>
      </c>
      <c r="E45" s="6">
        <v>170</v>
      </c>
      <c r="F45" s="6">
        <v>126</v>
      </c>
      <c r="G45">
        <v>109</v>
      </c>
      <c r="H45">
        <v>3</v>
      </c>
      <c r="J45" t="s">
        <v>79</v>
      </c>
      <c r="K45" t="s">
        <v>83</v>
      </c>
      <c r="L45">
        <v>28000</v>
      </c>
      <c r="M45">
        <v>33898</v>
      </c>
      <c r="N45">
        <v>19751</v>
      </c>
      <c r="O45">
        <v>9797</v>
      </c>
      <c r="P45">
        <v>10</v>
      </c>
      <c r="R45">
        <v>28000</v>
      </c>
      <c r="S45">
        <f t="shared" si="5"/>
        <v>2.1767607864417728</v>
      </c>
      <c r="T45">
        <v>33898</v>
      </c>
      <c r="U45">
        <f t="shared" si="6"/>
        <v>1.9351107678401913</v>
      </c>
      <c r="V45">
        <v>19751</v>
      </c>
      <c r="W45">
        <f t="shared" si="7"/>
        <v>1.7510700218429462</v>
      </c>
      <c r="X45">
        <v>9797</v>
      </c>
      <c r="Y45">
        <f t="shared" si="8"/>
        <v>6.7203058712234816</v>
      </c>
      <c r="Z45">
        <v>10</v>
      </c>
      <c r="AA45">
        <f t="shared" si="9"/>
        <v>1.1795689908145901</v>
      </c>
      <c r="AC45">
        <v>5</v>
      </c>
      <c r="AD45" t="s">
        <v>79</v>
      </c>
      <c r="AE45" t="s">
        <v>93</v>
      </c>
      <c r="AF45">
        <v>184</v>
      </c>
      <c r="AG45">
        <v>256</v>
      </c>
      <c r="AH45">
        <v>141</v>
      </c>
      <c r="AI45">
        <v>55</v>
      </c>
      <c r="AJ45">
        <v>3</v>
      </c>
    </row>
    <row r="46" spans="1:36" x14ac:dyDescent="0.2">
      <c r="A46">
        <v>44</v>
      </c>
      <c r="B46" t="s">
        <v>79</v>
      </c>
      <c r="C46" t="s">
        <v>81</v>
      </c>
      <c r="D46" s="6">
        <v>62</v>
      </c>
      <c r="E46" s="6">
        <v>6</v>
      </c>
      <c r="F46" s="6">
        <v>23</v>
      </c>
      <c r="G46" s="6">
        <v>16</v>
      </c>
      <c r="H46">
        <v>7</v>
      </c>
      <c r="J46" t="s">
        <v>79</v>
      </c>
      <c r="K46" t="s">
        <v>85</v>
      </c>
      <c r="L46">
        <v>18</v>
      </c>
      <c r="M46">
        <v>18</v>
      </c>
      <c r="N46">
        <v>18</v>
      </c>
      <c r="O46">
        <v>18</v>
      </c>
      <c r="P46">
        <v>3</v>
      </c>
      <c r="R46">
        <v>18</v>
      </c>
      <c r="S46">
        <f t="shared" si="5"/>
        <v>-0.30085350947781542</v>
      </c>
      <c r="T46">
        <v>18</v>
      </c>
      <c r="U46">
        <f t="shared" si="6"/>
        <v>-0.26996296156090821</v>
      </c>
      <c r="V46">
        <v>18</v>
      </c>
      <c r="W46">
        <f t="shared" si="7"/>
        <v>-0.27505626830570029</v>
      </c>
      <c r="X46">
        <v>18</v>
      </c>
      <c r="Y46">
        <f t="shared" si="8"/>
        <v>-0.35731678688697671</v>
      </c>
      <c r="Z46">
        <v>3</v>
      </c>
      <c r="AA46">
        <f t="shared" si="9"/>
        <v>-0.62493721367660393</v>
      </c>
      <c r="AC46">
        <v>6</v>
      </c>
      <c r="AD46" t="s">
        <v>79</v>
      </c>
      <c r="AE46" t="s">
        <v>95</v>
      </c>
      <c r="AF46">
        <v>165</v>
      </c>
      <c r="AG46">
        <v>196</v>
      </c>
      <c r="AH46">
        <v>85</v>
      </c>
      <c r="AI46">
        <v>60</v>
      </c>
      <c r="AJ46">
        <v>3</v>
      </c>
    </row>
    <row r="47" spans="1:36" x14ac:dyDescent="0.2">
      <c r="A47">
        <v>45</v>
      </c>
      <c r="B47" t="s">
        <v>79</v>
      </c>
      <c r="C47" t="s">
        <v>83</v>
      </c>
      <c r="D47">
        <v>28000</v>
      </c>
      <c r="E47">
        <v>33898</v>
      </c>
      <c r="F47">
        <v>19751</v>
      </c>
      <c r="G47">
        <v>9797</v>
      </c>
      <c r="H47">
        <v>10</v>
      </c>
      <c r="J47" t="s">
        <v>79</v>
      </c>
      <c r="K47" t="s">
        <v>87</v>
      </c>
      <c r="L47">
        <v>103</v>
      </c>
      <c r="M47">
        <v>124</v>
      </c>
      <c r="N47">
        <v>44</v>
      </c>
      <c r="O47">
        <v>27</v>
      </c>
      <c r="P47">
        <v>3</v>
      </c>
      <c r="R47">
        <v>103</v>
      </c>
      <c r="S47">
        <f t="shared" si="5"/>
        <v>-0.2933273421147547</v>
      </c>
      <c r="T47">
        <v>124</v>
      </c>
      <c r="U47">
        <f t="shared" si="6"/>
        <v>-0.26306397055392716</v>
      </c>
      <c r="V47">
        <v>44</v>
      </c>
      <c r="W47">
        <f t="shared" si="7"/>
        <v>-0.27238666492335267</v>
      </c>
      <c r="X47">
        <v>27</v>
      </c>
      <c r="Y47">
        <f t="shared" si="8"/>
        <v>-0.35080297116727183</v>
      </c>
      <c r="Z47">
        <v>3</v>
      </c>
      <c r="AA47">
        <f t="shared" si="9"/>
        <v>-0.62493721367660393</v>
      </c>
      <c r="AC47">
        <v>7</v>
      </c>
      <c r="AD47" t="s">
        <v>79</v>
      </c>
      <c r="AE47" t="s">
        <v>97</v>
      </c>
      <c r="AF47">
        <v>292</v>
      </c>
      <c r="AG47">
        <v>318</v>
      </c>
      <c r="AH47">
        <v>199</v>
      </c>
      <c r="AI47">
        <v>84</v>
      </c>
      <c r="AJ47">
        <v>3</v>
      </c>
    </row>
    <row r="48" spans="1:36" x14ac:dyDescent="0.2">
      <c r="A48">
        <v>46</v>
      </c>
      <c r="B48" t="s">
        <v>79</v>
      </c>
      <c r="C48" t="s">
        <v>85</v>
      </c>
      <c r="D48">
        <v>18</v>
      </c>
      <c r="E48">
        <v>18</v>
      </c>
      <c r="F48">
        <v>18</v>
      </c>
      <c r="G48">
        <v>18</v>
      </c>
      <c r="H48">
        <v>3</v>
      </c>
      <c r="J48" t="s">
        <v>79</v>
      </c>
      <c r="K48" t="s">
        <v>91</v>
      </c>
      <c r="L48">
        <v>602</v>
      </c>
      <c r="M48">
        <v>597</v>
      </c>
      <c r="N48">
        <v>474</v>
      </c>
      <c r="O48">
        <v>82</v>
      </c>
      <c r="P48">
        <v>8</v>
      </c>
      <c r="R48">
        <v>602</v>
      </c>
      <c r="S48">
        <f t="shared" si="5"/>
        <v>-0.24914431253631589</v>
      </c>
      <c r="T48">
        <v>597</v>
      </c>
      <c r="U48">
        <f t="shared" si="6"/>
        <v>-0.23227885030579495</v>
      </c>
      <c r="V48">
        <v>474</v>
      </c>
      <c r="W48">
        <f t="shared" si="7"/>
        <v>-0.22823553206145039</v>
      </c>
      <c r="X48">
        <v>82</v>
      </c>
      <c r="Y48">
        <f t="shared" si="8"/>
        <v>-0.31099631954685303</v>
      </c>
      <c r="Z48">
        <v>8</v>
      </c>
      <c r="AA48">
        <f t="shared" si="9"/>
        <v>0.66399578953139182</v>
      </c>
      <c r="AC48">
        <v>8</v>
      </c>
      <c r="AD48" t="s">
        <v>79</v>
      </c>
      <c r="AE48" t="s">
        <v>99</v>
      </c>
      <c r="AF48">
        <v>1075</v>
      </c>
      <c r="AG48">
        <v>1024</v>
      </c>
      <c r="AH48">
        <v>467</v>
      </c>
      <c r="AI48">
        <v>322</v>
      </c>
      <c r="AJ48">
        <v>3</v>
      </c>
    </row>
    <row r="49" spans="1:36" x14ac:dyDescent="0.2">
      <c r="A49">
        <v>47</v>
      </c>
      <c r="B49" t="s">
        <v>79</v>
      </c>
      <c r="C49" t="s">
        <v>87</v>
      </c>
      <c r="D49">
        <v>103</v>
      </c>
      <c r="E49">
        <v>124</v>
      </c>
      <c r="F49">
        <v>44</v>
      </c>
      <c r="G49">
        <v>27</v>
      </c>
      <c r="H49">
        <v>3</v>
      </c>
      <c r="J49" t="s">
        <v>79</v>
      </c>
      <c r="K49" t="s">
        <v>93</v>
      </c>
      <c r="L49">
        <v>184</v>
      </c>
      <c r="M49">
        <v>256</v>
      </c>
      <c r="N49">
        <v>141</v>
      </c>
      <c r="O49">
        <v>55</v>
      </c>
      <c r="P49">
        <v>3</v>
      </c>
      <c r="R49">
        <v>184</v>
      </c>
      <c r="S49">
        <f t="shared" si="5"/>
        <v>-0.28615534733348508</v>
      </c>
      <c r="T49">
        <v>256</v>
      </c>
      <c r="U49">
        <f t="shared" si="6"/>
        <v>-0.25447277420561121</v>
      </c>
      <c r="V49">
        <v>141</v>
      </c>
      <c r="W49">
        <f t="shared" si="7"/>
        <v>-0.26242699076613285</v>
      </c>
      <c r="X49">
        <v>55</v>
      </c>
      <c r="Y49">
        <f t="shared" si="8"/>
        <v>-0.33053776670596768</v>
      </c>
      <c r="Z49">
        <v>3</v>
      </c>
      <c r="AA49">
        <f t="shared" si="9"/>
        <v>-0.62493721367660393</v>
      </c>
      <c r="AC49">
        <v>9</v>
      </c>
      <c r="AD49" t="s">
        <v>79</v>
      </c>
      <c r="AE49" t="s">
        <v>101</v>
      </c>
      <c r="AF49">
        <v>18160</v>
      </c>
      <c r="AG49">
        <v>21384</v>
      </c>
      <c r="AH49">
        <v>12396</v>
      </c>
      <c r="AI49">
        <v>4124</v>
      </c>
      <c r="AJ49">
        <v>7</v>
      </c>
    </row>
    <row r="50" spans="1:36" x14ac:dyDescent="0.2">
      <c r="A50">
        <v>48</v>
      </c>
      <c r="B50" t="s">
        <v>79</v>
      </c>
      <c r="C50" t="s">
        <v>89</v>
      </c>
      <c r="D50">
        <v>1783</v>
      </c>
      <c r="E50" s="3">
        <v>327</v>
      </c>
      <c r="F50">
        <v>2889</v>
      </c>
      <c r="G50">
        <v>327</v>
      </c>
      <c r="H50">
        <v>7</v>
      </c>
      <c r="J50" t="s">
        <v>79</v>
      </c>
      <c r="K50" t="s">
        <v>95</v>
      </c>
      <c r="L50">
        <v>165</v>
      </c>
      <c r="M50">
        <v>196</v>
      </c>
      <c r="N50">
        <v>85</v>
      </c>
      <c r="O50">
        <v>60</v>
      </c>
      <c r="P50">
        <v>3</v>
      </c>
      <c r="R50">
        <v>165</v>
      </c>
      <c r="S50">
        <f t="shared" si="5"/>
        <v>-0.28783766709699277</v>
      </c>
      <c r="T50">
        <v>196</v>
      </c>
      <c r="U50">
        <f t="shared" si="6"/>
        <v>-0.25837786345484576</v>
      </c>
      <c r="V50">
        <v>85</v>
      </c>
      <c r="W50">
        <f t="shared" si="7"/>
        <v>-0.2681769057434969</v>
      </c>
      <c r="X50">
        <v>60</v>
      </c>
      <c r="Y50">
        <f t="shared" si="8"/>
        <v>-0.32691898019502053</v>
      </c>
      <c r="Z50">
        <v>3</v>
      </c>
      <c r="AA50">
        <f t="shared" si="9"/>
        <v>-0.62493721367660393</v>
      </c>
      <c r="AC50">
        <v>10</v>
      </c>
      <c r="AD50" t="s">
        <v>79</v>
      </c>
      <c r="AE50" t="s">
        <v>103</v>
      </c>
      <c r="AF50">
        <v>243</v>
      </c>
      <c r="AG50">
        <v>255</v>
      </c>
      <c r="AH50">
        <v>72</v>
      </c>
      <c r="AI50">
        <v>87</v>
      </c>
      <c r="AJ50">
        <v>3</v>
      </c>
    </row>
    <row r="51" spans="1:36" x14ac:dyDescent="0.2">
      <c r="A51">
        <v>49</v>
      </c>
      <c r="B51" t="s">
        <v>79</v>
      </c>
      <c r="C51" t="s">
        <v>91</v>
      </c>
      <c r="D51">
        <v>602</v>
      </c>
      <c r="E51">
        <v>597</v>
      </c>
      <c r="F51">
        <v>474</v>
      </c>
      <c r="G51">
        <v>82</v>
      </c>
      <c r="H51">
        <v>8</v>
      </c>
      <c r="J51" t="s">
        <v>79</v>
      </c>
      <c r="K51" t="s">
        <v>97</v>
      </c>
      <c r="L51">
        <v>292</v>
      </c>
      <c r="M51">
        <v>318</v>
      </c>
      <c r="N51">
        <v>199</v>
      </c>
      <c r="O51">
        <v>84</v>
      </c>
      <c r="P51">
        <v>3</v>
      </c>
      <c r="R51">
        <v>292</v>
      </c>
      <c r="S51">
        <f t="shared" si="5"/>
        <v>-0.27659268762512557</v>
      </c>
      <c r="T51">
        <v>318</v>
      </c>
      <c r="U51">
        <f t="shared" si="6"/>
        <v>-0.25043751531473551</v>
      </c>
      <c r="V51">
        <v>199</v>
      </c>
      <c r="W51">
        <f t="shared" si="7"/>
        <v>-0.25647172168243443</v>
      </c>
      <c r="X51">
        <v>84</v>
      </c>
      <c r="Y51">
        <f t="shared" si="8"/>
        <v>-0.30954880494247417</v>
      </c>
      <c r="Z51">
        <v>3</v>
      </c>
      <c r="AA51">
        <f t="shared" si="9"/>
        <v>-0.62493721367660393</v>
      </c>
      <c r="AC51">
        <v>11</v>
      </c>
      <c r="AD51" t="s">
        <v>79</v>
      </c>
      <c r="AE51" t="s">
        <v>107</v>
      </c>
      <c r="AF51">
        <v>656</v>
      </c>
      <c r="AG51">
        <v>956</v>
      </c>
      <c r="AH51">
        <v>284</v>
      </c>
      <c r="AI51">
        <v>406</v>
      </c>
      <c r="AJ51">
        <v>3</v>
      </c>
    </row>
    <row r="52" spans="1:36" x14ac:dyDescent="0.2">
      <c r="A52">
        <v>50</v>
      </c>
      <c r="B52" t="s">
        <v>79</v>
      </c>
      <c r="C52" t="s">
        <v>93</v>
      </c>
      <c r="D52">
        <v>184</v>
      </c>
      <c r="E52">
        <v>256</v>
      </c>
      <c r="F52">
        <v>141</v>
      </c>
      <c r="G52">
        <v>55</v>
      </c>
      <c r="H52">
        <v>3</v>
      </c>
      <c r="J52" t="s">
        <v>79</v>
      </c>
      <c r="K52" t="s">
        <v>99</v>
      </c>
      <c r="L52">
        <v>1075</v>
      </c>
      <c r="M52">
        <v>1024</v>
      </c>
      <c r="N52">
        <v>467</v>
      </c>
      <c r="O52">
        <v>322</v>
      </c>
      <c r="P52">
        <v>3</v>
      </c>
      <c r="R52">
        <v>1075</v>
      </c>
      <c r="S52">
        <f t="shared" si="5"/>
        <v>-0.20726340473951918</v>
      </c>
      <c r="T52">
        <v>1024</v>
      </c>
      <c r="U52">
        <f t="shared" si="6"/>
        <v>-0.20448763181540919</v>
      </c>
      <c r="V52">
        <v>467</v>
      </c>
      <c r="W52">
        <f t="shared" si="7"/>
        <v>-0.2289542714336209</v>
      </c>
      <c r="X52">
        <v>322</v>
      </c>
      <c r="Y52">
        <f t="shared" si="8"/>
        <v>-0.13729456702138929</v>
      </c>
      <c r="Z52">
        <v>3</v>
      </c>
      <c r="AA52">
        <f t="shared" si="9"/>
        <v>-0.62493721367660393</v>
      </c>
      <c r="AC52">
        <v>12</v>
      </c>
      <c r="AD52" t="s">
        <v>79</v>
      </c>
      <c r="AE52" t="s">
        <v>109</v>
      </c>
      <c r="AF52">
        <v>367</v>
      </c>
      <c r="AG52">
        <v>414</v>
      </c>
      <c r="AH52">
        <v>291</v>
      </c>
      <c r="AI52">
        <v>71</v>
      </c>
      <c r="AJ52">
        <v>6</v>
      </c>
    </row>
    <row r="53" spans="1:36" x14ac:dyDescent="0.2">
      <c r="A53">
        <v>51</v>
      </c>
      <c r="B53" t="s">
        <v>79</v>
      </c>
      <c r="C53" t="s">
        <v>95</v>
      </c>
      <c r="D53">
        <v>165</v>
      </c>
      <c r="E53">
        <v>196</v>
      </c>
      <c r="F53">
        <v>85</v>
      </c>
      <c r="G53">
        <v>60</v>
      </c>
      <c r="H53">
        <v>3</v>
      </c>
      <c r="J53" t="s">
        <v>79</v>
      </c>
      <c r="K53" t="s">
        <v>101</v>
      </c>
      <c r="L53">
        <v>18160</v>
      </c>
      <c r="M53">
        <v>21384</v>
      </c>
      <c r="N53">
        <v>12396</v>
      </c>
      <c r="O53">
        <v>4124</v>
      </c>
      <c r="P53">
        <v>7</v>
      </c>
      <c r="R53">
        <v>18160</v>
      </c>
      <c r="S53">
        <f t="shared" si="5"/>
        <v>1.3054962352356851</v>
      </c>
      <c r="T53">
        <v>21384</v>
      </c>
      <c r="U53">
        <f t="shared" si="6"/>
        <v>1.120639320091509</v>
      </c>
      <c r="V53">
        <v>12396</v>
      </c>
      <c r="W53">
        <f t="shared" si="7"/>
        <v>0.99588029579808268</v>
      </c>
      <c r="X53">
        <v>4124</v>
      </c>
      <c r="Y53">
        <f t="shared" si="8"/>
        <v>2.6144306959028323</v>
      </c>
      <c r="Z53">
        <v>7</v>
      </c>
      <c r="AA53">
        <f t="shared" si="9"/>
        <v>0.40620918888979268</v>
      </c>
      <c r="AC53">
        <v>13</v>
      </c>
      <c r="AD53" t="s">
        <v>79</v>
      </c>
      <c r="AE53" t="s">
        <v>111</v>
      </c>
      <c r="AF53">
        <v>127</v>
      </c>
      <c r="AG53">
        <v>60</v>
      </c>
      <c r="AH53">
        <v>76</v>
      </c>
      <c r="AI53">
        <v>13</v>
      </c>
      <c r="AJ53">
        <v>3</v>
      </c>
    </row>
    <row r="54" spans="1:36" x14ac:dyDescent="0.2">
      <c r="A54">
        <v>52</v>
      </c>
      <c r="B54" t="s">
        <v>79</v>
      </c>
      <c r="C54" t="s">
        <v>97</v>
      </c>
      <c r="D54">
        <v>292</v>
      </c>
      <c r="E54">
        <v>318</v>
      </c>
      <c r="F54">
        <v>199</v>
      </c>
      <c r="G54">
        <v>84</v>
      </c>
      <c r="H54">
        <v>3</v>
      </c>
      <c r="J54" t="s">
        <v>79</v>
      </c>
      <c r="K54" t="s">
        <v>103</v>
      </c>
      <c r="L54">
        <v>243</v>
      </c>
      <c r="M54">
        <v>255</v>
      </c>
      <c r="N54">
        <v>72</v>
      </c>
      <c r="O54">
        <v>87</v>
      </c>
      <c r="P54">
        <v>3</v>
      </c>
      <c r="R54">
        <v>243</v>
      </c>
      <c r="S54">
        <f t="shared" si="5"/>
        <v>-0.28093130175206643</v>
      </c>
      <c r="T54">
        <v>255</v>
      </c>
      <c r="U54">
        <f t="shared" si="6"/>
        <v>-0.25453785902643178</v>
      </c>
      <c r="V54">
        <v>72</v>
      </c>
      <c r="W54">
        <f t="shared" si="7"/>
        <v>-0.26951170743467068</v>
      </c>
      <c r="X54">
        <v>87</v>
      </c>
      <c r="Y54">
        <f t="shared" si="8"/>
        <v>-0.30737753303590587</v>
      </c>
      <c r="Z54">
        <v>3</v>
      </c>
      <c r="AA54">
        <f t="shared" si="9"/>
        <v>-0.62493721367660393</v>
      </c>
      <c r="AC54">
        <v>14</v>
      </c>
      <c r="AD54" t="s">
        <v>79</v>
      </c>
      <c r="AE54" t="s">
        <v>113</v>
      </c>
      <c r="AF54">
        <v>2045</v>
      </c>
      <c r="AG54">
        <v>2314</v>
      </c>
      <c r="AH54">
        <v>1797</v>
      </c>
      <c r="AI54">
        <v>246</v>
      </c>
      <c r="AJ54">
        <v>7</v>
      </c>
    </row>
    <row r="55" spans="1:36" x14ac:dyDescent="0.2">
      <c r="A55">
        <v>53</v>
      </c>
      <c r="B55" t="s">
        <v>79</v>
      </c>
      <c r="C55" t="s">
        <v>99</v>
      </c>
      <c r="D55">
        <v>1075</v>
      </c>
      <c r="E55">
        <v>1024</v>
      </c>
      <c r="F55">
        <v>467</v>
      </c>
      <c r="G55">
        <v>322</v>
      </c>
      <c r="H55">
        <v>3</v>
      </c>
      <c r="J55" t="s">
        <v>79</v>
      </c>
      <c r="K55" t="s">
        <v>107</v>
      </c>
      <c r="L55">
        <v>656</v>
      </c>
      <c r="M55">
        <v>956</v>
      </c>
      <c r="N55">
        <v>284</v>
      </c>
      <c r="O55">
        <v>406</v>
      </c>
      <c r="P55">
        <v>3</v>
      </c>
      <c r="R55">
        <v>656</v>
      </c>
      <c r="S55">
        <f t="shared" si="5"/>
        <v>-0.24436298268213613</v>
      </c>
      <c r="T55">
        <v>956</v>
      </c>
      <c r="U55">
        <f t="shared" si="6"/>
        <v>-0.20891339963120831</v>
      </c>
      <c r="V55">
        <v>284</v>
      </c>
      <c r="W55">
        <f t="shared" si="7"/>
        <v>-0.24774417216322117</v>
      </c>
      <c r="X55">
        <v>406</v>
      </c>
      <c r="Y55">
        <f t="shared" si="8"/>
        <v>-7.6498953637476955E-2</v>
      </c>
      <c r="Z55">
        <v>3</v>
      </c>
      <c r="AA55">
        <f t="shared" si="9"/>
        <v>-0.62493721367660393</v>
      </c>
      <c r="AC55">
        <v>15</v>
      </c>
      <c r="AD55" s="29" t="s">
        <v>79</v>
      </c>
      <c r="AE55" t="s">
        <v>191</v>
      </c>
      <c r="AF55" s="6">
        <v>31738</v>
      </c>
      <c r="AG55" s="6">
        <v>30626</v>
      </c>
      <c r="AH55" s="6">
        <v>24274</v>
      </c>
      <c r="AI55" s="6">
        <v>2170</v>
      </c>
      <c r="AJ55">
        <v>3</v>
      </c>
    </row>
    <row r="56" spans="1:36" x14ac:dyDescent="0.2">
      <c r="A56">
        <v>54</v>
      </c>
      <c r="B56" t="s">
        <v>79</v>
      </c>
      <c r="C56" t="s">
        <v>101</v>
      </c>
      <c r="D56">
        <v>18160</v>
      </c>
      <c r="E56">
        <v>21384</v>
      </c>
      <c r="F56">
        <v>12396</v>
      </c>
      <c r="G56">
        <v>4124</v>
      </c>
      <c r="H56">
        <v>7</v>
      </c>
      <c r="J56" t="s">
        <v>79</v>
      </c>
      <c r="K56" t="s">
        <v>109</v>
      </c>
      <c r="L56">
        <v>367</v>
      </c>
      <c r="M56">
        <v>414</v>
      </c>
      <c r="N56">
        <v>291</v>
      </c>
      <c r="O56">
        <v>71</v>
      </c>
      <c r="P56">
        <v>6</v>
      </c>
      <c r="R56">
        <v>367</v>
      </c>
      <c r="S56">
        <f t="shared" si="5"/>
        <v>-0.26995195171654257</v>
      </c>
      <c r="T56">
        <v>414</v>
      </c>
      <c r="U56">
        <f t="shared" si="6"/>
        <v>-0.24418937251596026</v>
      </c>
      <c r="V56">
        <v>291</v>
      </c>
      <c r="W56">
        <f t="shared" si="7"/>
        <v>-0.24702543279105069</v>
      </c>
      <c r="X56">
        <v>71</v>
      </c>
      <c r="Y56">
        <f t="shared" si="8"/>
        <v>-0.31895764987093678</v>
      </c>
      <c r="Z56">
        <v>6</v>
      </c>
      <c r="AA56">
        <f t="shared" si="9"/>
        <v>0.14842258824819354</v>
      </c>
      <c r="AC56">
        <v>16</v>
      </c>
      <c r="AD56" s="29" t="s">
        <v>79</v>
      </c>
      <c r="AE56" t="s">
        <v>190</v>
      </c>
      <c r="AF56">
        <v>1568</v>
      </c>
      <c r="AG56">
        <v>2086</v>
      </c>
      <c r="AH56">
        <v>1354</v>
      </c>
      <c r="AI56">
        <v>571</v>
      </c>
      <c r="AJ56">
        <v>7</v>
      </c>
    </row>
    <row r="57" spans="1:36" x14ac:dyDescent="0.2">
      <c r="A57">
        <v>55</v>
      </c>
      <c r="B57" t="s">
        <v>79</v>
      </c>
      <c r="C57" t="s">
        <v>103</v>
      </c>
      <c r="D57">
        <v>243</v>
      </c>
      <c r="E57">
        <v>255</v>
      </c>
      <c r="F57">
        <v>72</v>
      </c>
      <c r="G57">
        <v>87</v>
      </c>
      <c r="H57">
        <v>3</v>
      </c>
      <c r="J57" t="s">
        <v>79</v>
      </c>
      <c r="K57" t="s">
        <v>111</v>
      </c>
      <c r="L57">
        <v>127</v>
      </c>
      <c r="M57">
        <v>60</v>
      </c>
      <c r="N57">
        <v>76</v>
      </c>
      <c r="O57">
        <v>13</v>
      </c>
      <c r="P57">
        <v>3</v>
      </c>
      <c r="R57">
        <v>127</v>
      </c>
      <c r="S57">
        <f t="shared" si="5"/>
        <v>-0.29120230662400814</v>
      </c>
      <c r="T57">
        <v>60</v>
      </c>
      <c r="U57">
        <f t="shared" si="6"/>
        <v>-0.267229399086444</v>
      </c>
      <c r="V57">
        <v>76</v>
      </c>
      <c r="W57">
        <f t="shared" si="7"/>
        <v>-0.26910099922200181</v>
      </c>
      <c r="X57">
        <v>13</v>
      </c>
      <c r="Y57">
        <f t="shared" si="8"/>
        <v>-0.36093557339792387</v>
      </c>
      <c r="Z57">
        <v>3</v>
      </c>
      <c r="AA57">
        <f t="shared" si="9"/>
        <v>-0.62493721367660393</v>
      </c>
      <c r="AC57">
        <v>17</v>
      </c>
      <c r="AD57" s="29" t="s">
        <v>79</v>
      </c>
      <c r="AE57" t="s">
        <v>201</v>
      </c>
      <c r="AF57">
        <v>184</v>
      </c>
      <c r="AG57">
        <v>237</v>
      </c>
      <c r="AH57">
        <v>162</v>
      </c>
      <c r="AI57">
        <v>40</v>
      </c>
      <c r="AJ57">
        <v>3</v>
      </c>
    </row>
    <row r="58" spans="1:36" x14ac:dyDescent="0.2">
      <c r="A58">
        <v>56</v>
      </c>
      <c r="B58" t="s">
        <v>79</v>
      </c>
      <c r="C58" t="s">
        <v>105</v>
      </c>
      <c r="D58">
        <v>163</v>
      </c>
      <c r="E58" s="3">
        <v>33</v>
      </c>
      <c r="F58">
        <v>82</v>
      </c>
      <c r="G58">
        <v>33</v>
      </c>
      <c r="H58">
        <v>3</v>
      </c>
      <c r="J58" t="s">
        <v>79</v>
      </c>
      <c r="K58" t="s">
        <v>113</v>
      </c>
      <c r="L58">
        <v>2045</v>
      </c>
      <c r="M58">
        <v>2314</v>
      </c>
      <c r="N58">
        <v>1797</v>
      </c>
      <c r="O58">
        <v>246</v>
      </c>
      <c r="P58">
        <v>7</v>
      </c>
      <c r="R58">
        <v>2045</v>
      </c>
      <c r="S58">
        <f t="shared" si="5"/>
        <v>-0.12137655365517923</v>
      </c>
      <c r="T58">
        <v>2314</v>
      </c>
      <c r="U58">
        <f t="shared" si="6"/>
        <v>-0.12052821295686672</v>
      </c>
      <c r="V58">
        <v>1797</v>
      </c>
      <c r="W58">
        <f t="shared" si="7"/>
        <v>-9.239379072122543E-2</v>
      </c>
      <c r="X58">
        <v>246</v>
      </c>
      <c r="Y58">
        <f t="shared" si="8"/>
        <v>-0.19230012198778612</v>
      </c>
      <c r="Z58">
        <v>7</v>
      </c>
      <c r="AA58">
        <f t="shared" si="9"/>
        <v>0.40620918888979268</v>
      </c>
      <c r="AC58">
        <v>18</v>
      </c>
      <c r="AD58" s="29" t="s">
        <v>79</v>
      </c>
      <c r="AE58" t="s">
        <v>189</v>
      </c>
      <c r="AF58">
        <v>11289</v>
      </c>
      <c r="AG58">
        <v>8740</v>
      </c>
      <c r="AH58">
        <v>8958</v>
      </c>
      <c r="AI58">
        <v>527</v>
      </c>
      <c r="AJ58">
        <v>5</v>
      </c>
    </row>
    <row r="59" spans="1:36" x14ac:dyDescent="0.2">
      <c r="A59">
        <v>57</v>
      </c>
      <c r="B59" t="s">
        <v>79</v>
      </c>
      <c r="C59" t="s">
        <v>107</v>
      </c>
      <c r="D59">
        <v>656</v>
      </c>
      <c r="E59">
        <v>956</v>
      </c>
      <c r="F59">
        <v>284</v>
      </c>
      <c r="G59">
        <v>406</v>
      </c>
      <c r="H59">
        <v>3</v>
      </c>
      <c r="J59" s="29" t="s">
        <v>79</v>
      </c>
      <c r="K59" t="s">
        <v>191</v>
      </c>
      <c r="L59" s="6">
        <v>31738</v>
      </c>
      <c r="M59" s="6">
        <v>30626</v>
      </c>
      <c r="N59" s="6">
        <v>24274</v>
      </c>
      <c r="O59" s="6">
        <v>2170</v>
      </c>
      <c r="P59">
        <v>3</v>
      </c>
      <c r="R59" s="6">
        <v>31738</v>
      </c>
      <c r="S59">
        <f t="shared" si="5"/>
        <v>2.5077350641255487</v>
      </c>
      <c r="T59" s="6">
        <v>30626</v>
      </c>
      <c r="U59">
        <f t="shared" si="6"/>
        <v>1.7221532341152681</v>
      </c>
      <c r="V59" s="6">
        <v>24274</v>
      </c>
      <c r="W59">
        <f t="shared" si="7"/>
        <v>2.2154783333182579</v>
      </c>
      <c r="X59" s="6">
        <v>2170</v>
      </c>
      <c r="Y59">
        <f t="shared" si="8"/>
        <v>1.2002089274246817</v>
      </c>
      <c r="Z59">
        <v>3</v>
      </c>
      <c r="AA59">
        <f t="shared" si="9"/>
        <v>-0.62493721367660393</v>
      </c>
      <c r="AC59">
        <v>19</v>
      </c>
      <c r="AD59" s="29" t="s">
        <v>79</v>
      </c>
      <c r="AE59" t="s">
        <v>188</v>
      </c>
      <c r="AF59">
        <v>76</v>
      </c>
      <c r="AG59">
        <v>58</v>
      </c>
      <c r="AH59">
        <v>47</v>
      </c>
      <c r="AI59">
        <v>39</v>
      </c>
      <c r="AJ59">
        <v>3</v>
      </c>
    </row>
    <row r="60" spans="1:36" x14ac:dyDescent="0.2">
      <c r="A60">
        <v>58</v>
      </c>
      <c r="B60" t="s">
        <v>79</v>
      </c>
      <c r="C60" t="s">
        <v>109</v>
      </c>
      <c r="D60">
        <v>367</v>
      </c>
      <c r="E60">
        <v>414</v>
      </c>
      <c r="F60">
        <v>291</v>
      </c>
      <c r="G60">
        <v>71</v>
      </c>
      <c r="H60">
        <v>6</v>
      </c>
      <c r="J60" s="29" t="s">
        <v>79</v>
      </c>
      <c r="K60" t="s">
        <v>190</v>
      </c>
      <c r="L60">
        <v>1568</v>
      </c>
      <c r="M60">
        <v>2086</v>
      </c>
      <c r="N60">
        <v>1354</v>
      </c>
      <c r="O60">
        <v>571</v>
      </c>
      <c r="P60">
        <v>7</v>
      </c>
      <c r="R60">
        <v>1568</v>
      </c>
      <c r="S60">
        <f t="shared" si="5"/>
        <v>-0.16361163403376702</v>
      </c>
      <c r="T60">
        <v>2086</v>
      </c>
      <c r="U60">
        <f t="shared" si="6"/>
        <v>-0.13536755210395796</v>
      </c>
      <c r="V60">
        <v>1354</v>
      </c>
      <c r="W60">
        <f t="shared" si="7"/>
        <v>-0.13787972527430151</v>
      </c>
      <c r="X60">
        <v>571</v>
      </c>
      <c r="Y60">
        <f t="shared" si="8"/>
        <v>4.292100122377937E-2</v>
      </c>
      <c r="Z60">
        <v>7</v>
      </c>
      <c r="AA60">
        <f t="shared" si="9"/>
        <v>0.40620918888979268</v>
      </c>
      <c r="AC60">
        <v>20</v>
      </c>
      <c r="AD60" s="29" t="s">
        <v>79</v>
      </c>
      <c r="AE60" t="s">
        <v>187</v>
      </c>
      <c r="AF60">
        <v>1201</v>
      </c>
      <c r="AG60">
        <v>1313</v>
      </c>
      <c r="AH60">
        <v>800</v>
      </c>
      <c r="AI60">
        <v>62</v>
      </c>
      <c r="AJ60">
        <v>2</v>
      </c>
    </row>
    <row r="61" spans="1:36" x14ac:dyDescent="0.2">
      <c r="A61">
        <v>59</v>
      </c>
      <c r="B61" t="s">
        <v>79</v>
      </c>
      <c r="C61" t="s">
        <v>111</v>
      </c>
      <c r="D61">
        <v>127</v>
      </c>
      <c r="E61">
        <v>60</v>
      </c>
      <c r="F61">
        <v>76</v>
      </c>
      <c r="G61">
        <v>13</v>
      </c>
      <c r="H61">
        <v>3</v>
      </c>
      <c r="J61" s="29" t="s">
        <v>79</v>
      </c>
      <c r="K61" t="s">
        <v>201</v>
      </c>
      <c r="L61">
        <v>184</v>
      </c>
      <c r="M61">
        <v>237</v>
      </c>
      <c r="N61">
        <v>162</v>
      </c>
      <c r="O61">
        <v>40</v>
      </c>
      <c r="P61">
        <v>3</v>
      </c>
      <c r="R61">
        <v>184</v>
      </c>
      <c r="S61">
        <f t="shared" si="5"/>
        <v>-0.28615534733348508</v>
      </c>
      <c r="T61">
        <v>237</v>
      </c>
      <c r="U61">
        <f t="shared" si="6"/>
        <v>-0.25570938580120212</v>
      </c>
      <c r="V61">
        <v>162</v>
      </c>
      <c r="W61">
        <f t="shared" si="7"/>
        <v>-0.26027077264962134</v>
      </c>
      <c r="X61">
        <v>40</v>
      </c>
      <c r="Y61">
        <f t="shared" si="8"/>
        <v>-0.34139412623880916</v>
      </c>
      <c r="Z61">
        <v>3</v>
      </c>
      <c r="AA61">
        <f t="shared" si="9"/>
        <v>-0.62493721367660393</v>
      </c>
      <c r="AC61">
        <v>21</v>
      </c>
      <c r="AD61" s="29" t="s">
        <v>79</v>
      </c>
      <c r="AE61" t="s">
        <v>186</v>
      </c>
      <c r="AF61">
        <v>89</v>
      </c>
      <c r="AG61">
        <v>116</v>
      </c>
      <c r="AH61">
        <v>31</v>
      </c>
      <c r="AI61">
        <v>13</v>
      </c>
      <c r="AJ61">
        <v>3</v>
      </c>
    </row>
    <row r="62" spans="1:36" x14ac:dyDescent="0.2">
      <c r="A62">
        <v>60</v>
      </c>
      <c r="B62" t="s">
        <v>79</v>
      </c>
      <c r="C62" t="s">
        <v>113</v>
      </c>
      <c r="D62">
        <v>2045</v>
      </c>
      <c r="E62">
        <v>2314</v>
      </c>
      <c r="F62">
        <v>1797</v>
      </c>
      <c r="G62">
        <v>246</v>
      </c>
      <c r="H62">
        <v>7</v>
      </c>
      <c r="J62" s="29" t="s">
        <v>79</v>
      </c>
      <c r="K62" t="s">
        <v>189</v>
      </c>
      <c r="L62">
        <v>11289</v>
      </c>
      <c r="M62">
        <v>8740</v>
      </c>
      <c r="N62">
        <v>8958</v>
      </c>
      <c r="O62">
        <v>527</v>
      </c>
      <c r="P62">
        <v>5</v>
      </c>
      <c r="R62">
        <v>11289</v>
      </c>
      <c r="S62">
        <f t="shared" si="5"/>
        <v>0.69711628286403582</v>
      </c>
      <c r="T62">
        <v>8740</v>
      </c>
      <c r="U62">
        <f t="shared" si="6"/>
        <v>0.29770684563615174</v>
      </c>
      <c r="V62">
        <v>8958</v>
      </c>
      <c r="W62">
        <f t="shared" si="7"/>
        <v>0.64287658700919859</v>
      </c>
      <c r="X62">
        <v>527</v>
      </c>
      <c r="Y62">
        <f t="shared" si="8"/>
        <v>1.1075679927444348E-2</v>
      </c>
      <c r="Z62">
        <v>5</v>
      </c>
      <c r="AA62">
        <f t="shared" si="9"/>
        <v>-0.10936401239340561</v>
      </c>
      <c r="AC62">
        <v>22</v>
      </c>
      <c r="AD62" s="29" t="s">
        <v>79</v>
      </c>
      <c r="AE62" t="s">
        <v>185</v>
      </c>
      <c r="AF62">
        <v>1719</v>
      </c>
      <c r="AG62">
        <v>2136</v>
      </c>
      <c r="AH62">
        <v>1034</v>
      </c>
      <c r="AI62">
        <v>171</v>
      </c>
      <c r="AJ62">
        <v>5</v>
      </c>
    </row>
    <row r="63" spans="1:36" x14ac:dyDescent="0.2">
      <c r="A63">
        <v>61</v>
      </c>
      <c r="B63" s="29" t="s">
        <v>79</v>
      </c>
      <c r="C63" s="6" t="s">
        <v>191</v>
      </c>
      <c r="D63" s="6">
        <v>31738</v>
      </c>
      <c r="E63" s="6">
        <v>30626</v>
      </c>
      <c r="F63" s="6">
        <v>24274</v>
      </c>
      <c r="G63" s="6">
        <v>2170</v>
      </c>
      <c r="H63" s="6">
        <v>3</v>
      </c>
      <c r="J63" s="29" t="s">
        <v>79</v>
      </c>
      <c r="K63" t="s">
        <v>188</v>
      </c>
      <c r="L63">
        <v>76</v>
      </c>
      <c r="M63">
        <v>58</v>
      </c>
      <c r="N63">
        <v>47</v>
      </c>
      <c r="O63">
        <v>39</v>
      </c>
      <c r="P63">
        <v>3</v>
      </c>
      <c r="R63">
        <v>76</v>
      </c>
      <c r="S63">
        <f t="shared" si="5"/>
        <v>-0.29571800704184459</v>
      </c>
      <c r="T63">
        <v>58</v>
      </c>
      <c r="U63">
        <f t="shared" si="6"/>
        <v>-0.26735956872808514</v>
      </c>
      <c r="V63">
        <v>47</v>
      </c>
      <c r="W63">
        <f t="shared" si="7"/>
        <v>-0.27207863376385105</v>
      </c>
      <c r="X63">
        <v>39</v>
      </c>
      <c r="Y63">
        <f t="shared" si="8"/>
        <v>-0.34211788354099859</v>
      </c>
      <c r="Z63">
        <v>3</v>
      </c>
      <c r="AA63">
        <f t="shared" si="9"/>
        <v>-0.62493721367660393</v>
      </c>
      <c r="AC63">
        <v>23</v>
      </c>
      <c r="AD63" s="29" t="s">
        <v>79</v>
      </c>
      <c r="AE63" t="s">
        <v>184</v>
      </c>
      <c r="AF63">
        <v>3245</v>
      </c>
      <c r="AG63">
        <v>3843</v>
      </c>
      <c r="AH63">
        <v>4525</v>
      </c>
      <c r="AI63">
        <v>1390</v>
      </c>
      <c r="AJ63">
        <v>8</v>
      </c>
    </row>
    <row r="64" spans="1:36" x14ac:dyDescent="0.2">
      <c r="A64">
        <v>62</v>
      </c>
      <c r="B64" s="29" t="s">
        <v>79</v>
      </c>
      <c r="C64" t="s">
        <v>190</v>
      </c>
      <c r="D64">
        <v>1568</v>
      </c>
      <c r="E64">
        <v>2086</v>
      </c>
      <c r="F64">
        <v>1354</v>
      </c>
      <c r="G64">
        <v>571</v>
      </c>
      <c r="H64">
        <v>7</v>
      </c>
      <c r="J64" s="29" t="s">
        <v>79</v>
      </c>
      <c r="K64" t="s">
        <v>187</v>
      </c>
      <c r="L64">
        <v>1201</v>
      </c>
      <c r="M64">
        <v>1313</v>
      </c>
      <c r="N64">
        <v>800</v>
      </c>
      <c r="O64">
        <v>62</v>
      </c>
      <c r="P64">
        <v>2</v>
      </c>
      <c r="R64">
        <v>1201</v>
      </c>
      <c r="S64">
        <f t="shared" si="5"/>
        <v>-0.19610696841309977</v>
      </c>
      <c r="T64">
        <v>1313</v>
      </c>
      <c r="U64">
        <f t="shared" si="6"/>
        <v>-0.18567811859826286</v>
      </c>
      <c r="V64">
        <v>800</v>
      </c>
      <c r="W64">
        <f t="shared" si="7"/>
        <v>-0.19476281272893842</v>
      </c>
      <c r="X64">
        <v>62</v>
      </c>
      <c r="Y64">
        <f t="shared" si="8"/>
        <v>-0.32547146559064166</v>
      </c>
      <c r="Z64">
        <v>2</v>
      </c>
      <c r="AA64">
        <f t="shared" si="9"/>
        <v>-0.88272381431820313</v>
      </c>
      <c r="AC64">
        <v>24</v>
      </c>
      <c r="AD64" s="29" t="s">
        <v>79</v>
      </c>
      <c r="AE64" t="s">
        <v>183</v>
      </c>
      <c r="AF64" s="6">
        <v>396</v>
      </c>
      <c r="AG64" s="6">
        <v>415</v>
      </c>
      <c r="AH64" s="6">
        <v>216</v>
      </c>
      <c r="AI64" s="6">
        <v>134</v>
      </c>
      <c r="AJ64">
        <v>4</v>
      </c>
    </row>
    <row r="65" spans="1:27" x14ac:dyDescent="0.2">
      <c r="A65">
        <v>63</v>
      </c>
      <c r="B65" s="29" t="s">
        <v>79</v>
      </c>
      <c r="C65" t="s">
        <v>201</v>
      </c>
      <c r="D65">
        <v>184</v>
      </c>
      <c r="E65">
        <v>237</v>
      </c>
      <c r="F65">
        <v>162</v>
      </c>
      <c r="G65">
        <v>40</v>
      </c>
      <c r="H65">
        <v>3</v>
      </c>
      <c r="J65" s="29" t="s">
        <v>79</v>
      </c>
      <c r="K65" t="s">
        <v>186</v>
      </c>
      <c r="L65">
        <v>89</v>
      </c>
      <c r="M65">
        <v>116</v>
      </c>
      <c r="N65">
        <v>31</v>
      </c>
      <c r="O65">
        <v>13</v>
      </c>
      <c r="P65">
        <v>3</v>
      </c>
      <c r="R65">
        <v>89</v>
      </c>
      <c r="S65">
        <f t="shared" si="5"/>
        <v>-0.29456694615102352</v>
      </c>
      <c r="T65">
        <v>116</v>
      </c>
      <c r="U65">
        <f t="shared" si="6"/>
        <v>-0.26358464912049179</v>
      </c>
      <c r="V65">
        <v>31</v>
      </c>
      <c r="W65">
        <f t="shared" si="7"/>
        <v>-0.27372146661452651</v>
      </c>
      <c r="X65">
        <v>13</v>
      </c>
      <c r="Y65">
        <f t="shared" si="8"/>
        <v>-0.36093557339792387</v>
      </c>
      <c r="Z65">
        <v>3</v>
      </c>
      <c r="AA65">
        <f t="shared" si="9"/>
        <v>-0.62493721367660393</v>
      </c>
    </row>
    <row r="66" spans="1:27" x14ac:dyDescent="0.2">
      <c r="A66">
        <v>64</v>
      </c>
      <c r="B66" s="29" t="s">
        <v>79</v>
      </c>
      <c r="C66" t="s">
        <v>189</v>
      </c>
      <c r="D66">
        <v>11289</v>
      </c>
      <c r="E66">
        <v>8740</v>
      </c>
      <c r="F66">
        <v>8958</v>
      </c>
      <c r="G66">
        <v>527</v>
      </c>
      <c r="H66">
        <v>5</v>
      </c>
      <c r="J66" s="29" t="s">
        <v>79</v>
      </c>
      <c r="K66" t="s">
        <v>185</v>
      </c>
      <c r="L66">
        <v>1719</v>
      </c>
      <c r="M66">
        <v>2136</v>
      </c>
      <c r="N66">
        <v>1034</v>
      </c>
      <c r="O66">
        <v>171</v>
      </c>
      <c r="P66">
        <v>5</v>
      </c>
      <c r="R66">
        <v>1719</v>
      </c>
      <c r="S66">
        <f t="shared" si="5"/>
        <v>-0.15024161907115327</v>
      </c>
      <c r="T66">
        <v>2136</v>
      </c>
      <c r="U66">
        <f t="shared" si="6"/>
        <v>-0.13211331106292917</v>
      </c>
      <c r="V66">
        <v>1034</v>
      </c>
      <c r="W66">
        <f t="shared" si="7"/>
        <v>-0.17073638228781021</v>
      </c>
      <c r="X66">
        <v>171</v>
      </c>
      <c r="Y66">
        <f t="shared" si="8"/>
        <v>-0.24658191965199355</v>
      </c>
      <c r="Z66">
        <v>5</v>
      </c>
      <c r="AA66">
        <f t="shared" si="9"/>
        <v>-0.10936401239340561</v>
      </c>
    </row>
    <row r="67" spans="1:27" x14ac:dyDescent="0.2">
      <c r="A67">
        <v>65</v>
      </c>
      <c r="B67" s="29" t="s">
        <v>79</v>
      </c>
      <c r="C67" t="s">
        <v>188</v>
      </c>
      <c r="D67">
        <v>76</v>
      </c>
      <c r="E67">
        <v>58</v>
      </c>
      <c r="F67">
        <v>47</v>
      </c>
      <c r="G67">
        <v>39</v>
      </c>
      <c r="H67">
        <v>3</v>
      </c>
      <c r="J67" s="29" t="s">
        <v>79</v>
      </c>
      <c r="K67" t="s">
        <v>184</v>
      </c>
      <c r="L67">
        <v>3245</v>
      </c>
      <c r="M67">
        <v>3843</v>
      </c>
      <c r="N67">
        <v>4525</v>
      </c>
      <c r="O67">
        <v>1390</v>
      </c>
      <c r="P67">
        <v>8</v>
      </c>
      <c r="R67">
        <v>3245</v>
      </c>
      <c r="S67">
        <f t="shared" ref="S67:S98" si="10">STANDARDIZE(R67,$T$77,$T$76)</f>
        <v>-1.5124779117851447E-2</v>
      </c>
      <c r="T67">
        <v>3843</v>
      </c>
      <c r="U67">
        <f t="shared" ref="U67:U98" si="11">STANDARDIZE(T67,$U$77,$U$76)</f>
        <v>-2.1013521922206711E-2</v>
      </c>
      <c r="V67">
        <v>4525</v>
      </c>
      <c r="W67">
        <f t="shared" ref="W67:W98" si="12">STANDARDIZE(V67,$V$77,$V$76)</f>
        <v>0.18770921031893611</v>
      </c>
      <c r="X67">
        <v>1390</v>
      </c>
      <c r="Y67">
        <f t="shared" ref="Y67:Y98" si="13">STANDARDIZE(X67,$W$77,$W$76)</f>
        <v>0.63567823171692439</v>
      </c>
      <c r="Z67">
        <v>8</v>
      </c>
      <c r="AA67">
        <f t="shared" ref="AA67:AA98" si="14">STANDARDIZE(Z67,$X$77,$X$76)</f>
        <v>0.66399578953139182</v>
      </c>
    </row>
    <row r="68" spans="1:27" x14ac:dyDescent="0.2">
      <c r="A68">
        <v>66</v>
      </c>
      <c r="B68" s="29" t="s">
        <v>79</v>
      </c>
      <c r="C68" t="s">
        <v>187</v>
      </c>
      <c r="D68">
        <v>1201</v>
      </c>
      <c r="E68">
        <v>1313</v>
      </c>
      <c r="F68">
        <v>800</v>
      </c>
      <c r="G68">
        <v>62</v>
      </c>
      <c r="H68">
        <v>2</v>
      </c>
      <c r="J68" s="29" t="s">
        <v>79</v>
      </c>
      <c r="K68" t="s">
        <v>183</v>
      </c>
      <c r="L68" s="6">
        <v>396</v>
      </c>
      <c r="M68" s="6">
        <v>415</v>
      </c>
      <c r="N68" s="6">
        <v>216</v>
      </c>
      <c r="O68" s="6">
        <v>134</v>
      </c>
      <c r="P68">
        <v>4</v>
      </c>
      <c r="R68" s="6">
        <v>396</v>
      </c>
      <c r="S68">
        <f t="shared" si="10"/>
        <v>-0.26738420049855716</v>
      </c>
      <c r="T68" s="6">
        <v>415</v>
      </c>
      <c r="U68">
        <f t="shared" si="11"/>
        <v>-0.24412428769513969</v>
      </c>
      <c r="V68" s="6">
        <v>216</v>
      </c>
      <c r="W68">
        <f t="shared" si="12"/>
        <v>-0.25472621177859178</v>
      </c>
      <c r="X68" s="6">
        <v>134</v>
      </c>
      <c r="Y68">
        <f t="shared" si="13"/>
        <v>-0.27336093983300253</v>
      </c>
      <c r="Z68">
        <v>4</v>
      </c>
      <c r="AA68">
        <f t="shared" si="14"/>
        <v>-0.36715061303500474</v>
      </c>
    </row>
    <row r="69" spans="1:27" x14ac:dyDescent="0.2">
      <c r="A69">
        <v>67</v>
      </c>
      <c r="B69" s="29" t="s">
        <v>79</v>
      </c>
      <c r="C69" t="s">
        <v>186</v>
      </c>
      <c r="D69">
        <v>89</v>
      </c>
      <c r="E69">
        <v>116</v>
      </c>
      <c r="F69">
        <v>31</v>
      </c>
      <c r="G69">
        <v>13</v>
      </c>
      <c r="H69">
        <v>3</v>
      </c>
      <c r="L69" s="6"/>
      <c r="M69" s="6"/>
      <c r="N69" s="6"/>
      <c r="O69" s="6"/>
      <c r="R69" s="6"/>
      <c r="T69" s="6"/>
      <c r="V69" s="6"/>
      <c r="X69" s="6"/>
    </row>
    <row r="70" spans="1:27" x14ac:dyDescent="0.2">
      <c r="A70">
        <v>68</v>
      </c>
      <c r="B70" s="29" t="s">
        <v>79</v>
      </c>
      <c r="C70" t="s">
        <v>185</v>
      </c>
      <c r="D70">
        <v>1719</v>
      </c>
      <c r="E70">
        <v>2136</v>
      </c>
      <c r="F70">
        <v>1034</v>
      </c>
      <c r="G70">
        <v>171</v>
      </c>
      <c r="H70">
        <v>5</v>
      </c>
    </row>
    <row r="71" spans="1:27" x14ac:dyDescent="0.2">
      <c r="A71">
        <v>69</v>
      </c>
      <c r="B71" s="29" t="s">
        <v>79</v>
      </c>
      <c r="C71" t="s">
        <v>184</v>
      </c>
      <c r="D71">
        <v>3245</v>
      </c>
      <c r="E71">
        <v>3843</v>
      </c>
      <c r="F71">
        <v>4525</v>
      </c>
      <c r="G71">
        <v>1390</v>
      </c>
      <c r="H71">
        <v>8</v>
      </c>
    </row>
    <row r="72" spans="1:27" x14ac:dyDescent="0.2">
      <c r="A72">
        <v>70</v>
      </c>
      <c r="B72" s="29" t="s">
        <v>79</v>
      </c>
      <c r="C72" s="6" t="s">
        <v>183</v>
      </c>
      <c r="D72" s="6">
        <v>396</v>
      </c>
      <c r="E72" s="6">
        <v>415</v>
      </c>
      <c r="F72" s="6">
        <v>216</v>
      </c>
      <c r="G72" s="6">
        <v>134</v>
      </c>
      <c r="H72" s="6">
        <v>4</v>
      </c>
    </row>
    <row r="73" spans="1:27" x14ac:dyDescent="0.2">
      <c r="E73" s="3">
        <v>0</v>
      </c>
      <c r="F73" s="30" t="s">
        <v>240</v>
      </c>
      <c r="G73" s="30"/>
      <c r="H73" s="6"/>
    </row>
    <row r="74" spans="1:27" x14ac:dyDescent="0.2">
      <c r="C74" s="29"/>
      <c r="D74" t="s">
        <v>243</v>
      </c>
      <c r="E74" s="3"/>
      <c r="F74" s="30"/>
      <c r="G74" s="30"/>
      <c r="H74" s="6"/>
    </row>
    <row r="75" spans="1:27" x14ac:dyDescent="0.2">
      <c r="T75" s="7" t="s">
        <v>234</v>
      </c>
      <c r="U75" s="7" t="s">
        <v>139</v>
      </c>
      <c r="V75" s="7" t="s">
        <v>235</v>
      </c>
      <c r="W75" s="7" t="s">
        <v>140</v>
      </c>
      <c r="X75" s="7" t="s">
        <v>141</v>
      </c>
    </row>
    <row r="76" spans="1:27" ht="17" thickBot="1" x14ac:dyDescent="0.25">
      <c r="B76" s="62" t="s">
        <v>244</v>
      </c>
      <c r="C76" s="62"/>
      <c r="D76" s="62"/>
      <c r="E76" s="62"/>
      <c r="F76" s="62"/>
      <c r="G76" s="62"/>
      <c r="R76" s="59" t="s">
        <v>122</v>
      </c>
      <c r="S76" s="59"/>
      <c r="T76">
        <f>S88</f>
        <v>11293.929021189408</v>
      </c>
      <c r="U76">
        <f>U88</f>
        <v>15364.565614412288</v>
      </c>
      <c r="V76">
        <f>W88</f>
        <v>9739.2744450062346</v>
      </c>
      <c r="W76">
        <f>Y88</f>
        <v>1381.6786331203957</v>
      </c>
      <c r="X76">
        <f>AA88</f>
        <v>3.8791775736641196</v>
      </c>
    </row>
    <row r="77" spans="1:27" x14ac:dyDescent="0.2">
      <c r="B77" s="11"/>
      <c r="C77" s="11" t="s">
        <v>116</v>
      </c>
      <c r="D77" s="11" t="s">
        <v>117</v>
      </c>
      <c r="E77" s="11" t="s">
        <v>118</v>
      </c>
      <c r="F77" s="11" t="s">
        <v>140</v>
      </c>
      <c r="G77" s="11" t="s">
        <v>8</v>
      </c>
      <c r="R77" s="60" t="s">
        <v>123</v>
      </c>
      <c r="S77" s="60"/>
      <c r="T77">
        <f>S84</f>
        <v>3415.818181818182</v>
      </c>
      <c r="U77">
        <f>U84</f>
        <v>4165.863636363636</v>
      </c>
      <c r="V77">
        <f>W84</f>
        <v>2696.848484848485</v>
      </c>
      <c r="W77">
        <f>Y84</f>
        <v>511.69696969696969</v>
      </c>
      <c r="X77">
        <f>AA84</f>
        <v>5.4242424242424239</v>
      </c>
    </row>
    <row r="78" spans="1:27" x14ac:dyDescent="0.2">
      <c r="B78" s="9" t="s">
        <v>116</v>
      </c>
      <c r="C78" s="9">
        <v>1</v>
      </c>
      <c r="D78" s="9"/>
      <c r="E78" s="9"/>
      <c r="F78" s="9"/>
      <c r="G78" s="9"/>
    </row>
    <row r="79" spans="1:27" x14ac:dyDescent="0.2">
      <c r="B79" s="9" t="s">
        <v>117</v>
      </c>
      <c r="C79" s="9">
        <v>0.99026787070859712</v>
      </c>
      <c r="D79" s="9">
        <v>1</v>
      </c>
      <c r="E79" s="9"/>
      <c r="F79" s="9"/>
      <c r="G79" s="9"/>
      <c r="R79" s="61" t="s">
        <v>124</v>
      </c>
      <c r="S79" s="61"/>
      <c r="T79" s="8">
        <v>2.68</v>
      </c>
    </row>
    <row r="80" spans="1:27" x14ac:dyDescent="0.2">
      <c r="B80" s="9" t="s">
        <v>118</v>
      </c>
      <c r="C80" s="9">
        <v>0.99480615338772016</v>
      </c>
      <c r="D80" s="9">
        <v>0.99534539147172219</v>
      </c>
      <c r="E80" s="9">
        <v>1</v>
      </c>
      <c r="F80" s="9"/>
      <c r="G80" s="9"/>
    </row>
    <row r="81" spans="2:27" ht="17" thickBot="1" x14ac:dyDescent="0.25">
      <c r="B81" s="9" t="s">
        <v>140</v>
      </c>
      <c r="C81" s="9">
        <v>0.36152229592427371</v>
      </c>
      <c r="D81" s="9">
        <v>0.31127508114065244</v>
      </c>
      <c r="E81" s="9">
        <v>0.29349792399820501</v>
      </c>
      <c r="F81" s="9">
        <v>1</v>
      </c>
      <c r="G81" s="9"/>
    </row>
    <row r="82" spans="2:27" ht="17" thickBot="1" x14ac:dyDescent="0.25">
      <c r="B82" s="10" t="s">
        <v>8</v>
      </c>
      <c r="C82" s="10">
        <v>0.10614746741146285</v>
      </c>
      <c r="D82" s="10">
        <v>0.10100212206665908</v>
      </c>
      <c r="E82" s="10">
        <v>8.6804441064796845E-2</v>
      </c>
      <c r="F82" s="10">
        <v>0.29542216372197933</v>
      </c>
      <c r="G82" s="10">
        <v>1</v>
      </c>
      <c r="R82" s="11" t="s">
        <v>116</v>
      </c>
      <c r="S82" s="11"/>
      <c r="T82" s="11" t="s">
        <v>117</v>
      </c>
      <c r="U82" s="11"/>
      <c r="V82" s="11" t="s">
        <v>118</v>
      </c>
      <c r="W82" s="11"/>
      <c r="X82" s="11" t="s">
        <v>140</v>
      </c>
      <c r="Y82" s="11"/>
      <c r="Z82" s="11" t="s">
        <v>8</v>
      </c>
      <c r="AA82" s="11"/>
    </row>
    <row r="83" spans="2:27" x14ac:dyDescent="0.2"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ht="17" thickBot="1" x14ac:dyDescent="0.25">
      <c r="B84" s="57" t="s">
        <v>245</v>
      </c>
      <c r="C84" s="57"/>
      <c r="D84" s="57"/>
      <c r="E84" s="57"/>
      <c r="F84" s="57"/>
      <c r="G84" s="57"/>
      <c r="R84" s="9" t="s">
        <v>123</v>
      </c>
      <c r="S84" s="9">
        <v>3415.818181818182</v>
      </c>
      <c r="T84" s="9" t="s">
        <v>123</v>
      </c>
      <c r="U84" s="9">
        <v>4165.863636363636</v>
      </c>
      <c r="V84" s="9" t="s">
        <v>123</v>
      </c>
      <c r="W84" s="9">
        <v>2696.848484848485</v>
      </c>
      <c r="X84" s="9" t="s">
        <v>123</v>
      </c>
      <c r="Y84" s="9">
        <v>511.69696969696969</v>
      </c>
      <c r="Z84" s="9" t="s">
        <v>123</v>
      </c>
      <c r="AA84" s="9">
        <v>5.4242424242424239</v>
      </c>
    </row>
    <row r="85" spans="2:27" x14ac:dyDescent="0.2">
      <c r="B85" s="11"/>
      <c r="C85" s="11" t="s">
        <v>116</v>
      </c>
      <c r="D85" s="11" t="s">
        <v>117</v>
      </c>
      <c r="E85" s="11" t="s">
        <v>118</v>
      </c>
      <c r="F85" s="11" t="s">
        <v>140</v>
      </c>
      <c r="G85" s="11" t="s">
        <v>8</v>
      </c>
      <c r="R85" s="9" t="s">
        <v>127</v>
      </c>
      <c r="S85" s="9">
        <v>1390.1865622329601</v>
      </c>
      <c r="T85" s="9" t="s">
        <v>127</v>
      </c>
      <c r="U85" s="9">
        <v>1891.247289727796</v>
      </c>
      <c r="V85" s="9" t="s">
        <v>127</v>
      </c>
      <c r="W85" s="9">
        <v>1198.8218124927307</v>
      </c>
      <c r="X85" s="9" t="s">
        <v>127</v>
      </c>
      <c r="Y85" s="9">
        <v>170.07288300507597</v>
      </c>
      <c r="Z85" s="9" t="s">
        <v>127</v>
      </c>
      <c r="AA85" s="9">
        <v>0.47749375131590677</v>
      </c>
    </row>
    <row r="86" spans="2:27" x14ac:dyDescent="0.2">
      <c r="B86" s="9" t="s">
        <v>116</v>
      </c>
      <c r="C86" s="9">
        <v>1</v>
      </c>
      <c r="D86" s="9"/>
      <c r="E86" s="9"/>
      <c r="F86" s="9"/>
      <c r="G86" s="9"/>
      <c r="R86" s="9" t="s">
        <v>128</v>
      </c>
      <c r="S86" s="9">
        <v>322.5</v>
      </c>
      <c r="T86" s="9" t="s">
        <v>128</v>
      </c>
      <c r="U86" s="9">
        <v>389</v>
      </c>
      <c r="V86" s="9" t="s">
        <v>128</v>
      </c>
      <c r="W86" s="9">
        <v>210</v>
      </c>
      <c r="X86" s="9" t="s">
        <v>128</v>
      </c>
      <c r="Y86" s="9">
        <v>84.5</v>
      </c>
      <c r="Z86" s="9" t="s">
        <v>128</v>
      </c>
      <c r="AA86" s="9">
        <v>4</v>
      </c>
    </row>
    <row r="87" spans="2:27" x14ac:dyDescent="0.2">
      <c r="B87" s="9" t="s">
        <v>117</v>
      </c>
      <c r="C87" s="9">
        <v>0.98704704516299291</v>
      </c>
      <c r="D87" s="9">
        <v>1</v>
      </c>
      <c r="E87" s="9"/>
      <c r="F87" s="9"/>
      <c r="G87" s="9"/>
      <c r="R87" s="9" t="s">
        <v>129</v>
      </c>
      <c r="S87" s="9">
        <v>483</v>
      </c>
      <c r="T87" s="9" t="s">
        <v>129</v>
      </c>
      <c r="U87" s="9">
        <v>153</v>
      </c>
      <c r="V87" s="9" t="s">
        <v>129</v>
      </c>
      <c r="W87" s="9">
        <v>18</v>
      </c>
      <c r="X87" s="9" t="s">
        <v>129</v>
      </c>
      <c r="Y87" s="9">
        <v>55</v>
      </c>
      <c r="Z87" s="9" t="s">
        <v>129</v>
      </c>
      <c r="AA87" s="9">
        <v>3</v>
      </c>
    </row>
    <row r="88" spans="2:27" x14ac:dyDescent="0.2">
      <c r="B88" s="9" t="s">
        <v>118</v>
      </c>
      <c r="C88" s="9">
        <v>0.99507301466963771</v>
      </c>
      <c r="D88" s="9">
        <v>0.97716765329658251</v>
      </c>
      <c r="E88" s="9">
        <v>1</v>
      </c>
      <c r="F88" s="9"/>
      <c r="G88" s="9"/>
      <c r="R88" s="9" t="s">
        <v>130</v>
      </c>
      <c r="S88" s="9">
        <v>11293.929021189408</v>
      </c>
      <c r="T88" s="9" t="s">
        <v>130</v>
      </c>
      <c r="U88" s="9">
        <v>15364.565614412288</v>
      </c>
      <c r="V88" s="9" t="s">
        <v>130</v>
      </c>
      <c r="W88" s="9">
        <v>9739.2744450062346</v>
      </c>
      <c r="X88" s="9" t="s">
        <v>130</v>
      </c>
      <c r="Y88" s="9">
        <v>1381.6786331203957</v>
      </c>
      <c r="Z88" s="9" t="s">
        <v>130</v>
      </c>
      <c r="AA88" s="9">
        <v>3.8791775736641196</v>
      </c>
    </row>
    <row r="89" spans="2:27" x14ac:dyDescent="0.2">
      <c r="B89" s="9" t="s">
        <v>140</v>
      </c>
      <c r="C89" s="9">
        <v>0.71104462852981609</v>
      </c>
      <c r="D89" s="9">
        <v>0.79289795797260665</v>
      </c>
      <c r="E89" s="9">
        <v>0.69873793139627582</v>
      </c>
      <c r="F89" s="9">
        <v>1</v>
      </c>
      <c r="G89" s="9"/>
      <c r="R89" s="9" t="s">
        <v>131</v>
      </c>
      <c r="S89" s="9">
        <v>127552832.73566434</v>
      </c>
      <c r="T89" s="9" t="s">
        <v>131</v>
      </c>
      <c r="U89" s="9">
        <v>236069876.51958042</v>
      </c>
      <c r="V89" s="9" t="s">
        <v>131</v>
      </c>
      <c r="W89" s="9">
        <v>94853466.715151504</v>
      </c>
      <c r="X89" s="9" t="s">
        <v>131</v>
      </c>
      <c r="Y89" s="9">
        <v>1909035.8452214452</v>
      </c>
      <c r="Z89" s="9" t="s">
        <v>131</v>
      </c>
      <c r="AA89" s="9">
        <v>15.048018648018646</v>
      </c>
    </row>
    <row r="90" spans="2:27" ht="17" thickBot="1" x14ac:dyDescent="0.25">
      <c r="B90" s="10" t="s">
        <v>8</v>
      </c>
      <c r="C90" s="10">
        <v>0.12868541465403022</v>
      </c>
      <c r="D90" s="10">
        <v>0.18326670500609618</v>
      </c>
      <c r="E90" s="10">
        <v>0.13116057719115556</v>
      </c>
      <c r="F90" s="10">
        <v>0.40438521955553797</v>
      </c>
      <c r="G90" s="10">
        <v>1</v>
      </c>
      <c r="R90" s="9" t="s">
        <v>132</v>
      </c>
      <c r="S90" s="9">
        <v>36.122472123006631</v>
      </c>
      <c r="T90" s="9" t="s">
        <v>132</v>
      </c>
      <c r="U90" s="9">
        <v>45.682669720806992</v>
      </c>
      <c r="V90" s="9" t="s">
        <v>132</v>
      </c>
      <c r="W90" s="9">
        <v>43.196793582472147</v>
      </c>
      <c r="X90" s="9" t="s">
        <v>132</v>
      </c>
      <c r="Y90" s="9">
        <v>32.329495913275863</v>
      </c>
      <c r="Z90" s="9" t="s">
        <v>132</v>
      </c>
      <c r="AA90" s="9">
        <v>11.564557954558929</v>
      </c>
    </row>
    <row r="91" spans="2:27" x14ac:dyDescent="0.2">
      <c r="R91" s="9" t="s">
        <v>133</v>
      </c>
      <c r="S91" s="9">
        <v>5.6418554182179124</v>
      </c>
      <c r="T91" s="9" t="s">
        <v>133</v>
      </c>
      <c r="U91" s="9">
        <v>6.4263411938629842</v>
      </c>
      <c r="V91" s="9" t="s">
        <v>133</v>
      </c>
      <c r="W91" s="9">
        <v>6.2257068814625054</v>
      </c>
      <c r="X91" s="9" t="s">
        <v>133</v>
      </c>
      <c r="Y91" s="9">
        <v>5.2403788568345329</v>
      </c>
      <c r="Z91" s="9" t="s">
        <v>133</v>
      </c>
      <c r="AA91" s="9">
        <v>2.9864372632251337</v>
      </c>
    </row>
    <row r="92" spans="2:27" ht="17" thickBot="1" x14ac:dyDescent="0.25">
      <c r="B92" s="57" t="s">
        <v>208</v>
      </c>
      <c r="C92" s="57"/>
      <c r="D92" s="57"/>
      <c r="E92" s="57"/>
      <c r="F92" s="57"/>
      <c r="G92" s="57"/>
      <c r="R92" s="9" t="s">
        <v>134</v>
      </c>
      <c r="S92" s="9">
        <v>81294</v>
      </c>
      <c r="T92" s="9" t="s">
        <v>134</v>
      </c>
      <c r="U92" s="9">
        <v>116614</v>
      </c>
      <c r="V92" s="9" t="s">
        <v>134</v>
      </c>
      <c r="W92" s="9">
        <v>72966</v>
      </c>
      <c r="X92" s="9" t="s">
        <v>134</v>
      </c>
      <c r="Y92" s="9">
        <v>9792</v>
      </c>
      <c r="Z92" s="9" t="s">
        <v>134</v>
      </c>
      <c r="AA92" s="9">
        <v>23</v>
      </c>
    </row>
    <row r="93" spans="2:27" x14ac:dyDescent="0.2">
      <c r="B93" s="11"/>
      <c r="C93" s="11" t="s">
        <v>116</v>
      </c>
      <c r="D93" s="11" t="s">
        <v>117</v>
      </c>
      <c r="E93" s="11" t="s">
        <v>118</v>
      </c>
      <c r="F93" s="11" t="s">
        <v>140</v>
      </c>
      <c r="G93" s="11" t="s">
        <v>8</v>
      </c>
      <c r="R93" s="9" t="s">
        <v>135</v>
      </c>
      <c r="S93" s="9">
        <v>7</v>
      </c>
      <c r="T93" s="9" t="s">
        <v>135</v>
      </c>
      <c r="U93" s="9">
        <v>2</v>
      </c>
      <c r="V93" s="9" t="s">
        <v>135</v>
      </c>
      <c r="W93" s="9">
        <v>11</v>
      </c>
      <c r="X93" s="9" t="s">
        <v>135</v>
      </c>
      <c r="Y93" s="9">
        <v>5</v>
      </c>
      <c r="Z93" s="9" t="s">
        <v>135</v>
      </c>
      <c r="AA93" s="9">
        <v>2</v>
      </c>
    </row>
    <row r="94" spans="2:27" x14ac:dyDescent="0.2">
      <c r="B94" s="9" t="s">
        <v>116</v>
      </c>
      <c r="C94" s="9">
        <v>1</v>
      </c>
      <c r="D94" s="9"/>
      <c r="E94" s="9"/>
      <c r="F94" s="9"/>
      <c r="G94" s="9"/>
      <c r="R94" s="9" t="s">
        <v>136</v>
      </c>
      <c r="S94" s="9">
        <v>81301</v>
      </c>
      <c r="T94" s="9" t="s">
        <v>136</v>
      </c>
      <c r="U94" s="9">
        <v>116616</v>
      </c>
      <c r="V94" s="9" t="s">
        <v>136</v>
      </c>
      <c r="W94" s="9">
        <v>72977</v>
      </c>
      <c r="X94" s="9" t="s">
        <v>136</v>
      </c>
      <c r="Y94" s="9">
        <v>9797</v>
      </c>
      <c r="Z94" s="9" t="s">
        <v>136</v>
      </c>
      <c r="AA94" s="9">
        <v>25</v>
      </c>
    </row>
    <row r="95" spans="2:27" x14ac:dyDescent="0.2">
      <c r="B95" s="9" t="s">
        <v>117</v>
      </c>
      <c r="C95" s="9">
        <v>0.97528167425631485</v>
      </c>
      <c r="D95" s="9">
        <v>1</v>
      </c>
      <c r="E95" s="9"/>
      <c r="F95" s="9"/>
      <c r="G95" s="9"/>
      <c r="R95" s="9" t="s">
        <v>137</v>
      </c>
      <c r="S95" s="9">
        <v>225444</v>
      </c>
      <c r="T95" s="9" t="s">
        <v>137</v>
      </c>
      <c r="U95" s="9">
        <v>274947</v>
      </c>
      <c r="V95" s="9" t="s">
        <v>137</v>
      </c>
      <c r="W95" s="9">
        <v>177992</v>
      </c>
      <c r="X95" s="9" t="s">
        <v>137</v>
      </c>
      <c r="Y95" s="9">
        <v>33772</v>
      </c>
      <c r="Z95" s="9" t="s">
        <v>137</v>
      </c>
      <c r="AA95" s="9">
        <v>358</v>
      </c>
    </row>
    <row r="96" spans="2:27" ht="17" thickBot="1" x14ac:dyDescent="0.25">
      <c r="B96" s="9" t="s">
        <v>118</v>
      </c>
      <c r="C96" s="9">
        <v>0.99239235021644456</v>
      </c>
      <c r="D96" s="9">
        <v>0.98942520172512427</v>
      </c>
      <c r="E96" s="9">
        <v>1</v>
      </c>
      <c r="F96" s="9"/>
      <c r="G96" s="9"/>
      <c r="R96" s="10" t="s">
        <v>138</v>
      </c>
      <c r="S96" s="10">
        <v>66</v>
      </c>
      <c r="T96" s="10" t="s">
        <v>138</v>
      </c>
      <c r="U96" s="10">
        <v>66</v>
      </c>
      <c r="V96" s="10" t="s">
        <v>138</v>
      </c>
      <c r="W96" s="10">
        <v>66</v>
      </c>
      <c r="X96" s="10" t="s">
        <v>138</v>
      </c>
      <c r="Y96" s="10">
        <v>66</v>
      </c>
      <c r="Z96" s="10" t="s">
        <v>138</v>
      </c>
      <c r="AA96" s="10">
        <v>66</v>
      </c>
    </row>
    <row r="97" spans="2:37" ht="17" thickBot="1" x14ac:dyDescent="0.25">
      <c r="B97" s="9" t="s">
        <v>140</v>
      </c>
      <c r="C97" s="9">
        <v>0.96441044206427651</v>
      </c>
      <c r="D97" s="9">
        <v>0.9551533151429521</v>
      </c>
      <c r="E97" s="9">
        <v>0.96836666331149424</v>
      </c>
      <c r="F97" s="9">
        <v>1</v>
      </c>
      <c r="G97" s="9"/>
    </row>
    <row r="98" spans="2:37" ht="17" thickBot="1" x14ac:dyDescent="0.25">
      <c r="B98" s="10" t="s">
        <v>8</v>
      </c>
      <c r="C98" s="10">
        <v>8.0026005469499215E-2</v>
      </c>
      <c r="D98" s="10">
        <v>0.22485859921627391</v>
      </c>
      <c r="E98" s="10">
        <v>0.16755540240910857</v>
      </c>
      <c r="F98" s="10">
        <v>0.24555036124005497</v>
      </c>
      <c r="G98" s="10">
        <v>1</v>
      </c>
      <c r="I98" s="16" t="s">
        <v>158</v>
      </c>
      <c r="J98" s="17"/>
      <c r="K98" s="17" t="s">
        <v>140</v>
      </c>
      <c r="L98" s="17"/>
      <c r="M98" s="17"/>
      <c r="N98" s="17"/>
      <c r="O98" s="17"/>
      <c r="P98" s="17"/>
      <c r="Q98" s="18"/>
      <c r="S98" s="16" t="s">
        <v>158</v>
      </c>
      <c r="T98" s="17"/>
      <c r="U98" s="17" t="s">
        <v>249</v>
      </c>
      <c r="V98" s="17"/>
      <c r="W98" s="17"/>
      <c r="X98" s="17"/>
      <c r="Y98" s="17"/>
      <c r="Z98" s="17"/>
      <c r="AA98" s="18"/>
      <c r="AC98" s="16" t="s">
        <v>158</v>
      </c>
      <c r="AD98" s="17"/>
      <c r="AE98" s="17" t="s">
        <v>251</v>
      </c>
      <c r="AF98" s="17"/>
      <c r="AG98" s="17"/>
      <c r="AH98" s="17"/>
      <c r="AI98" s="17"/>
      <c r="AJ98" s="17"/>
      <c r="AK98" s="18"/>
    </row>
    <row r="99" spans="2:37" ht="17" thickBot="1" x14ac:dyDescent="0.25">
      <c r="I99" s="19"/>
      <c r="J99" s="20"/>
      <c r="K99" s="20"/>
      <c r="L99" s="20"/>
      <c r="M99" s="20"/>
      <c r="N99" s="20"/>
      <c r="O99" s="20"/>
      <c r="P99" s="20"/>
      <c r="Q99" s="21"/>
      <c r="S99" s="19"/>
      <c r="T99" s="20"/>
      <c r="U99" s="20"/>
      <c r="V99" s="20"/>
      <c r="W99" s="20"/>
      <c r="X99" s="20"/>
      <c r="Y99" s="20"/>
      <c r="Z99" s="20"/>
      <c r="AA99" s="21"/>
      <c r="AC99" s="19"/>
      <c r="AD99" s="20"/>
      <c r="AE99" s="20"/>
      <c r="AF99" s="20"/>
      <c r="AG99" s="20"/>
      <c r="AH99" s="20"/>
      <c r="AI99" s="20"/>
      <c r="AJ99" s="20"/>
      <c r="AK99" s="21"/>
    </row>
    <row r="100" spans="2:37" ht="17" thickBot="1" x14ac:dyDescent="0.25">
      <c r="B100" s="57" t="s">
        <v>209</v>
      </c>
      <c r="C100" s="57"/>
      <c r="D100" s="57"/>
      <c r="E100" s="57"/>
      <c r="F100" s="57"/>
      <c r="G100" s="57"/>
      <c r="I100" s="22" t="s">
        <v>159</v>
      </c>
      <c r="J100" s="14"/>
      <c r="K100" s="20"/>
      <c r="L100" s="20"/>
      <c r="M100" s="20"/>
      <c r="N100" s="20"/>
      <c r="O100" s="20"/>
      <c r="P100" s="20"/>
      <c r="Q100" s="21"/>
      <c r="S100" s="22" t="s">
        <v>159</v>
      </c>
      <c r="T100" s="14"/>
      <c r="U100" s="20"/>
      <c r="V100" s="20"/>
      <c r="W100" s="20"/>
      <c r="X100" s="20"/>
      <c r="Y100" s="20"/>
      <c r="Z100" s="20"/>
      <c r="AA100" s="21"/>
      <c r="AC100" s="22" t="s">
        <v>159</v>
      </c>
      <c r="AD100" s="14"/>
      <c r="AE100" s="20"/>
      <c r="AF100" s="20"/>
      <c r="AG100" s="20"/>
      <c r="AH100" s="20"/>
      <c r="AI100" s="20"/>
      <c r="AJ100" s="20"/>
      <c r="AK100" s="21"/>
    </row>
    <row r="101" spans="2:37" x14ac:dyDescent="0.2">
      <c r="B101" s="11"/>
      <c r="C101" s="11" t="s">
        <v>116</v>
      </c>
      <c r="D101" s="11" t="s">
        <v>117</v>
      </c>
      <c r="E101" s="11" t="s">
        <v>118</v>
      </c>
      <c r="F101" s="11" t="s">
        <v>140</v>
      </c>
      <c r="G101" s="11" t="s">
        <v>8</v>
      </c>
      <c r="I101" s="23" t="s">
        <v>160</v>
      </c>
      <c r="J101" s="9">
        <v>0.40438521955553824</v>
      </c>
      <c r="K101" s="20"/>
      <c r="L101" s="20"/>
      <c r="M101" s="20"/>
      <c r="N101" s="20"/>
      <c r="O101" s="20"/>
      <c r="P101" s="20"/>
      <c r="Q101" s="21"/>
      <c r="S101" s="23" t="s">
        <v>160</v>
      </c>
      <c r="T101" s="9">
        <v>0.24555036124005447</v>
      </c>
      <c r="U101" s="20"/>
      <c r="V101" s="20"/>
      <c r="W101" s="20"/>
      <c r="X101" s="20"/>
      <c r="Y101" s="20"/>
      <c r="Z101" s="20"/>
      <c r="AA101" s="21"/>
      <c r="AC101" s="23" t="s">
        <v>160</v>
      </c>
      <c r="AD101" s="9">
        <v>0.33830629033864534</v>
      </c>
      <c r="AE101" s="20"/>
      <c r="AF101" s="20"/>
      <c r="AG101" s="20"/>
      <c r="AH101" s="20"/>
      <c r="AI101" s="20"/>
      <c r="AJ101" s="20"/>
      <c r="AK101" s="21"/>
    </row>
    <row r="102" spans="2:37" x14ac:dyDescent="0.2">
      <c r="B102" s="9" t="s">
        <v>116</v>
      </c>
      <c r="C102" s="9">
        <v>1</v>
      </c>
      <c r="D102" s="9"/>
      <c r="E102" s="9"/>
      <c r="F102" s="9"/>
      <c r="G102" s="9"/>
      <c r="I102" s="23" t="s">
        <v>161</v>
      </c>
      <c r="J102" s="9">
        <v>0.16352740579498087</v>
      </c>
      <c r="K102" s="20"/>
      <c r="L102" s="20"/>
      <c r="M102" s="20"/>
      <c r="N102" s="20"/>
      <c r="O102" s="20"/>
      <c r="P102" s="20"/>
      <c r="Q102" s="21"/>
      <c r="S102" s="23" t="s">
        <v>161</v>
      </c>
      <c r="T102" s="9">
        <v>6.0294979905121247E-2</v>
      </c>
      <c r="U102" s="20"/>
      <c r="V102" s="20"/>
      <c r="W102" s="20"/>
      <c r="X102" s="20"/>
      <c r="Y102" s="20"/>
      <c r="Z102" s="20"/>
      <c r="AA102" s="21"/>
      <c r="AC102" s="23" t="s">
        <v>161</v>
      </c>
      <c r="AD102" s="9">
        <v>0.11445114608269578</v>
      </c>
      <c r="AE102" s="20"/>
      <c r="AF102" s="20"/>
      <c r="AG102" s="20"/>
      <c r="AH102" s="20"/>
      <c r="AI102" s="20"/>
      <c r="AJ102" s="20"/>
      <c r="AK102" s="21"/>
    </row>
    <row r="103" spans="2:37" x14ac:dyDescent="0.2">
      <c r="B103" s="9" t="s">
        <v>117</v>
      </c>
      <c r="C103" s="9">
        <v>0.93827717037634617</v>
      </c>
      <c r="D103" s="9">
        <v>1</v>
      </c>
      <c r="E103" s="9"/>
      <c r="F103" s="9"/>
      <c r="G103" s="9"/>
      <c r="I103" s="23" t="s">
        <v>162</v>
      </c>
      <c r="J103" s="9">
        <v>0.14958619589156391</v>
      </c>
      <c r="K103" s="20"/>
      <c r="L103" s="20"/>
      <c r="M103" s="20"/>
      <c r="N103" s="20"/>
      <c r="O103" s="20"/>
      <c r="P103" s="20"/>
      <c r="Q103" s="21"/>
      <c r="S103" s="23" t="s">
        <v>162</v>
      </c>
      <c r="T103" s="9">
        <v>-7.3948594394147138E-2</v>
      </c>
      <c r="U103" s="20"/>
      <c r="V103" s="20"/>
      <c r="W103" s="20"/>
      <c r="X103" s="20"/>
      <c r="Y103" s="20"/>
      <c r="Z103" s="20"/>
      <c r="AA103" s="21"/>
      <c r="AC103" s="23" t="s">
        <v>162</v>
      </c>
      <c r="AD103" s="9">
        <v>7.4198925450091047E-2</v>
      </c>
      <c r="AE103" s="20"/>
      <c r="AF103" s="20"/>
      <c r="AG103" s="20"/>
      <c r="AH103" s="20"/>
      <c r="AI103" s="20"/>
      <c r="AJ103" s="20"/>
      <c r="AK103" s="21"/>
    </row>
    <row r="104" spans="2:37" x14ac:dyDescent="0.2">
      <c r="B104" s="9" t="s">
        <v>118</v>
      </c>
      <c r="C104" s="9">
        <v>0.98843973530813145</v>
      </c>
      <c r="D104" s="9">
        <v>0.92187757085790045</v>
      </c>
      <c r="E104" s="9">
        <v>1</v>
      </c>
      <c r="F104" s="9"/>
      <c r="G104" s="9"/>
      <c r="I104" s="23" t="s">
        <v>127</v>
      </c>
      <c r="J104" s="9">
        <v>700.07116862863222</v>
      </c>
      <c r="K104" s="20"/>
      <c r="L104" s="20"/>
      <c r="M104" s="20"/>
      <c r="N104" s="20"/>
      <c r="O104" s="20"/>
      <c r="P104" s="20"/>
      <c r="Q104" s="21"/>
      <c r="S104" s="23" t="s">
        <v>127</v>
      </c>
      <c r="T104" s="9">
        <v>88.358296919813085</v>
      </c>
      <c r="U104" s="20"/>
      <c r="V104" s="20"/>
      <c r="W104" s="20"/>
      <c r="X104" s="20"/>
      <c r="Y104" s="20"/>
      <c r="Z104" s="20"/>
      <c r="AA104" s="21"/>
      <c r="AC104" s="23" t="s">
        <v>127</v>
      </c>
      <c r="AD104" s="9">
        <v>894.42516828550833</v>
      </c>
      <c r="AE104" s="20"/>
      <c r="AF104" s="20"/>
      <c r="AG104" s="20"/>
      <c r="AH104" s="20"/>
      <c r="AI104" s="20"/>
      <c r="AJ104" s="20"/>
      <c r="AK104" s="21"/>
    </row>
    <row r="105" spans="2:37" ht="17" thickBot="1" x14ac:dyDescent="0.25">
      <c r="B105" s="9" t="s">
        <v>140</v>
      </c>
      <c r="C105" s="9">
        <v>0.83358752313621232</v>
      </c>
      <c r="D105" s="9">
        <v>0.92038579450327285</v>
      </c>
      <c r="E105" s="9">
        <v>0.85532379664797453</v>
      </c>
      <c r="F105" s="9">
        <v>1</v>
      </c>
      <c r="G105" s="9"/>
      <c r="I105" s="24" t="s">
        <v>163</v>
      </c>
      <c r="J105" s="10">
        <v>62</v>
      </c>
      <c r="K105" s="20"/>
      <c r="L105" s="20"/>
      <c r="M105" s="20"/>
      <c r="N105" s="20"/>
      <c r="O105" s="20"/>
      <c r="P105" s="20"/>
      <c r="Q105" s="21"/>
      <c r="S105" s="24" t="s">
        <v>163</v>
      </c>
      <c r="T105" s="10">
        <v>9</v>
      </c>
      <c r="U105" s="20"/>
      <c r="V105" s="20"/>
      <c r="W105" s="20"/>
      <c r="X105" s="20"/>
      <c r="Y105" s="20"/>
      <c r="Z105" s="20"/>
      <c r="AA105" s="21"/>
      <c r="AC105" s="24" t="s">
        <v>163</v>
      </c>
      <c r="AD105" s="10">
        <v>24</v>
      </c>
      <c r="AE105" s="20"/>
      <c r="AF105" s="20"/>
      <c r="AG105" s="20"/>
      <c r="AH105" s="20"/>
      <c r="AI105" s="20"/>
      <c r="AJ105" s="20"/>
      <c r="AK105" s="21"/>
    </row>
    <row r="106" spans="2:37" ht="17" thickBot="1" x14ac:dyDescent="0.25">
      <c r="B106" s="10" t="s">
        <v>8</v>
      </c>
      <c r="C106" s="10">
        <v>0.60143832246930951</v>
      </c>
      <c r="D106" s="10">
        <v>0.6361621590748131</v>
      </c>
      <c r="E106" s="10">
        <v>0.57367714167969086</v>
      </c>
      <c r="F106" s="10">
        <v>0.55023631064753065</v>
      </c>
      <c r="G106" s="10">
        <v>1</v>
      </c>
      <c r="I106" s="19"/>
      <c r="J106" s="20"/>
      <c r="K106" s="20"/>
      <c r="L106" s="20"/>
      <c r="M106" s="20"/>
      <c r="N106" s="20"/>
      <c r="O106" s="20"/>
      <c r="P106" s="20"/>
      <c r="Q106" s="21"/>
      <c r="S106" s="19"/>
      <c r="T106" s="20"/>
      <c r="U106" s="20"/>
      <c r="V106" s="20"/>
      <c r="W106" s="20"/>
      <c r="X106" s="20"/>
      <c r="Y106" s="20"/>
      <c r="Z106" s="20"/>
      <c r="AA106" s="21"/>
      <c r="AC106" s="19"/>
      <c r="AD106" s="20"/>
      <c r="AE106" s="20"/>
      <c r="AF106" s="20"/>
      <c r="AG106" s="20"/>
      <c r="AH106" s="20"/>
      <c r="AI106" s="20"/>
      <c r="AJ106" s="20"/>
      <c r="AK106" s="21"/>
    </row>
    <row r="107" spans="2:37" ht="17" thickBot="1" x14ac:dyDescent="0.25">
      <c r="I107" s="19" t="s">
        <v>164</v>
      </c>
      <c r="J107" s="20"/>
      <c r="K107" s="20"/>
      <c r="L107" s="20"/>
      <c r="M107" s="20"/>
      <c r="N107" s="20"/>
      <c r="O107" s="20"/>
      <c r="P107" s="20"/>
      <c r="Q107" s="21"/>
      <c r="S107" s="19" t="s">
        <v>164</v>
      </c>
      <c r="T107" s="20"/>
      <c r="U107" s="20"/>
      <c r="V107" s="20"/>
      <c r="W107" s="20"/>
      <c r="X107" s="20"/>
      <c r="Y107" s="20"/>
      <c r="Z107" s="20"/>
      <c r="AA107" s="21"/>
      <c r="AC107" s="19" t="s">
        <v>164</v>
      </c>
      <c r="AD107" s="20"/>
      <c r="AE107" s="20"/>
      <c r="AF107" s="20"/>
      <c r="AG107" s="20"/>
      <c r="AH107" s="20"/>
      <c r="AI107" s="20"/>
      <c r="AJ107" s="20"/>
      <c r="AK107" s="21"/>
    </row>
    <row r="108" spans="2:37" ht="17" thickBot="1" x14ac:dyDescent="0.25">
      <c r="B108" s="57" t="s">
        <v>246</v>
      </c>
      <c r="C108" s="57"/>
      <c r="D108" s="57"/>
      <c r="E108" s="57"/>
      <c r="F108" s="57"/>
      <c r="G108" s="57"/>
      <c r="I108" s="25"/>
      <c r="J108" s="11" t="s">
        <v>169</v>
      </c>
      <c r="K108" s="11" t="s">
        <v>170</v>
      </c>
      <c r="L108" s="11" t="s">
        <v>171</v>
      </c>
      <c r="M108" s="11" t="s">
        <v>172</v>
      </c>
      <c r="N108" s="11" t="s">
        <v>173</v>
      </c>
      <c r="O108" s="20"/>
      <c r="P108" s="20"/>
      <c r="Q108" s="21"/>
      <c r="S108" s="25"/>
      <c r="T108" s="11" t="s">
        <v>169</v>
      </c>
      <c r="U108" s="11" t="s">
        <v>170</v>
      </c>
      <c r="V108" s="11" t="s">
        <v>171</v>
      </c>
      <c r="W108" s="11" t="s">
        <v>172</v>
      </c>
      <c r="X108" s="11" t="s">
        <v>173</v>
      </c>
      <c r="Y108" s="20"/>
      <c r="Z108" s="20"/>
      <c r="AA108" s="21"/>
      <c r="AC108" s="25"/>
      <c r="AD108" s="11" t="s">
        <v>169</v>
      </c>
      <c r="AE108" s="11" t="s">
        <v>170</v>
      </c>
      <c r="AF108" s="11" t="s">
        <v>171</v>
      </c>
      <c r="AG108" s="11" t="s">
        <v>172</v>
      </c>
      <c r="AH108" s="11" t="s">
        <v>173</v>
      </c>
      <c r="AI108" s="20"/>
      <c r="AJ108" s="20"/>
      <c r="AK108" s="21"/>
    </row>
    <row r="109" spans="2:37" x14ac:dyDescent="0.2">
      <c r="B109" s="11"/>
      <c r="C109" s="11" t="s">
        <v>116</v>
      </c>
      <c r="D109" s="11" t="s">
        <v>117</v>
      </c>
      <c r="E109" s="11" t="s">
        <v>118</v>
      </c>
      <c r="F109" s="11" t="s">
        <v>140</v>
      </c>
      <c r="G109" s="11" t="s">
        <v>8</v>
      </c>
      <c r="I109" s="23" t="s">
        <v>165</v>
      </c>
      <c r="J109" s="9">
        <v>1</v>
      </c>
      <c r="K109" s="9">
        <v>5748763.8054900169</v>
      </c>
      <c r="L109" s="9">
        <v>5748763.8054900169</v>
      </c>
      <c r="M109" s="9">
        <v>11.729785788168957</v>
      </c>
      <c r="N109" s="9">
        <v>1.1150181633712479E-3</v>
      </c>
      <c r="O109" s="20"/>
      <c r="P109" s="20"/>
      <c r="Q109" s="21"/>
      <c r="S109" s="23" t="s">
        <v>165</v>
      </c>
      <c r="T109" s="9">
        <v>1</v>
      </c>
      <c r="U109" s="9">
        <v>3506.5684468999243</v>
      </c>
      <c r="V109" s="9">
        <v>3506.5684468999243</v>
      </c>
      <c r="W109" s="9">
        <v>0.44914611533439963</v>
      </c>
      <c r="X109" s="9">
        <v>0.5242263871375199</v>
      </c>
      <c r="Y109" s="20"/>
      <c r="Z109" s="20"/>
      <c r="AA109" s="21"/>
      <c r="AC109" s="23" t="s">
        <v>165</v>
      </c>
      <c r="AD109" s="9">
        <v>1</v>
      </c>
      <c r="AE109" s="9">
        <v>2274669.6034236848</v>
      </c>
      <c r="AF109" s="9">
        <v>2274669.6034236848</v>
      </c>
      <c r="AG109" s="9">
        <v>2.8433498645286939</v>
      </c>
      <c r="AH109" s="9">
        <v>0.10588455125579163</v>
      </c>
      <c r="AI109" s="20"/>
      <c r="AJ109" s="20"/>
      <c r="AK109" s="21"/>
    </row>
    <row r="110" spans="2:37" x14ac:dyDescent="0.2">
      <c r="B110" s="9" t="s">
        <v>116</v>
      </c>
      <c r="C110" s="9">
        <v>1</v>
      </c>
      <c r="D110" s="9"/>
      <c r="E110" s="9"/>
      <c r="F110" s="9"/>
      <c r="G110" s="9"/>
      <c r="I110" s="23" t="s">
        <v>166</v>
      </c>
      <c r="J110" s="9">
        <v>60</v>
      </c>
      <c r="K110" s="9">
        <v>29405978.468703531</v>
      </c>
      <c r="L110" s="9">
        <v>490099.64114505885</v>
      </c>
      <c r="M110" s="9"/>
      <c r="N110" s="9"/>
      <c r="O110" s="20"/>
      <c r="P110" s="20"/>
      <c r="Q110" s="21"/>
      <c r="S110" s="23" t="s">
        <v>166</v>
      </c>
      <c r="T110" s="9">
        <v>7</v>
      </c>
      <c r="U110" s="9">
        <v>54650.320441988959</v>
      </c>
      <c r="V110" s="9">
        <v>7807.1886345698513</v>
      </c>
      <c r="W110" s="9"/>
      <c r="X110" s="9"/>
      <c r="Y110" s="20"/>
      <c r="Z110" s="20"/>
      <c r="AA110" s="21"/>
      <c r="AC110" s="23" t="s">
        <v>166</v>
      </c>
      <c r="AD110" s="9">
        <v>22</v>
      </c>
      <c r="AE110" s="9">
        <v>17599920.396576315</v>
      </c>
      <c r="AF110" s="9">
        <v>799996.38166255981</v>
      </c>
      <c r="AG110" s="9"/>
      <c r="AH110" s="9"/>
      <c r="AI110" s="20"/>
      <c r="AJ110" s="20"/>
      <c r="AK110" s="21"/>
    </row>
    <row r="111" spans="2:37" ht="17" thickBot="1" x14ac:dyDescent="0.25">
      <c r="B111" s="9" t="s">
        <v>117</v>
      </c>
      <c r="C111" s="9">
        <v>0.99242751793162998</v>
      </c>
      <c r="D111" s="9">
        <v>1</v>
      </c>
      <c r="E111" s="9"/>
      <c r="F111" s="9"/>
      <c r="G111" s="9"/>
      <c r="I111" s="24" t="s">
        <v>167</v>
      </c>
      <c r="J111" s="10">
        <v>61</v>
      </c>
      <c r="K111" s="10">
        <v>35154742.274193548</v>
      </c>
      <c r="L111" s="10"/>
      <c r="M111" s="10"/>
      <c r="N111" s="10"/>
      <c r="O111" s="20"/>
      <c r="P111" s="20"/>
      <c r="Q111" s="21"/>
      <c r="S111" s="24" t="s">
        <v>167</v>
      </c>
      <c r="T111" s="10">
        <v>8</v>
      </c>
      <c r="U111" s="10">
        <v>58156.888888888883</v>
      </c>
      <c r="V111" s="10"/>
      <c r="W111" s="10"/>
      <c r="X111" s="10"/>
      <c r="Y111" s="20"/>
      <c r="Z111" s="20"/>
      <c r="AA111" s="21"/>
      <c r="AC111" s="24" t="s">
        <v>167</v>
      </c>
      <c r="AD111" s="10">
        <v>23</v>
      </c>
      <c r="AE111" s="10">
        <v>19874590</v>
      </c>
      <c r="AF111" s="10"/>
      <c r="AG111" s="10"/>
      <c r="AH111" s="10"/>
      <c r="AI111" s="20"/>
      <c r="AJ111" s="20"/>
      <c r="AK111" s="21"/>
    </row>
    <row r="112" spans="2:37" ht="17" thickBot="1" x14ac:dyDescent="0.25">
      <c r="B112" s="9" t="s">
        <v>118</v>
      </c>
      <c r="C112" s="9">
        <v>0.99532296188533398</v>
      </c>
      <c r="D112" s="9">
        <v>0.98297526522413925</v>
      </c>
      <c r="E112" s="9">
        <v>1</v>
      </c>
      <c r="F112" s="9"/>
      <c r="G112" s="9"/>
      <c r="I112" s="19"/>
      <c r="J112" s="20"/>
      <c r="K112" s="20"/>
      <c r="L112" s="20"/>
      <c r="M112" s="20"/>
      <c r="N112" s="20"/>
      <c r="O112" s="20"/>
      <c r="P112" s="20"/>
      <c r="Q112" s="21"/>
      <c r="S112" s="19"/>
      <c r="T112" s="20"/>
      <c r="U112" s="20"/>
      <c r="V112" s="20"/>
      <c r="W112" s="20"/>
      <c r="X112" s="20"/>
      <c r="Y112" s="20"/>
      <c r="Z112" s="20"/>
      <c r="AA112" s="21"/>
      <c r="AC112" s="19"/>
      <c r="AD112" s="20"/>
      <c r="AE112" s="20"/>
      <c r="AF112" s="20"/>
      <c r="AG112" s="20"/>
      <c r="AH112" s="20"/>
      <c r="AI112" s="20"/>
      <c r="AJ112" s="20"/>
      <c r="AK112" s="21"/>
    </row>
    <row r="113" spans="2:37" x14ac:dyDescent="0.2">
      <c r="B113" s="9" t="s">
        <v>140</v>
      </c>
      <c r="C113" s="9">
        <v>0.78034868602367913</v>
      </c>
      <c r="D113" s="9">
        <v>0.84274109473295145</v>
      </c>
      <c r="E113" s="9">
        <v>0.76347860829782344</v>
      </c>
      <c r="F113" s="9">
        <v>1</v>
      </c>
      <c r="G113" s="9"/>
      <c r="I113" s="25"/>
      <c r="J113" s="11" t="s">
        <v>174</v>
      </c>
      <c r="K113" s="11" t="s">
        <v>127</v>
      </c>
      <c r="L113" s="11" t="s">
        <v>175</v>
      </c>
      <c r="M113" s="11" t="s">
        <v>176</v>
      </c>
      <c r="N113" s="11" t="s">
        <v>177</v>
      </c>
      <c r="O113" s="11" t="s">
        <v>178</v>
      </c>
      <c r="P113" s="11" t="s">
        <v>179</v>
      </c>
      <c r="Q113" s="26" t="s">
        <v>180</v>
      </c>
      <c r="S113" s="25"/>
      <c r="T113" s="11" t="s">
        <v>174</v>
      </c>
      <c r="U113" s="11" t="s">
        <v>127</v>
      </c>
      <c r="V113" s="11" t="s">
        <v>175</v>
      </c>
      <c r="W113" s="11" t="s">
        <v>176</v>
      </c>
      <c r="X113" s="11" t="s">
        <v>177</v>
      </c>
      <c r="Y113" s="11" t="s">
        <v>178</v>
      </c>
      <c r="Z113" s="11" t="s">
        <v>179</v>
      </c>
      <c r="AA113" s="26" t="s">
        <v>180</v>
      </c>
      <c r="AC113" s="25"/>
      <c r="AD113" s="11" t="s">
        <v>174</v>
      </c>
      <c r="AE113" s="11" t="s">
        <v>127</v>
      </c>
      <c r="AF113" s="11" t="s">
        <v>175</v>
      </c>
      <c r="AG113" s="11" t="s">
        <v>176</v>
      </c>
      <c r="AH113" s="11" t="s">
        <v>177</v>
      </c>
      <c r="AI113" s="11" t="s">
        <v>178</v>
      </c>
      <c r="AJ113" s="11" t="s">
        <v>179</v>
      </c>
      <c r="AK113" s="26" t="s">
        <v>180</v>
      </c>
    </row>
    <row r="114" spans="2:37" ht="17" thickBot="1" x14ac:dyDescent="0.25">
      <c r="B114" s="10" t="s">
        <v>8</v>
      </c>
      <c r="C114" s="10">
        <v>8.7402331785722834E-2</v>
      </c>
      <c r="D114" s="10">
        <v>0.12333943304648695</v>
      </c>
      <c r="E114" s="10">
        <v>0.11256025754790164</v>
      </c>
      <c r="F114" s="10">
        <v>0.33830629033864501</v>
      </c>
      <c r="G114" s="10">
        <v>1</v>
      </c>
      <c r="I114" s="23" t="s">
        <v>168</v>
      </c>
      <c r="J114" s="9">
        <v>-266.12321933905747</v>
      </c>
      <c r="K114" s="9">
        <v>203.344531409925</v>
      </c>
      <c r="L114" s="9">
        <v>-1.3087306429823582</v>
      </c>
      <c r="M114" s="9">
        <v>0.19561635979417902</v>
      </c>
      <c r="N114" s="9">
        <v>-672.87284263684091</v>
      </c>
      <c r="O114" s="9">
        <v>140.62640395872597</v>
      </c>
      <c r="P114" s="9">
        <v>-672.87284263684091</v>
      </c>
      <c r="Q114" s="27">
        <v>140.62640395872597</v>
      </c>
      <c r="S114" s="23" t="s">
        <v>168</v>
      </c>
      <c r="T114" s="9">
        <v>30.613259668508292</v>
      </c>
      <c r="U114" s="9">
        <v>68.567970921472664</v>
      </c>
      <c r="V114" s="9">
        <v>0.44646588278903671</v>
      </c>
      <c r="W114" s="9">
        <v>0.66874550841704694</v>
      </c>
      <c r="X114" s="9">
        <v>-131.52422725491482</v>
      </c>
      <c r="Y114" s="9">
        <v>192.75074659193143</v>
      </c>
      <c r="Z114" s="9">
        <v>-131.52422725491482</v>
      </c>
      <c r="AA114" s="27">
        <v>192.75074659193143</v>
      </c>
      <c r="AC114" s="23" t="s">
        <v>168</v>
      </c>
      <c r="AD114" s="9">
        <v>-257.89300998573447</v>
      </c>
      <c r="AE114" s="9">
        <v>456.16088041441759</v>
      </c>
      <c r="AF114" s="9">
        <v>-0.56535538459905033</v>
      </c>
      <c r="AG114" s="9">
        <v>0.57755285220876673</v>
      </c>
      <c r="AH114" s="9">
        <v>-1203.9127745085841</v>
      </c>
      <c r="AI114" s="9">
        <v>688.12675453711518</v>
      </c>
      <c r="AJ114" s="9">
        <v>-1203.9127745085841</v>
      </c>
      <c r="AK114" s="27">
        <v>688.12675453711518</v>
      </c>
    </row>
    <row r="115" spans="2:37" ht="17" thickBot="1" x14ac:dyDescent="0.25">
      <c r="I115" s="24" t="s">
        <v>8</v>
      </c>
      <c r="J115" s="10">
        <v>130.74962827953388</v>
      </c>
      <c r="K115" s="10">
        <v>38.176439550644957</v>
      </c>
      <c r="L115" s="10">
        <v>3.4248774851327113</v>
      </c>
      <c r="M115" s="10">
        <v>1.1150181633712427E-3</v>
      </c>
      <c r="N115" s="10">
        <v>54.385379394119681</v>
      </c>
      <c r="O115" s="10">
        <v>207.11387716494806</v>
      </c>
      <c r="P115" s="10">
        <v>54.385379394119681</v>
      </c>
      <c r="Q115" s="28">
        <v>207.11387716494806</v>
      </c>
      <c r="S115" s="24" t="s">
        <v>8</v>
      </c>
      <c r="T115" s="10">
        <v>9.3370165745856344</v>
      </c>
      <c r="U115" s="10">
        <v>13.932026948460175</v>
      </c>
      <c r="V115" s="10">
        <v>0.67018364299227828</v>
      </c>
      <c r="W115" s="10">
        <v>0.52422638713751901</v>
      </c>
      <c r="X115" s="10">
        <v>-23.606992221587518</v>
      </c>
      <c r="Y115" s="10">
        <v>42.281025370758783</v>
      </c>
      <c r="Z115" s="10">
        <v>-23.606992221587518</v>
      </c>
      <c r="AA115" s="28">
        <v>42.281025370758783</v>
      </c>
      <c r="AC115" s="24" t="s">
        <v>181</v>
      </c>
      <c r="AD115" s="10">
        <v>161.11840228245359</v>
      </c>
      <c r="AE115" s="10">
        <v>95.549846976354047</v>
      </c>
      <c r="AF115" s="10">
        <v>1.6862235511724677</v>
      </c>
      <c r="AG115" s="10">
        <v>0.10588455125579202</v>
      </c>
      <c r="AH115" s="10">
        <v>-37.039852004157979</v>
      </c>
      <c r="AI115" s="10">
        <v>359.27665656906515</v>
      </c>
      <c r="AJ115" s="10">
        <v>-37.039852004157979</v>
      </c>
      <c r="AK115" s="28">
        <v>359.27665656906515</v>
      </c>
    </row>
    <row r="116" spans="2:37" x14ac:dyDescent="0.2">
      <c r="D116" s="56" t="s">
        <v>156</v>
      </c>
      <c r="E116" s="56"/>
      <c r="F116" s="56"/>
      <c r="G116" s="56"/>
      <c r="H116" s="56" t="s">
        <v>248</v>
      </c>
      <c r="I116" s="56"/>
      <c r="J116" s="56"/>
      <c r="K116" s="56"/>
    </row>
    <row r="117" spans="2:37" ht="17" thickBot="1" x14ac:dyDescent="0.25">
      <c r="D117" s="7" t="s">
        <v>144</v>
      </c>
      <c r="E117" s="7" t="s">
        <v>153</v>
      </c>
      <c r="F117" s="7" t="s">
        <v>152</v>
      </c>
      <c r="G117" s="7" t="s">
        <v>151</v>
      </c>
      <c r="H117" s="7" t="s">
        <v>144</v>
      </c>
      <c r="I117" s="7" t="s">
        <v>153</v>
      </c>
      <c r="J117" s="7" t="s">
        <v>152</v>
      </c>
      <c r="K117" s="7" t="s">
        <v>151</v>
      </c>
    </row>
    <row r="118" spans="2:37" x14ac:dyDescent="0.2">
      <c r="C118" s="7" t="s">
        <v>154</v>
      </c>
      <c r="D118">
        <v>62</v>
      </c>
      <c r="E118">
        <v>9</v>
      </c>
      <c r="F118">
        <v>29</v>
      </c>
      <c r="G118">
        <v>24</v>
      </c>
      <c r="S118" s="16" t="s">
        <v>158</v>
      </c>
      <c r="T118" s="17"/>
      <c r="U118" s="17" t="s">
        <v>250</v>
      </c>
      <c r="V118" s="17"/>
      <c r="W118" s="17"/>
      <c r="X118" s="17"/>
      <c r="Y118" s="17"/>
      <c r="Z118" s="17"/>
      <c r="AA118" s="18"/>
    </row>
    <row r="119" spans="2:37" ht="20" thickBot="1" x14ac:dyDescent="0.3">
      <c r="B119" s="1"/>
      <c r="C119" s="7" t="s">
        <v>116</v>
      </c>
      <c r="D119" s="32">
        <f>C90</f>
        <v>0.12868541465403022</v>
      </c>
      <c r="E119" s="32">
        <f>C98</f>
        <v>8.0026005469499215E-2</v>
      </c>
      <c r="F119" s="32">
        <f>C106</f>
        <v>0.60143832246930951</v>
      </c>
      <c r="G119" s="32">
        <f>C114</f>
        <v>8.7402331785722834E-2</v>
      </c>
      <c r="H119" s="33"/>
      <c r="I119" s="15"/>
      <c r="J119" s="15"/>
      <c r="S119" s="19"/>
      <c r="T119" s="20"/>
      <c r="U119" s="20"/>
      <c r="V119" s="20"/>
      <c r="W119" s="20"/>
      <c r="X119" s="20"/>
      <c r="Y119" s="20"/>
      <c r="Z119" s="20"/>
      <c r="AA119" s="21"/>
    </row>
    <row r="120" spans="2:37" ht="19" x14ac:dyDescent="0.25">
      <c r="B120" t="s">
        <v>252</v>
      </c>
      <c r="C120" s="7" t="s">
        <v>117</v>
      </c>
      <c r="D120" s="32">
        <f>D90</f>
        <v>0.18326670500609618</v>
      </c>
      <c r="E120" s="32">
        <f>D98</f>
        <v>0.22485859921627391</v>
      </c>
      <c r="F120" s="32">
        <f>D106</f>
        <v>0.6361621590748131</v>
      </c>
      <c r="G120" s="32">
        <f>D114</f>
        <v>0.12333943304648695</v>
      </c>
      <c r="H120" s="33"/>
      <c r="I120" s="15"/>
      <c r="J120" s="15">
        <f>X129</f>
        <v>2.0782359384501943E-4</v>
      </c>
      <c r="S120" s="22" t="s">
        <v>159</v>
      </c>
      <c r="T120" s="14"/>
      <c r="U120" s="20"/>
      <c r="V120" s="20"/>
      <c r="W120" s="20"/>
      <c r="X120" s="20"/>
      <c r="Y120" s="20"/>
      <c r="Z120" s="20"/>
      <c r="AA120" s="21"/>
    </row>
    <row r="121" spans="2:37" ht="19" x14ac:dyDescent="0.25">
      <c r="C121" s="7" t="s">
        <v>118</v>
      </c>
      <c r="D121" s="32">
        <f>E90</f>
        <v>0.13116057719115556</v>
      </c>
      <c r="E121" s="32">
        <f>E98</f>
        <v>0.16755540240910857</v>
      </c>
      <c r="F121" s="32">
        <f>E106</f>
        <v>0.57367714167969086</v>
      </c>
      <c r="G121" s="32">
        <f>E114</f>
        <v>0.11256025754790164</v>
      </c>
      <c r="H121" s="33"/>
      <c r="I121" s="15"/>
      <c r="J121" s="15"/>
      <c r="S121" s="23" t="s">
        <v>160</v>
      </c>
      <c r="T121" s="9">
        <v>0.63616215907481344</v>
      </c>
      <c r="U121" s="20"/>
      <c r="V121" s="20"/>
      <c r="W121" s="20"/>
      <c r="X121" s="20"/>
      <c r="Y121" s="20"/>
      <c r="Z121" s="20"/>
      <c r="AA121" s="21"/>
    </row>
    <row r="122" spans="2:37" x14ac:dyDescent="0.2">
      <c r="C122" s="7" t="s">
        <v>115</v>
      </c>
      <c r="D122" s="32">
        <f>F90</f>
        <v>0.40438521955553797</v>
      </c>
      <c r="E122" s="32">
        <f>F98</f>
        <v>0.24555036124005497</v>
      </c>
      <c r="F122" s="32">
        <f>F106</f>
        <v>0.55023631064753065</v>
      </c>
      <c r="G122" s="32">
        <f>F114</f>
        <v>0.33830629033864501</v>
      </c>
      <c r="H122" s="34">
        <f>N109</f>
        <v>1.1150181633712479E-3</v>
      </c>
      <c r="I122" s="15">
        <f>X109</f>
        <v>0.5242263871375199</v>
      </c>
      <c r="J122" s="15"/>
      <c r="K122" s="15">
        <f>AH109</f>
        <v>0.10588455125579163</v>
      </c>
      <c r="S122" s="23" t="s">
        <v>161</v>
      </c>
      <c r="T122" s="9">
        <v>0.40470229263872826</v>
      </c>
      <c r="U122" s="20"/>
      <c r="V122" s="20"/>
      <c r="W122" s="20"/>
      <c r="X122" s="20"/>
      <c r="Y122" s="20"/>
      <c r="Z122" s="20"/>
      <c r="AA122" s="21"/>
    </row>
    <row r="123" spans="2:37" ht="19" x14ac:dyDescent="0.25">
      <c r="C123" s="1"/>
      <c r="D123" s="1"/>
      <c r="E123" s="1"/>
      <c r="F123" s="1"/>
      <c r="G123" s="1"/>
      <c r="H123" s="1"/>
      <c r="S123" s="23" t="s">
        <v>162</v>
      </c>
      <c r="T123" s="9">
        <v>0.3826542294031256</v>
      </c>
      <c r="U123" s="20"/>
      <c r="V123" s="20"/>
      <c r="W123" s="20"/>
      <c r="X123" s="20"/>
      <c r="Y123" s="20"/>
      <c r="Z123" s="20"/>
      <c r="AA123" s="21"/>
    </row>
    <row r="124" spans="2:37" ht="19" x14ac:dyDescent="0.25">
      <c r="C124" s="1"/>
      <c r="D124" s="1"/>
      <c r="E124" s="1"/>
      <c r="F124" s="1"/>
      <c r="G124" s="1"/>
      <c r="H124" s="1"/>
      <c r="S124" s="23" t="s">
        <v>127</v>
      </c>
      <c r="T124" s="9">
        <v>1710.697903515761</v>
      </c>
      <c r="U124" s="20"/>
      <c r="V124" s="20"/>
      <c r="W124" s="20"/>
      <c r="X124" s="20"/>
      <c r="Y124" s="20"/>
      <c r="Z124" s="20"/>
      <c r="AA124" s="21"/>
    </row>
    <row r="125" spans="2:37" ht="20" thickBot="1" x14ac:dyDescent="0.3">
      <c r="C125" s="1"/>
      <c r="D125" s="1"/>
      <c r="E125" s="1"/>
      <c r="F125" s="1"/>
      <c r="G125" s="1"/>
      <c r="H125" s="1"/>
      <c r="S125" s="24" t="s">
        <v>163</v>
      </c>
      <c r="T125" s="10">
        <v>29</v>
      </c>
      <c r="U125" s="20"/>
      <c r="V125" s="20"/>
      <c r="W125" s="20"/>
      <c r="X125" s="20"/>
      <c r="Y125" s="20"/>
      <c r="Z125" s="20"/>
      <c r="AA125" s="21"/>
    </row>
    <row r="126" spans="2:37" ht="19" x14ac:dyDescent="0.25">
      <c r="C126" s="1"/>
      <c r="D126" s="1"/>
      <c r="E126" s="1"/>
      <c r="F126" s="1"/>
      <c r="G126" s="1"/>
      <c r="H126" s="1"/>
      <c r="S126" s="19"/>
      <c r="T126" s="20"/>
      <c r="U126" s="20"/>
      <c r="V126" s="20"/>
      <c r="W126" s="20"/>
      <c r="X126" s="20"/>
      <c r="Y126" s="20"/>
      <c r="Z126" s="20"/>
      <c r="AA126" s="21"/>
    </row>
    <row r="127" spans="2:37" ht="20" thickBot="1" x14ac:dyDescent="0.3">
      <c r="C127" s="1"/>
      <c r="D127" s="1"/>
      <c r="E127" s="1"/>
      <c r="F127" s="1"/>
      <c r="G127" s="1"/>
      <c r="H127" s="1"/>
      <c r="S127" s="19" t="s">
        <v>164</v>
      </c>
      <c r="T127" s="20"/>
      <c r="U127" s="20"/>
      <c r="V127" s="20"/>
      <c r="W127" s="20"/>
      <c r="X127" s="20"/>
      <c r="Y127" s="20"/>
      <c r="Z127" s="20"/>
      <c r="AA127" s="21"/>
    </row>
    <row r="128" spans="2:37" ht="19" x14ac:dyDescent="0.25">
      <c r="C128" s="1"/>
      <c r="D128" s="1"/>
      <c r="E128" s="1"/>
      <c r="F128" s="1"/>
      <c r="G128" s="1"/>
      <c r="H128" s="1"/>
      <c r="S128" s="25"/>
      <c r="T128" s="11" t="s">
        <v>169</v>
      </c>
      <c r="U128" s="11" t="s">
        <v>170</v>
      </c>
      <c r="V128" s="11" t="s">
        <v>171</v>
      </c>
      <c r="W128" s="11" t="s">
        <v>172</v>
      </c>
      <c r="X128" s="11" t="s">
        <v>173</v>
      </c>
      <c r="Y128" s="20"/>
      <c r="Z128" s="20"/>
      <c r="AA128" s="21"/>
    </row>
    <row r="129" spans="2:27" ht="19" x14ac:dyDescent="0.25">
      <c r="C129" s="1"/>
      <c r="D129" s="1"/>
      <c r="E129" s="1"/>
      <c r="F129" s="1"/>
      <c r="G129" s="1"/>
      <c r="H129" s="1"/>
      <c r="S129" s="23" t="s">
        <v>165</v>
      </c>
      <c r="T129" s="9">
        <v>1</v>
      </c>
      <c r="U129" s="9">
        <v>53717014.231586501</v>
      </c>
      <c r="V129" s="9">
        <v>53717014.231586501</v>
      </c>
      <c r="W129" s="9">
        <v>18.355457724977185</v>
      </c>
      <c r="X129" s="9">
        <v>2.0782359384501943E-4</v>
      </c>
      <c r="Y129" s="20"/>
      <c r="Z129" s="20"/>
      <c r="AA129" s="21"/>
    </row>
    <row r="130" spans="2:27" ht="19" x14ac:dyDescent="0.25">
      <c r="C130" s="1"/>
      <c r="D130" s="1"/>
      <c r="E130" s="1"/>
      <c r="F130" s="1"/>
      <c r="G130" s="1"/>
      <c r="H130" s="1"/>
      <c r="S130" s="23" t="s">
        <v>166</v>
      </c>
      <c r="T130" s="9">
        <v>27</v>
      </c>
      <c r="U130" s="9">
        <v>79015157.561516941</v>
      </c>
      <c r="V130" s="9">
        <v>2926487.3170932201</v>
      </c>
      <c r="W130" s="9"/>
      <c r="X130" s="9"/>
      <c r="Y130" s="20"/>
      <c r="Z130" s="20"/>
      <c r="AA130" s="21"/>
    </row>
    <row r="131" spans="2:27" ht="20" thickBot="1" x14ac:dyDescent="0.3">
      <c r="B131" s="6"/>
      <c r="C131" s="1"/>
      <c r="D131" s="1"/>
      <c r="E131" s="1"/>
      <c r="F131" s="1"/>
      <c r="G131" s="1"/>
      <c r="H131" s="1"/>
      <c r="S131" s="24" t="s">
        <v>167</v>
      </c>
      <c r="T131" s="10">
        <v>28</v>
      </c>
      <c r="U131" s="10">
        <v>132732171.79310344</v>
      </c>
      <c r="V131" s="10"/>
      <c r="W131" s="10"/>
      <c r="X131" s="10"/>
      <c r="Y131" s="20"/>
      <c r="Z131" s="20"/>
      <c r="AA131" s="21"/>
    </row>
    <row r="132" spans="2:27" ht="20" thickBot="1" x14ac:dyDescent="0.3">
      <c r="B132" s="6"/>
      <c r="C132" s="1"/>
      <c r="D132" s="1"/>
      <c r="E132" s="1"/>
      <c r="F132" s="1"/>
      <c r="G132" s="1"/>
      <c r="H132" s="1"/>
      <c r="S132" s="19"/>
      <c r="T132" s="20"/>
      <c r="U132" s="20"/>
      <c r="V132" s="20"/>
      <c r="W132" s="20"/>
      <c r="X132" s="20"/>
      <c r="Y132" s="20"/>
      <c r="Z132" s="20"/>
      <c r="AA132" s="21"/>
    </row>
    <row r="133" spans="2:27" ht="19" x14ac:dyDescent="0.25">
      <c r="C133" s="1"/>
      <c r="D133" s="1"/>
      <c r="E133" s="1"/>
      <c r="F133" s="1"/>
      <c r="G133" s="1"/>
      <c r="H133" s="1"/>
      <c r="S133" s="25"/>
      <c r="T133" s="11" t="s">
        <v>174</v>
      </c>
      <c r="U133" s="11" t="s">
        <v>127</v>
      </c>
      <c r="V133" s="11" t="s">
        <v>175</v>
      </c>
      <c r="W133" s="11" t="s">
        <v>176</v>
      </c>
      <c r="X133" s="11" t="s">
        <v>177</v>
      </c>
      <c r="Y133" s="11" t="s">
        <v>178</v>
      </c>
      <c r="Z133" s="11" t="s">
        <v>179</v>
      </c>
      <c r="AA133" s="26" t="s">
        <v>180</v>
      </c>
    </row>
    <row r="134" spans="2:27" ht="19" x14ac:dyDescent="0.25">
      <c r="C134" s="1"/>
      <c r="D134" s="1"/>
      <c r="E134" s="1"/>
      <c r="F134" s="1"/>
      <c r="G134" s="1"/>
      <c r="H134" s="1"/>
      <c r="J134" s="6"/>
      <c r="S134" s="23" t="s">
        <v>168</v>
      </c>
      <c r="T134" s="9">
        <v>-1478.5305837119886</v>
      </c>
      <c r="U134" s="9">
        <v>713.00502171515438</v>
      </c>
      <c r="V134" s="9">
        <v>-2.0736608280196123</v>
      </c>
      <c r="W134" s="9">
        <v>4.7775467446507541E-2</v>
      </c>
      <c r="X134" s="9">
        <v>-2941.4960456708313</v>
      </c>
      <c r="Y134" s="9">
        <v>-15.565121753145831</v>
      </c>
      <c r="Z134" s="9">
        <v>-2941.4960456708313</v>
      </c>
      <c r="AA134" s="27">
        <v>-15.565121753145831</v>
      </c>
    </row>
    <row r="135" spans="2:27" ht="20" thickBot="1" x14ac:dyDescent="0.3">
      <c r="C135" s="1"/>
      <c r="D135" s="1"/>
      <c r="E135" s="1"/>
      <c r="F135" s="1"/>
      <c r="G135" s="1"/>
      <c r="H135" s="1"/>
      <c r="S135" s="24" t="s">
        <v>181</v>
      </c>
      <c r="T135" s="10">
        <v>521.77228241873468</v>
      </c>
      <c r="U135" s="10">
        <v>121.78628851046712</v>
      </c>
      <c r="V135" s="10">
        <v>4.2843269862344986</v>
      </c>
      <c r="W135" s="10">
        <v>2.0782359384501943E-4</v>
      </c>
      <c r="X135" s="10">
        <v>271.88745916408584</v>
      </c>
      <c r="Y135" s="10">
        <v>771.65710567338351</v>
      </c>
      <c r="Z135" s="10">
        <v>271.88745916408584</v>
      </c>
      <c r="AA135" s="28">
        <v>771.65710567338351</v>
      </c>
    </row>
    <row r="136" spans="2:27" ht="19" x14ac:dyDescent="0.25">
      <c r="C136" s="1"/>
      <c r="D136" s="1"/>
      <c r="E136" s="1"/>
      <c r="F136" s="1"/>
      <c r="G136" s="1"/>
      <c r="H136" s="1"/>
    </row>
    <row r="137" spans="2:27" ht="19" x14ac:dyDescent="0.25">
      <c r="C137" s="1"/>
      <c r="D137" s="1"/>
      <c r="E137" s="1"/>
      <c r="F137" s="1"/>
      <c r="G137" s="1"/>
      <c r="H137" s="1"/>
    </row>
    <row r="138" spans="2:27" ht="19" x14ac:dyDescent="0.25">
      <c r="C138" s="1"/>
      <c r="D138" s="1"/>
      <c r="E138" s="1"/>
      <c r="F138" s="1"/>
      <c r="G138" s="1"/>
      <c r="H138" s="1"/>
    </row>
    <row r="139" spans="2:27" ht="19" x14ac:dyDescent="0.25">
      <c r="C139" s="1"/>
      <c r="D139" s="1"/>
      <c r="E139" s="1"/>
      <c r="F139" s="1"/>
      <c r="G139" s="1"/>
      <c r="H139" s="1"/>
    </row>
    <row r="140" spans="2:27" ht="19" x14ac:dyDescent="0.25">
      <c r="C140" s="1"/>
      <c r="D140" s="1"/>
      <c r="E140" s="1"/>
      <c r="F140" s="1"/>
      <c r="G140" s="1"/>
      <c r="H140" s="1"/>
    </row>
    <row r="141" spans="2:27" ht="19" x14ac:dyDescent="0.25">
      <c r="C141" s="1"/>
      <c r="D141" s="1"/>
      <c r="E141" s="1"/>
      <c r="F141" s="1"/>
      <c r="G141" s="1"/>
      <c r="H141" s="1"/>
    </row>
    <row r="142" spans="2:27" ht="19" x14ac:dyDescent="0.25">
      <c r="C142" s="1"/>
      <c r="D142" s="1"/>
      <c r="E142" s="1"/>
      <c r="F142" s="1"/>
      <c r="G142" s="1"/>
      <c r="H142" s="1"/>
    </row>
    <row r="143" spans="2:27" ht="19" x14ac:dyDescent="0.25">
      <c r="C143" s="1"/>
      <c r="D143" s="1"/>
      <c r="E143" s="1"/>
      <c r="F143" s="1"/>
      <c r="G143" s="1"/>
      <c r="H143" s="1"/>
    </row>
    <row r="144" spans="2:27" ht="19" x14ac:dyDescent="0.25">
      <c r="C144" s="1"/>
      <c r="D144" s="1"/>
      <c r="E144" s="1"/>
      <c r="F144" s="1"/>
      <c r="G144" s="1"/>
      <c r="H144" s="1"/>
    </row>
    <row r="145" spans="2:8" ht="19" x14ac:dyDescent="0.25">
      <c r="C145" s="1"/>
      <c r="D145" s="1"/>
      <c r="E145" s="1"/>
      <c r="F145" s="1"/>
      <c r="G145" s="1"/>
      <c r="H145" s="1"/>
    </row>
    <row r="146" spans="2:8" ht="19" x14ac:dyDescent="0.25">
      <c r="C146" s="1"/>
      <c r="D146" s="1"/>
      <c r="E146" s="1"/>
      <c r="F146" s="1"/>
      <c r="G146" s="1"/>
      <c r="H146" s="1"/>
    </row>
    <row r="147" spans="2:8" ht="19" x14ac:dyDescent="0.25">
      <c r="C147" s="1"/>
      <c r="D147" s="1"/>
      <c r="E147" s="1"/>
      <c r="F147" s="1"/>
      <c r="G147" s="1"/>
      <c r="H147" s="1"/>
    </row>
    <row r="148" spans="2:8" ht="19" x14ac:dyDescent="0.25">
      <c r="C148" s="1"/>
      <c r="D148" s="1"/>
      <c r="E148" s="1"/>
      <c r="F148" s="1"/>
      <c r="G148" s="1"/>
      <c r="H148" s="1"/>
    </row>
    <row r="149" spans="2:8" ht="19" x14ac:dyDescent="0.25">
      <c r="C149" s="1"/>
      <c r="D149" s="1"/>
      <c r="E149" s="1"/>
      <c r="F149" s="1"/>
      <c r="G149" s="1"/>
      <c r="H149" s="1"/>
    </row>
    <row r="150" spans="2:8" ht="19" x14ac:dyDescent="0.25">
      <c r="C150" s="1"/>
      <c r="D150" s="1"/>
      <c r="E150" s="1"/>
      <c r="F150" s="1"/>
      <c r="G150" s="1"/>
      <c r="H150" s="1"/>
    </row>
    <row r="151" spans="2:8" ht="19" x14ac:dyDescent="0.25">
      <c r="C151" s="1"/>
      <c r="D151" s="1"/>
      <c r="E151" s="1"/>
      <c r="F151" s="1"/>
      <c r="G151" s="1"/>
      <c r="H151" s="1"/>
    </row>
    <row r="152" spans="2:8" ht="19" x14ac:dyDescent="0.25">
      <c r="C152" s="1"/>
      <c r="D152" s="1"/>
      <c r="E152" s="1"/>
      <c r="F152" s="1"/>
      <c r="G152" s="1"/>
      <c r="H152" s="1"/>
    </row>
    <row r="153" spans="2:8" ht="19" x14ac:dyDescent="0.25">
      <c r="B153" s="6"/>
      <c r="C153" s="1"/>
      <c r="D153" s="1"/>
      <c r="E153" s="1"/>
      <c r="F153" s="1"/>
      <c r="G153" s="1"/>
      <c r="H153" s="1"/>
    </row>
    <row r="154" spans="2:8" ht="19" x14ac:dyDescent="0.25">
      <c r="C154" s="1"/>
      <c r="D154" s="1"/>
      <c r="E154" s="1"/>
      <c r="F154" s="1"/>
      <c r="G154" s="1"/>
      <c r="H154" s="1"/>
    </row>
    <row r="155" spans="2:8" ht="19" x14ac:dyDescent="0.25">
      <c r="C155" s="1"/>
      <c r="D155" s="1"/>
      <c r="E155" s="1"/>
      <c r="F155" s="1"/>
      <c r="G155" s="1"/>
      <c r="H155" s="1"/>
    </row>
    <row r="156" spans="2:8" ht="19" x14ac:dyDescent="0.25">
      <c r="C156" s="1"/>
      <c r="D156" s="1"/>
      <c r="E156" s="1"/>
      <c r="F156" s="1"/>
      <c r="G156" s="1"/>
      <c r="H156" s="1"/>
    </row>
    <row r="157" spans="2:8" ht="19" x14ac:dyDescent="0.25">
      <c r="C157" s="1"/>
      <c r="D157" s="1"/>
      <c r="E157" s="1"/>
      <c r="F157" s="1"/>
      <c r="G157" s="1"/>
      <c r="H157" s="1"/>
    </row>
    <row r="158" spans="2:8" ht="19" x14ac:dyDescent="0.25">
      <c r="C158" s="1"/>
      <c r="D158" s="1"/>
      <c r="E158" s="1"/>
      <c r="F158" s="1"/>
      <c r="G158" s="1"/>
      <c r="H158" s="1"/>
    </row>
    <row r="159" spans="2:8" ht="19" x14ac:dyDescent="0.25">
      <c r="C159" s="1"/>
      <c r="D159" s="1"/>
      <c r="E159" s="1"/>
      <c r="F159" s="1"/>
      <c r="G159" s="1"/>
      <c r="H159" s="1"/>
    </row>
    <row r="160" spans="2:8" ht="19" x14ac:dyDescent="0.25">
      <c r="C160" s="1"/>
      <c r="D160" s="1"/>
      <c r="E160" s="1"/>
      <c r="F160" s="1"/>
      <c r="G160" s="1"/>
      <c r="H160" s="1"/>
    </row>
    <row r="161" spans="2:8" ht="19" x14ac:dyDescent="0.25">
      <c r="C161" s="1"/>
      <c r="D161" s="1"/>
      <c r="E161" s="1"/>
      <c r="F161" s="1"/>
      <c r="G161" s="1"/>
      <c r="H161" s="1"/>
    </row>
    <row r="162" spans="2:8" ht="19" x14ac:dyDescent="0.25">
      <c r="B162" s="6"/>
      <c r="C162" s="1"/>
      <c r="D162" s="1"/>
      <c r="E162" s="1"/>
      <c r="F162" s="1"/>
      <c r="G162" s="1"/>
      <c r="H162" s="1"/>
    </row>
    <row r="163" spans="2:8" ht="19" x14ac:dyDescent="0.25">
      <c r="B163" s="6"/>
      <c r="C163" s="1"/>
      <c r="D163" s="1"/>
      <c r="E163" s="1"/>
      <c r="F163" s="1"/>
      <c r="G163" s="1"/>
      <c r="H163" s="1"/>
    </row>
    <row r="164" spans="2:8" ht="19" x14ac:dyDescent="0.25">
      <c r="C164" s="1"/>
      <c r="D164" s="1"/>
      <c r="E164" s="1"/>
      <c r="F164" s="1"/>
      <c r="G164" s="1"/>
      <c r="H164" s="1"/>
    </row>
    <row r="165" spans="2:8" ht="19" x14ac:dyDescent="0.25">
      <c r="C165" s="1"/>
      <c r="D165" s="1"/>
      <c r="E165" s="1"/>
      <c r="F165" s="1"/>
      <c r="G165" s="1"/>
      <c r="H165" s="1"/>
    </row>
    <row r="166" spans="2:8" ht="19" x14ac:dyDescent="0.25">
      <c r="C166" s="1"/>
      <c r="D166" s="1"/>
      <c r="E166" s="1"/>
      <c r="F166" s="1"/>
      <c r="G166" s="1"/>
      <c r="H166" s="1"/>
    </row>
    <row r="167" spans="2:8" ht="19" x14ac:dyDescent="0.25">
      <c r="C167" s="1"/>
      <c r="D167" s="1"/>
      <c r="E167" s="1"/>
      <c r="F167" s="1"/>
      <c r="G167" s="1"/>
      <c r="H167" s="1"/>
    </row>
    <row r="168" spans="2:8" ht="19" x14ac:dyDescent="0.25">
      <c r="C168" s="1"/>
      <c r="D168" s="1"/>
      <c r="E168" s="1"/>
      <c r="F168" s="1"/>
      <c r="G168" s="1"/>
      <c r="H168" s="1"/>
    </row>
    <row r="169" spans="2:8" ht="19" x14ac:dyDescent="0.25">
      <c r="C169" s="1"/>
      <c r="D169" s="1"/>
      <c r="E169" s="1"/>
      <c r="F169" s="1"/>
      <c r="G169" s="1"/>
      <c r="H169" s="1"/>
    </row>
    <row r="170" spans="2:8" ht="19" x14ac:dyDescent="0.25">
      <c r="C170" s="1"/>
      <c r="D170" s="1"/>
      <c r="E170" s="1"/>
      <c r="F170" s="1"/>
      <c r="G170" s="1"/>
      <c r="H170" s="1"/>
    </row>
    <row r="171" spans="2:8" ht="19" x14ac:dyDescent="0.25">
      <c r="C171" s="1"/>
      <c r="D171" s="1"/>
      <c r="E171" s="1"/>
      <c r="F171" s="1"/>
      <c r="G171" s="1"/>
      <c r="H171" s="1"/>
    </row>
    <row r="172" spans="2:8" ht="19" x14ac:dyDescent="0.25">
      <c r="B172" s="6"/>
      <c r="C172" s="1"/>
      <c r="D172" s="1"/>
      <c r="E172" s="1"/>
      <c r="F172" s="1"/>
      <c r="G172" s="1"/>
      <c r="H172" s="1"/>
    </row>
    <row r="173" spans="2:8" ht="19" x14ac:dyDescent="0.25">
      <c r="B173" s="6"/>
      <c r="C173" s="1"/>
      <c r="D173" s="1"/>
      <c r="E173" s="1"/>
      <c r="F173" s="1"/>
      <c r="G173" s="1"/>
      <c r="H173" s="1"/>
    </row>
    <row r="174" spans="2:8" ht="19" x14ac:dyDescent="0.25">
      <c r="C174" s="1"/>
      <c r="D174" s="1"/>
      <c r="E174" s="1"/>
      <c r="F174" s="1"/>
      <c r="G174" s="1"/>
      <c r="H174" s="1"/>
    </row>
    <row r="175" spans="2:8" ht="19" x14ac:dyDescent="0.25">
      <c r="C175" s="1"/>
      <c r="D175" s="1"/>
      <c r="E175" s="1"/>
      <c r="F175" s="1"/>
      <c r="G175" s="1"/>
      <c r="H175" s="1"/>
    </row>
    <row r="176" spans="2:8" ht="19" x14ac:dyDescent="0.25">
      <c r="C176" s="1"/>
      <c r="D176" s="1"/>
      <c r="E176" s="1"/>
      <c r="F176" s="1"/>
      <c r="G176" s="1"/>
      <c r="H176" s="1"/>
    </row>
    <row r="177" spans="3:8" ht="19" x14ac:dyDescent="0.25">
      <c r="C177" s="1"/>
      <c r="D177" s="1"/>
      <c r="E177" s="1"/>
      <c r="F177" s="1"/>
      <c r="G177" s="1"/>
      <c r="H177" s="1"/>
    </row>
    <row r="178" spans="3:8" ht="19" x14ac:dyDescent="0.25">
      <c r="C178" s="1"/>
      <c r="D178" s="1"/>
      <c r="E178" s="1"/>
      <c r="F178" s="1"/>
      <c r="G178" s="1"/>
      <c r="H178" s="1"/>
    </row>
    <row r="179" spans="3:8" ht="19" x14ac:dyDescent="0.25">
      <c r="C179" s="1"/>
      <c r="D179" s="1"/>
      <c r="E179" s="1"/>
      <c r="F179" s="1"/>
      <c r="G179" s="1"/>
      <c r="H179" s="1"/>
    </row>
    <row r="180" spans="3:8" ht="19" x14ac:dyDescent="0.25">
      <c r="C180" s="1"/>
      <c r="D180" s="1"/>
      <c r="E180" s="1"/>
      <c r="F180" s="1"/>
      <c r="G180" s="1"/>
      <c r="H180" s="1"/>
    </row>
    <row r="181" spans="3:8" ht="19" x14ac:dyDescent="0.25">
      <c r="C181" s="1"/>
      <c r="D181" s="1"/>
      <c r="E181" s="1"/>
      <c r="F181" s="1"/>
      <c r="G181" s="1"/>
      <c r="H181" s="1"/>
    </row>
    <row r="182" spans="3:8" ht="19" x14ac:dyDescent="0.25">
      <c r="C182" s="1"/>
      <c r="D182" s="1"/>
      <c r="E182" s="1"/>
      <c r="F182" s="1"/>
      <c r="G182" s="1"/>
      <c r="H182" s="1"/>
    </row>
    <row r="183" spans="3:8" ht="19" x14ac:dyDescent="0.25">
      <c r="C183" s="1"/>
      <c r="D183" s="1"/>
      <c r="E183" s="1"/>
      <c r="F183" s="1"/>
      <c r="G183" s="1"/>
      <c r="H183" s="1"/>
    </row>
    <row r="184" spans="3:8" ht="19" x14ac:dyDescent="0.25">
      <c r="C184" s="1"/>
      <c r="D184" s="1"/>
      <c r="E184" s="1"/>
      <c r="F184" s="1"/>
      <c r="G184" s="1"/>
      <c r="H184" s="1"/>
    </row>
    <row r="185" spans="3:8" ht="19" x14ac:dyDescent="0.25">
      <c r="C185" s="1"/>
      <c r="D185" s="1"/>
      <c r="E185" s="1"/>
      <c r="F185" s="1"/>
      <c r="G185" s="1"/>
      <c r="H185" s="1"/>
    </row>
  </sheetData>
  <mergeCells count="13">
    <mergeCell ref="R76:S76"/>
    <mergeCell ref="R77:S77"/>
    <mergeCell ref="R79:S79"/>
    <mergeCell ref="R1:AA1"/>
    <mergeCell ref="AC1:AJ1"/>
    <mergeCell ref="B108:G108"/>
    <mergeCell ref="D116:G116"/>
    <mergeCell ref="H116:K116"/>
    <mergeCell ref="K1:P1"/>
    <mergeCell ref="B76:G76"/>
    <mergeCell ref="B84:G84"/>
    <mergeCell ref="B92:G92"/>
    <mergeCell ref="B100:G100"/>
  </mergeCells>
  <phoneticPr fontId="9" type="noConversion"/>
  <conditionalFormatting sqref="R70:R72 T70:T72 V70:V72 X70:X72 Z70:Z72">
    <cfRule type="expression" dxfId="24" priority="13">
      <formula>ABS(S70)&gt;ABS($T$79)</formula>
    </cfRule>
  </conditionalFormatting>
  <conditionalFormatting sqref="R3:R69">
    <cfRule type="expression" dxfId="23" priority="7">
      <formula>ABS(S3)&gt;ABS($T$79)</formula>
    </cfRule>
  </conditionalFormatting>
  <conditionalFormatting sqref="T3:T69">
    <cfRule type="expression" dxfId="22" priority="6">
      <formula>ABS(U3)&gt;ABS($T$79)</formula>
    </cfRule>
  </conditionalFormatting>
  <conditionalFormatting sqref="V3:V69">
    <cfRule type="expression" dxfId="21" priority="5">
      <formula>ABS(W3)&gt;ABS($T$79)</formula>
    </cfRule>
  </conditionalFormatting>
  <conditionalFormatting sqref="X3:X69">
    <cfRule type="expression" dxfId="20" priority="4">
      <formula>ABS(Y3)&gt;ABS($T$79)</formula>
    </cfRule>
  </conditionalFormatting>
  <conditionalFormatting sqref="Z3">
    <cfRule type="expression" dxfId="19" priority="3">
      <formula>ABS(AA3)&gt;ABS($T$79)</formula>
    </cfRule>
  </conditionalFormatting>
  <conditionalFormatting sqref="Z3:Z69">
    <cfRule type="expression" dxfId="18" priority="2">
      <formula>ABS(AA3)&gt;ABS($T$79)</formula>
    </cfRule>
  </conditionalFormatting>
  <conditionalFormatting sqref="H122:I122 K122 J120">
    <cfRule type="cellIs" dxfId="17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opLeftCell="A19" workbookViewId="0">
      <selection activeCell="T73" sqref="T73:W73"/>
    </sheetView>
  </sheetViews>
  <sheetFormatPr baseColWidth="10" defaultRowHeight="16" x14ac:dyDescent="0.2"/>
  <sheetData>
    <row r="1" spans="1:32" x14ac:dyDescent="0.2">
      <c r="G1" s="55" t="s">
        <v>297</v>
      </c>
      <c r="H1" s="55"/>
      <c r="I1" s="55"/>
      <c r="J1" s="55"/>
      <c r="K1" s="55"/>
      <c r="M1" s="55" t="s">
        <v>272</v>
      </c>
      <c r="N1" s="55"/>
      <c r="O1" s="55"/>
      <c r="P1" s="55"/>
    </row>
    <row r="2" spans="1:32" s="7" customFormat="1" ht="19" x14ac:dyDescent="0.25">
      <c r="B2" s="7" t="s">
        <v>0</v>
      </c>
      <c r="C2" s="7" t="s">
        <v>119</v>
      </c>
      <c r="D2" s="7" t="s">
        <v>295</v>
      </c>
      <c r="E2" s="1" t="s">
        <v>8</v>
      </c>
      <c r="F2" s="1"/>
      <c r="H2" s="7" t="s">
        <v>0</v>
      </c>
      <c r="I2" s="7" t="s">
        <v>119</v>
      </c>
      <c r="J2" s="7" t="s">
        <v>295</v>
      </c>
      <c r="K2" s="1" t="s">
        <v>8</v>
      </c>
      <c r="M2" s="7" t="s">
        <v>295</v>
      </c>
      <c r="N2" s="7" t="s">
        <v>298</v>
      </c>
      <c r="O2" s="1" t="s">
        <v>8</v>
      </c>
      <c r="P2" s="7" t="s">
        <v>126</v>
      </c>
      <c r="S2" s="7" t="s">
        <v>0</v>
      </c>
      <c r="T2" s="7" t="s">
        <v>119</v>
      </c>
      <c r="U2" s="7" t="s">
        <v>295</v>
      </c>
      <c r="V2" s="1" t="s">
        <v>8</v>
      </c>
      <c r="X2" s="7" t="s">
        <v>167</v>
      </c>
    </row>
    <row r="3" spans="1:32" x14ac:dyDescent="0.2">
      <c r="A3">
        <v>1</v>
      </c>
      <c r="B3" t="s">
        <v>12</v>
      </c>
      <c r="C3" t="s">
        <v>14</v>
      </c>
      <c r="D3">
        <v>12</v>
      </c>
      <c r="E3">
        <v>3</v>
      </c>
      <c r="G3">
        <v>1</v>
      </c>
      <c r="H3" t="s">
        <v>12</v>
      </c>
      <c r="I3" t="s">
        <v>14</v>
      </c>
      <c r="J3">
        <v>12</v>
      </c>
      <c r="K3">
        <v>3</v>
      </c>
      <c r="M3">
        <v>12</v>
      </c>
      <c r="N3">
        <f>STANDARDIZE(M3,$O$55,$O$54)</f>
        <v>1.5371722718513436</v>
      </c>
      <c r="O3">
        <v>3</v>
      </c>
      <c r="P3">
        <f>STANDARDIZE(O3,$P$55,$P$54)</f>
        <v>-0.45601364292629298</v>
      </c>
      <c r="R3">
        <v>1</v>
      </c>
      <c r="S3" t="s">
        <v>12</v>
      </c>
      <c r="T3" t="s">
        <v>14</v>
      </c>
      <c r="U3">
        <v>12</v>
      </c>
      <c r="V3">
        <v>3</v>
      </c>
      <c r="X3">
        <f>COUNT(V3:V49)</f>
        <v>47</v>
      </c>
    </row>
    <row r="4" spans="1:32" ht="17" thickBot="1" x14ac:dyDescent="0.25">
      <c r="A4">
        <v>2</v>
      </c>
      <c r="B4" t="s">
        <v>12</v>
      </c>
      <c r="C4" t="s">
        <v>16</v>
      </c>
      <c r="D4">
        <v>0</v>
      </c>
      <c r="E4">
        <v>3</v>
      </c>
      <c r="G4">
        <v>2</v>
      </c>
      <c r="H4" t="s">
        <v>12</v>
      </c>
      <c r="I4" t="s">
        <v>16</v>
      </c>
      <c r="J4">
        <v>0</v>
      </c>
      <c r="K4">
        <v>3</v>
      </c>
      <c r="M4">
        <v>0</v>
      </c>
      <c r="N4">
        <f t="shared" ref="N4:N51" si="0">STANDARDIZE(M4,$O$55,$O$54)</f>
        <v>-0.64605791135781099</v>
      </c>
      <c r="O4">
        <v>3</v>
      </c>
      <c r="P4">
        <f t="shared" ref="P4:P51" si="1">STANDARDIZE(O4,$P$55,$P$54)</f>
        <v>-0.45601364292629298</v>
      </c>
      <c r="R4">
        <v>2</v>
      </c>
      <c r="S4" t="s">
        <v>12</v>
      </c>
      <c r="T4" t="s">
        <v>16</v>
      </c>
      <c r="U4">
        <v>0</v>
      </c>
      <c r="V4">
        <v>3</v>
      </c>
    </row>
    <row r="5" spans="1:32" x14ac:dyDescent="0.2">
      <c r="A5">
        <v>3</v>
      </c>
      <c r="B5" t="s">
        <v>12</v>
      </c>
      <c r="C5" t="s">
        <v>18</v>
      </c>
      <c r="D5">
        <v>4</v>
      </c>
      <c r="E5">
        <v>3</v>
      </c>
      <c r="G5">
        <v>3</v>
      </c>
      <c r="H5" t="s">
        <v>12</v>
      </c>
      <c r="I5" t="s">
        <v>18</v>
      </c>
      <c r="J5">
        <v>4</v>
      </c>
      <c r="K5">
        <v>3</v>
      </c>
      <c r="M5">
        <v>4</v>
      </c>
      <c r="N5">
        <f t="shared" si="0"/>
        <v>8.1685483045240481E-2</v>
      </c>
      <c r="O5">
        <v>3</v>
      </c>
      <c r="P5">
        <f t="shared" si="1"/>
        <v>-0.45601364292629298</v>
      </c>
      <c r="R5">
        <v>3</v>
      </c>
      <c r="S5" t="s">
        <v>12</v>
      </c>
      <c r="T5" t="s">
        <v>18</v>
      </c>
      <c r="U5">
        <v>4</v>
      </c>
      <c r="V5">
        <v>3</v>
      </c>
      <c r="X5" s="16" t="s">
        <v>158</v>
      </c>
      <c r="Y5" s="17"/>
      <c r="Z5" s="17" t="s">
        <v>259</v>
      </c>
      <c r="AA5" s="17"/>
      <c r="AB5" s="17"/>
      <c r="AC5" s="17"/>
      <c r="AD5" s="17"/>
      <c r="AE5" s="17"/>
      <c r="AF5" s="18"/>
    </row>
    <row r="6" spans="1:32" ht="17" thickBot="1" x14ac:dyDescent="0.25">
      <c r="A6">
        <v>4</v>
      </c>
      <c r="B6" t="s">
        <v>12</v>
      </c>
      <c r="C6" t="s">
        <v>20</v>
      </c>
      <c r="D6" s="3">
        <v>0</v>
      </c>
      <c r="E6">
        <v>20</v>
      </c>
      <c r="G6">
        <v>4</v>
      </c>
      <c r="H6" t="s">
        <v>12</v>
      </c>
      <c r="I6" t="s">
        <v>24</v>
      </c>
      <c r="J6">
        <v>2</v>
      </c>
      <c r="K6">
        <v>6</v>
      </c>
      <c r="M6">
        <v>2</v>
      </c>
      <c r="N6">
        <f t="shared" si="0"/>
        <v>-0.28218621415628525</v>
      </c>
      <c r="O6">
        <v>6</v>
      </c>
      <c r="P6">
        <f t="shared" si="1"/>
        <v>0.41455785720572103</v>
      </c>
      <c r="R6">
        <v>4</v>
      </c>
      <c r="S6" t="s">
        <v>12</v>
      </c>
      <c r="T6" t="s">
        <v>24</v>
      </c>
      <c r="U6">
        <v>2</v>
      </c>
      <c r="V6">
        <v>6</v>
      </c>
      <c r="X6" s="19"/>
      <c r="Y6" s="20"/>
      <c r="Z6" s="20"/>
      <c r="AA6" s="20"/>
      <c r="AB6" s="20"/>
      <c r="AC6" s="20"/>
      <c r="AD6" s="20"/>
      <c r="AE6" s="20"/>
      <c r="AF6" s="21"/>
    </row>
    <row r="7" spans="1:32" x14ac:dyDescent="0.2">
      <c r="A7">
        <v>5</v>
      </c>
      <c r="B7" t="s">
        <v>12</v>
      </c>
      <c r="C7" t="s">
        <v>22</v>
      </c>
      <c r="D7" s="3">
        <v>0</v>
      </c>
      <c r="E7">
        <v>8</v>
      </c>
      <c r="G7">
        <v>5</v>
      </c>
      <c r="H7" t="s">
        <v>12</v>
      </c>
      <c r="I7" t="s">
        <v>26</v>
      </c>
      <c r="J7">
        <v>6</v>
      </c>
      <c r="K7">
        <v>8</v>
      </c>
      <c r="M7">
        <v>6</v>
      </c>
      <c r="N7">
        <f t="shared" si="0"/>
        <v>0.44555718024676627</v>
      </c>
      <c r="O7">
        <v>8</v>
      </c>
      <c r="P7">
        <f t="shared" si="1"/>
        <v>0.99493885729373044</v>
      </c>
      <c r="R7">
        <v>5</v>
      </c>
      <c r="S7" t="s">
        <v>12</v>
      </c>
      <c r="T7" t="s">
        <v>26</v>
      </c>
      <c r="U7">
        <v>6</v>
      </c>
      <c r="V7">
        <v>8</v>
      </c>
      <c r="X7" s="22" t="s">
        <v>159</v>
      </c>
      <c r="Y7" s="14"/>
      <c r="Z7" s="20"/>
      <c r="AA7" s="20"/>
      <c r="AB7" s="20"/>
      <c r="AC7" s="20"/>
      <c r="AD7" s="20"/>
      <c r="AE7" s="20"/>
      <c r="AF7" s="21"/>
    </row>
    <row r="8" spans="1:32" x14ac:dyDescent="0.2">
      <c r="A8">
        <v>6</v>
      </c>
      <c r="B8" t="s">
        <v>12</v>
      </c>
      <c r="C8" t="s">
        <v>24</v>
      </c>
      <c r="D8">
        <v>2</v>
      </c>
      <c r="E8">
        <v>6</v>
      </c>
      <c r="G8">
        <v>6</v>
      </c>
      <c r="H8" t="s">
        <v>12</v>
      </c>
      <c r="I8" t="s">
        <v>28</v>
      </c>
      <c r="J8">
        <v>1</v>
      </c>
      <c r="K8">
        <v>3</v>
      </c>
      <c r="M8">
        <v>1</v>
      </c>
      <c r="N8">
        <f t="shared" si="0"/>
        <v>-0.46412206275704815</v>
      </c>
      <c r="O8">
        <v>3</v>
      </c>
      <c r="P8">
        <f t="shared" si="1"/>
        <v>-0.45601364292629298</v>
      </c>
      <c r="R8">
        <v>6</v>
      </c>
      <c r="S8" t="s">
        <v>12</v>
      </c>
      <c r="T8" t="s">
        <v>28</v>
      </c>
      <c r="U8">
        <v>1</v>
      </c>
      <c r="V8">
        <v>3</v>
      </c>
      <c r="X8" s="23" t="s">
        <v>160</v>
      </c>
      <c r="Y8" s="9">
        <v>0.27257591132960102</v>
      </c>
      <c r="Z8" s="20"/>
      <c r="AA8" s="20"/>
      <c r="AB8" s="20"/>
      <c r="AC8" s="20"/>
      <c r="AD8" s="20"/>
      <c r="AE8" s="20"/>
      <c r="AF8" s="21"/>
    </row>
    <row r="9" spans="1:32" x14ac:dyDescent="0.2">
      <c r="A9">
        <v>7</v>
      </c>
      <c r="B9" t="s">
        <v>12</v>
      </c>
      <c r="C9" t="s">
        <v>26</v>
      </c>
      <c r="D9">
        <v>6</v>
      </c>
      <c r="E9">
        <v>8</v>
      </c>
      <c r="G9">
        <v>7</v>
      </c>
      <c r="H9" t="s">
        <v>12</v>
      </c>
      <c r="I9" t="s">
        <v>30</v>
      </c>
      <c r="J9">
        <v>0</v>
      </c>
      <c r="K9">
        <v>3</v>
      </c>
      <c r="M9">
        <v>0</v>
      </c>
      <c r="N9">
        <f t="shared" si="0"/>
        <v>-0.64605791135781099</v>
      </c>
      <c r="O9">
        <v>3</v>
      </c>
      <c r="P9">
        <f t="shared" si="1"/>
        <v>-0.45601364292629298</v>
      </c>
      <c r="R9">
        <v>7</v>
      </c>
      <c r="S9" t="s">
        <v>12</v>
      </c>
      <c r="T9" t="s">
        <v>30</v>
      </c>
      <c r="U9">
        <v>0</v>
      </c>
      <c r="V9">
        <v>3</v>
      </c>
      <c r="X9" s="23" t="s">
        <v>161</v>
      </c>
      <c r="Y9" s="9">
        <v>7.4297627437162506E-2</v>
      </c>
      <c r="Z9" s="20"/>
      <c r="AA9" s="20"/>
      <c r="AB9" s="20"/>
      <c r="AC9" s="20"/>
      <c r="AD9" s="20"/>
      <c r="AE9" s="20"/>
      <c r="AF9" s="21"/>
    </row>
    <row r="10" spans="1:32" x14ac:dyDescent="0.2">
      <c r="A10">
        <v>8</v>
      </c>
      <c r="B10" t="s">
        <v>12</v>
      </c>
      <c r="C10" t="s">
        <v>28</v>
      </c>
      <c r="D10">
        <v>1</v>
      </c>
      <c r="E10">
        <v>3</v>
      </c>
      <c r="G10">
        <v>8</v>
      </c>
      <c r="H10" t="s">
        <v>12</v>
      </c>
      <c r="I10" t="s">
        <v>32</v>
      </c>
      <c r="J10">
        <v>7</v>
      </c>
      <c r="K10">
        <v>6</v>
      </c>
      <c r="M10">
        <v>7</v>
      </c>
      <c r="N10">
        <f t="shared" si="0"/>
        <v>0.62749302884752911</v>
      </c>
      <c r="O10">
        <v>6</v>
      </c>
      <c r="P10">
        <f t="shared" si="1"/>
        <v>0.41455785720572103</v>
      </c>
      <c r="R10">
        <v>8</v>
      </c>
      <c r="S10" t="s">
        <v>12</v>
      </c>
      <c r="T10" t="s">
        <v>32</v>
      </c>
      <c r="U10">
        <v>7</v>
      </c>
      <c r="V10">
        <v>6</v>
      </c>
      <c r="X10" s="23" t="s">
        <v>162</v>
      </c>
      <c r="Y10" s="9">
        <v>5.3726463602432786E-2</v>
      </c>
      <c r="Z10" s="20"/>
      <c r="AA10" s="20"/>
      <c r="AB10" s="20"/>
      <c r="AC10" s="20"/>
      <c r="AD10" s="20"/>
      <c r="AE10" s="20"/>
      <c r="AF10" s="21"/>
    </row>
    <row r="11" spans="1:32" x14ac:dyDescent="0.2">
      <c r="A11">
        <v>9</v>
      </c>
      <c r="B11" t="s">
        <v>12</v>
      </c>
      <c r="C11" t="s">
        <v>30</v>
      </c>
      <c r="D11">
        <v>0</v>
      </c>
      <c r="E11">
        <v>3</v>
      </c>
      <c r="G11">
        <v>9</v>
      </c>
      <c r="H11" t="s">
        <v>12</v>
      </c>
      <c r="I11" t="s">
        <v>34</v>
      </c>
      <c r="J11">
        <v>5</v>
      </c>
      <c r="K11">
        <v>25</v>
      </c>
      <c r="M11">
        <v>5</v>
      </c>
      <c r="N11">
        <f t="shared" si="0"/>
        <v>0.26362133164600338</v>
      </c>
      <c r="O11">
        <v>25</v>
      </c>
      <c r="P11">
        <f t="shared" si="1"/>
        <v>5.9281773580418102</v>
      </c>
      <c r="R11">
        <v>9</v>
      </c>
      <c r="S11" t="s">
        <v>12</v>
      </c>
      <c r="T11" t="s">
        <v>36</v>
      </c>
      <c r="U11">
        <v>0</v>
      </c>
      <c r="V11">
        <v>3</v>
      </c>
      <c r="X11" s="23" t="s">
        <v>127</v>
      </c>
      <c r="Y11" s="9">
        <v>3.8802501452450873</v>
      </c>
      <c r="Z11" s="20"/>
      <c r="AA11" s="20"/>
      <c r="AB11" s="20"/>
      <c r="AC11" s="20"/>
      <c r="AD11" s="20"/>
      <c r="AE11" s="20"/>
      <c r="AF11" s="21"/>
    </row>
    <row r="12" spans="1:32" ht="17" thickBot="1" x14ac:dyDescent="0.25">
      <c r="A12">
        <v>10</v>
      </c>
      <c r="B12" t="s">
        <v>12</v>
      </c>
      <c r="C12" t="s">
        <v>32</v>
      </c>
      <c r="D12">
        <v>7</v>
      </c>
      <c r="E12">
        <v>6</v>
      </c>
      <c r="G12">
        <v>10</v>
      </c>
      <c r="H12" t="s">
        <v>12</v>
      </c>
      <c r="I12" t="s">
        <v>36</v>
      </c>
      <c r="J12">
        <v>0</v>
      </c>
      <c r="K12">
        <v>3</v>
      </c>
      <c r="M12">
        <v>0</v>
      </c>
      <c r="N12">
        <f t="shared" si="0"/>
        <v>-0.64605791135781099</v>
      </c>
      <c r="O12">
        <v>3</v>
      </c>
      <c r="P12">
        <f t="shared" si="1"/>
        <v>-0.45601364292629298</v>
      </c>
      <c r="R12">
        <v>1</v>
      </c>
      <c r="S12" t="s">
        <v>37</v>
      </c>
      <c r="T12" t="s">
        <v>39</v>
      </c>
      <c r="U12">
        <v>5</v>
      </c>
      <c r="V12">
        <v>4</v>
      </c>
      <c r="X12" s="24" t="s">
        <v>163</v>
      </c>
      <c r="Y12" s="10">
        <v>47</v>
      </c>
      <c r="Z12" s="20"/>
      <c r="AA12" s="20"/>
      <c r="AB12" s="20"/>
      <c r="AC12" s="20"/>
      <c r="AD12" s="20"/>
      <c r="AE12" s="20"/>
      <c r="AF12" s="21"/>
    </row>
    <row r="13" spans="1:32" x14ac:dyDescent="0.2">
      <c r="A13">
        <v>11</v>
      </c>
      <c r="B13" t="s">
        <v>12</v>
      </c>
      <c r="C13" t="s">
        <v>34</v>
      </c>
      <c r="D13">
        <v>5</v>
      </c>
      <c r="E13">
        <v>25</v>
      </c>
      <c r="G13">
        <v>11</v>
      </c>
      <c r="H13" t="s">
        <v>37</v>
      </c>
      <c r="I13" t="s">
        <v>39</v>
      </c>
      <c r="J13">
        <v>5</v>
      </c>
      <c r="K13">
        <v>4</v>
      </c>
      <c r="M13">
        <v>5</v>
      </c>
      <c r="N13">
        <f t="shared" si="0"/>
        <v>0.26362133164600338</v>
      </c>
      <c r="O13">
        <v>4</v>
      </c>
      <c r="P13">
        <f t="shared" si="1"/>
        <v>-0.1658231428822883</v>
      </c>
      <c r="R13">
        <v>2</v>
      </c>
      <c r="S13" t="s">
        <v>37</v>
      </c>
      <c r="T13" t="s">
        <v>41</v>
      </c>
      <c r="U13">
        <v>0</v>
      </c>
      <c r="V13">
        <v>3</v>
      </c>
      <c r="X13" s="19"/>
      <c r="Y13" s="20"/>
      <c r="Z13" s="20"/>
      <c r="AA13" s="20"/>
      <c r="AB13" s="20"/>
      <c r="AC13" s="20"/>
      <c r="AD13" s="20"/>
      <c r="AE13" s="20"/>
      <c r="AF13" s="21"/>
    </row>
    <row r="14" spans="1:32" ht="17" thickBot="1" x14ac:dyDescent="0.25">
      <c r="A14">
        <v>12</v>
      </c>
      <c r="B14" t="s">
        <v>12</v>
      </c>
      <c r="C14" t="s">
        <v>36</v>
      </c>
      <c r="D14">
        <v>0</v>
      </c>
      <c r="E14">
        <v>3</v>
      </c>
      <c r="G14">
        <v>12</v>
      </c>
      <c r="H14" t="s">
        <v>37</v>
      </c>
      <c r="I14" t="s">
        <v>41</v>
      </c>
      <c r="J14">
        <v>0</v>
      </c>
      <c r="K14">
        <v>3</v>
      </c>
      <c r="M14">
        <v>0</v>
      </c>
      <c r="N14">
        <f t="shared" si="0"/>
        <v>-0.64605791135781099</v>
      </c>
      <c r="O14">
        <v>3</v>
      </c>
      <c r="P14">
        <f t="shared" si="1"/>
        <v>-0.45601364292629298</v>
      </c>
      <c r="R14">
        <v>3</v>
      </c>
      <c r="S14" t="s">
        <v>37</v>
      </c>
      <c r="T14" t="s">
        <v>43</v>
      </c>
      <c r="U14">
        <v>0</v>
      </c>
      <c r="V14">
        <v>4</v>
      </c>
      <c r="X14" s="19" t="s">
        <v>164</v>
      </c>
      <c r="Y14" s="20"/>
      <c r="Z14" s="20"/>
      <c r="AA14" s="20"/>
      <c r="AB14" s="20"/>
      <c r="AC14" s="20"/>
      <c r="AD14" s="20"/>
      <c r="AE14" s="20"/>
      <c r="AF14" s="21"/>
    </row>
    <row r="15" spans="1:32" x14ac:dyDescent="0.2">
      <c r="A15">
        <v>13</v>
      </c>
      <c r="B15" t="s">
        <v>37</v>
      </c>
      <c r="C15" t="s">
        <v>39</v>
      </c>
      <c r="D15">
        <v>5</v>
      </c>
      <c r="E15">
        <v>4</v>
      </c>
      <c r="G15">
        <v>13</v>
      </c>
      <c r="H15" t="s">
        <v>37</v>
      </c>
      <c r="I15" t="s">
        <v>43</v>
      </c>
      <c r="J15">
        <v>0</v>
      </c>
      <c r="K15">
        <v>4</v>
      </c>
      <c r="M15">
        <v>0</v>
      </c>
      <c r="N15">
        <f t="shared" si="0"/>
        <v>-0.64605791135781099</v>
      </c>
      <c r="O15">
        <v>4</v>
      </c>
      <c r="P15">
        <f t="shared" si="1"/>
        <v>-0.1658231428822883</v>
      </c>
      <c r="R15">
        <v>4</v>
      </c>
      <c r="S15" t="s">
        <v>37</v>
      </c>
      <c r="T15" t="s">
        <v>45</v>
      </c>
      <c r="U15">
        <v>12</v>
      </c>
      <c r="V15">
        <v>3</v>
      </c>
      <c r="X15" s="25"/>
      <c r="Y15" s="11" t="s">
        <v>169</v>
      </c>
      <c r="Z15" s="11" t="s">
        <v>170</v>
      </c>
      <c r="AA15" s="11" t="s">
        <v>171</v>
      </c>
      <c r="AB15" s="11" t="s">
        <v>172</v>
      </c>
      <c r="AC15" s="11" t="s">
        <v>173</v>
      </c>
      <c r="AD15" s="20"/>
      <c r="AE15" s="20"/>
      <c r="AF15" s="21"/>
    </row>
    <row r="16" spans="1:32" x14ac:dyDescent="0.2">
      <c r="A16">
        <v>14</v>
      </c>
      <c r="B16" t="s">
        <v>37</v>
      </c>
      <c r="C16" t="s">
        <v>41</v>
      </c>
      <c r="D16">
        <v>0</v>
      </c>
      <c r="E16">
        <v>3</v>
      </c>
      <c r="G16">
        <v>14</v>
      </c>
      <c r="H16" t="s">
        <v>37</v>
      </c>
      <c r="I16" t="s">
        <v>45</v>
      </c>
      <c r="J16">
        <v>12</v>
      </c>
      <c r="K16">
        <v>3</v>
      </c>
      <c r="M16">
        <v>12</v>
      </c>
      <c r="N16">
        <f t="shared" si="0"/>
        <v>1.5371722718513436</v>
      </c>
      <c r="O16">
        <v>3</v>
      </c>
      <c r="P16">
        <f t="shared" si="1"/>
        <v>-0.45601364292629298</v>
      </c>
      <c r="R16">
        <v>5</v>
      </c>
      <c r="S16" t="s">
        <v>37</v>
      </c>
      <c r="T16" t="s">
        <v>47</v>
      </c>
      <c r="U16" s="4">
        <v>3</v>
      </c>
      <c r="V16">
        <v>9</v>
      </c>
      <c r="X16" s="23" t="s">
        <v>165</v>
      </c>
      <c r="Y16" s="9">
        <v>1</v>
      </c>
      <c r="Z16" s="9">
        <v>54.379540081667869</v>
      </c>
      <c r="AA16" s="9">
        <v>54.379540081667869</v>
      </c>
      <c r="AB16" s="9">
        <v>3.611736702603471</v>
      </c>
      <c r="AC16" s="9">
        <v>6.3790858463349739E-2</v>
      </c>
      <c r="AD16" s="20"/>
      <c r="AE16" s="20"/>
      <c r="AF16" s="21"/>
    </row>
    <row r="17" spans="1:32" x14ac:dyDescent="0.2">
      <c r="A17">
        <v>15</v>
      </c>
      <c r="B17" t="s">
        <v>37</v>
      </c>
      <c r="C17" t="s">
        <v>43</v>
      </c>
      <c r="D17">
        <v>0</v>
      </c>
      <c r="E17">
        <v>4</v>
      </c>
      <c r="G17">
        <v>15</v>
      </c>
      <c r="H17" t="s">
        <v>37</v>
      </c>
      <c r="I17" t="s">
        <v>47</v>
      </c>
      <c r="J17" s="4">
        <v>3</v>
      </c>
      <c r="K17">
        <v>9</v>
      </c>
      <c r="M17" s="4">
        <v>3</v>
      </c>
      <c r="N17">
        <f t="shared" si="0"/>
        <v>-0.1002503655555224</v>
      </c>
      <c r="O17">
        <v>9</v>
      </c>
      <c r="P17">
        <f t="shared" si="1"/>
        <v>1.2851293573377351</v>
      </c>
      <c r="R17">
        <v>6</v>
      </c>
      <c r="S17" t="s">
        <v>37</v>
      </c>
      <c r="T17" t="s">
        <v>51</v>
      </c>
      <c r="U17">
        <v>1</v>
      </c>
      <c r="V17">
        <v>3</v>
      </c>
      <c r="X17" s="23" t="s">
        <v>166</v>
      </c>
      <c r="Y17" s="9">
        <v>45</v>
      </c>
      <c r="Z17" s="9">
        <v>677.53535353535335</v>
      </c>
      <c r="AA17" s="9">
        <v>15.056341189674519</v>
      </c>
      <c r="AB17" s="9"/>
      <c r="AC17" s="9"/>
      <c r="AD17" s="20"/>
      <c r="AE17" s="20"/>
      <c r="AF17" s="21"/>
    </row>
    <row r="18" spans="1:32" ht="17" thickBot="1" x14ac:dyDescent="0.25">
      <c r="A18">
        <v>16</v>
      </c>
      <c r="B18" t="s">
        <v>37</v>
      </c>
      <c r="C18" t="s">
        <v>45</v>
      </c>
      <c r="D18">
        <v>12</v>
      </c>
      <c r="E18">
        <v>3</v>
      </c>
      <c r="G18">
        <v>16</v>
      </c>
      <c r="H18" t="s">
        <v>37</v>
      </c>
      <c r="I18" t="s">
        <v>51</v>
      </c>
      <c r="J18">
        <v>1</v>
      </c>
      <c r="K18">
        <v>3</v>
      </c>
      <c r="M18">
        <v>1</v>
      </c>
      <c r="N18">
        <f t="shared" si="0"/>
        <v>-0.46412206275704815</v>
      </c>
      <c r="O18">
        <v>3</v>
      </c>
      <c r="P18">
        <f t="shared" si="1"/>
        <v>-0.45601364292629298</v>
      </c>
      <c r="R18">
        <v>7</v>
      </c>
      <c r="S18" t="s">
        <v>37</v>
      </c>
      <c r="T18" t="s">
        <v>39</v>
      </c>
      <c r="U18">
        <v>12</v>
      </c>
      <c r="V18">
        <v>4</v>
      </c>
      <c r="X18" s="24" t="s">
        <v>167</v>
      </c>
      <c r="Y18" s="10">
        <v>46</v>
      </c>
      <c r="Z18" s="10">
        <v>731.91489361702122</v>
      </c>
      <c r="AA18" s="10"/>
      <c r="AB18" s="10"/>
      <c r="AC18" s="10"/>
      <c r="AD18" s="20"/>
      <c r="AE18" s="20"/>
      <c r="AF18" s="21"/>
    </row>
    <row r="19" spans="1:32" ht="17" thickBot="1" x14ac:dyDescent="0.25">
      <c r="A19">
        <v>17</v>
      </c>
      <c r="B19" t="s">
        <v>37</v>
      </c>
      <c r="C19" t="s">
        <v>47</v>
      </c>
      <c r="D19" s="4">
        <v>3</v>
      </c>
      <c r="E19">
        <v>9</v>
      </c>
      <c r="G19">
        <v>17</v>
      </c>
      <c r="H19" t="s">
        <v>37</v>
      </c>
      <c r="I19" t="s">
        <v>39</v>
      </c>
      <c r="J19">
        <v>12</v>
      </c>
      <c r="K19">
        <v>4</v>
      </c>
      <c r="M19">
        <v>12</v>
      </c>
      <c r="N19">
        <f t="shared" si="0"/>
        <v>1.5371722718513436</v>
      </c>
      <c r="O19">
        <v>4</v>
      </c>
      <c r="P19">
        <f t="shared" si="1"/>
        <v>-0.1658231428822883</v>
      </c>
      <c r="R19">
        <v>8</v>
      </c>
      <c r="S19" t="s">
        <v>37</v>
      </c>
      <c r="T19" t="s">
        <v>60</v>
      </c>
      <c r="U19" s="4">
        <v>0</v>
      </c>
      <c r="V19">
        <v>3</v>
      </c>
      <c r="X19" s="19"/>
      <c r="Y19" s="20"/>
      <c r="Z19" s="20"/>
      <c r="AA19" s="20"/>
      <c r="AB19" s="20"/>
      <c r="AC19" s="20"/>
      <c r="AD19" s="20"/>
      <c r="AE19" s="20"/>
      <c r="AF19" s="21"/>
    </row>
    <row r="20" spans="1:32" x14ac:dyDescent="0.2">
      <c r="A20">
        <v>18</v>
      </c>
      <c r="B20" t="s">
        <v>37</v>
      </c>
      <c r="C20" t="s">
        <v>49</v>
      </c>
      <c r="D20" s="3">
        <v>0</v>
      </c>
      <c r="E20">
        <v>4</v>
      </c>
      <c r="G20">
        <v>18</v>
      </c>
      <c r="H20" t="s">
        <v>37</v>
      </c>
      <c r="I20" t="s">
        <v>60</v>
      </c>
      <c r="J20" s="4">
        <v>0</v>
      </c>
      <c r="K20">
        <v>3</v>
      </c>
      <c r="M20" s="4">
        <v>0</v>
      </c>
      <c r="N20">
        <f t="shared" si="0"/>
        <v>-0.64605791135781099</v>
      </c>
      <c r="O20">
        <v>3</v>
      </c>
      <c r="P20">
        <f t="shared" si="1"/>
        <v>-0.45601364292629298</v>
      </c>
      <c r="R20">
        <v>9</v>
      </c>
      <c r="S20" t="s">
        <v>37</v>
      </c>
      <c r="T20" t="s">
        <v>62</v>
      </c>
      <c r="U20" s="4">
        <v>0</v>
      </c>
      <c r="V20">
        <v>4</v>
      </c>
      <c r="X20" s="25"/>
      <c r="Y20" s="11" t="s">
        <v>174</v>
      </c>
      <c r="Z20" s="11" t="s">
        <v>127</v>
      </c>
      <c r="AA20" s="11" t="s">
        <v>175</v>
      </c>
      <c r="AB20" s="11" t="s">
        <v>176</v>
      </c>
      <c r="AC20" s="11" t="s">
        <v>177</v>
      </c>
      <c r="AD20" s="11" t="s">
        <v>178</v>
      </c>
      <c r="AE20" s="11" t="s">
        <v>179</v>
      </c>
      <c r="AF20" s="26" t="s">
        <v>180</v>
      </c>
    </row>
    <row r="21" spans="1:32" x14ac:dyDescent="0.2">
      <c r="A21">
        <v>19</v>
      </c>
      <c r="B21" t="s">
        <v>37</v>
      </c>
      <c r="C21" t="s">
        <v>51</v>
      </c>
      <c r="D21">
        <v>1</v>
      </c>
      <c r="E21">
        <v>3</v>
      </c>
      <c r="G21">
        <v>19</v>
      </c>
      <c r="H21" t="s">
        <v>37</v>
      </c>
      <c r="I21" t="s">
        <v>62</v>
      </c>
      <c r="J21" s="4">
        <v>0</v>
      </c>
      <c r="K21">
        <v>4</v>
      </c>
      <c r="M21" s="4">
        <v>0</v>
      </c>
      <c r="N21">
        <f t="shared" si="0"/>
        <v>-0.64605791135781099</v>
      </c>
      <c r="O21">
        <v>4</v>
      </c>
      <c r="P21">
        <f t="shared" si="1"/>
        <v>-0.1658231428822883</v>
      </c>
      <c r="R21">
        <v>10</v>
      </c>
      <c r="S21" t="s">
        <v>37</v>
      </c>
      <c r="T21" t="s">
        <v>68</v>
      </c>
      <c r="U21" s="4">
        <v>2</v>
      </c>
      <c r="V21">
        <v>4</v>
      </c>
      <c r="X21" s="23" t="s">
        <v>168</v>
      </c>
      <c r="Y21" s="9">
        <v>0.41414141414141437</v>
      </c>
      <c r="Z21" s="9">
        <v>1.4530269429531661</v>
      </c>
      <c r="AA21" s="9">
        <v>0.28501977623326352</v>
      </c>
      <c r="AB21" s="9">
        <v>0.77693668551190309</v>
      </c>
      <c r="AC21" s="9">
        <v>-2.512405075795733</v>
      </c>
      <c r="AD21" s="9">
        <v>3.3406879040785618</v>
      </c>
      <c r="AE21" s="9">
        <v>-2.512405075795733</v>
      </c>
      <c r="AF21" s="27">
        <v>3.3406879040785618</v>
      </c>
    </row>
    <row r="22" spans="1:32" ht="17" thickBot="1" x14ac:dyDescent="0.25">
      <c r="A22">
        <v>20</v>
      </c>
      <c r="B22" t="s">
        <v>37</v>
      </c>
      <c r="C22" t="s">
        <v>39</v>
      </c>
      <c r="D22">
        <v>12</v>
      </c>
      <c r="E22">
        <v>4</v>
      </c>
      <c r="G22">
        <v>20</v>
      </c>
      <c r="H22" t="s">
        <v>37</v>
      </c>
      <c r="I22" t="s">
        <v>68</v>
      </c>
      <c r="J22" s="4">
        <v>2</v>
      </c>
      <c r="K22">
        <v>4</v>
      </c>
      <c r="M22" s="4">
        <v>2</v>
      </c>
      <c r="N22">
        <f t="shared" si="0"/>
        <v>-0.28218621415628525</v>
      </c>
      <c r="O22">
        <v>4</v>
      </c>
      <c r="P22">
        <f t="shared" si="1"/>
        <v>-0.1658231428822883</v>
      </c>
      <c r="R22">
        <v>11</v>
      </c>
      <c r="S22" t="s">
        <v>37</v>
      </c>
      <c r="T22" t="s">
        <v>70</v>
      </c>
      <c r="U22" s="4">
        <v>1</v>
      </c>
      <c r="V22">
        <v>5</v>
      </c>
      <c r="X22" s="24" t="s">
        <v>8</v>
      </c>
      <c r="Y22" s="10">
        <v>0.61616161616161613</v>
      </c>
      <c r="Z22" s="10">
        <v>0.32421760935624999</v>
      </c>
      <c r="AA22" s="10">
        <v>1.9004569720473707</v>
      </c>
      <c r="AB22" s="10">
        <v>6.379085846335017E-2</v>
      </c>
      <c r="AC22" s="10">
        <v>-3.6846169577653187E-2</v>
      </c>
      <c r="AD22" s="10">
        <v>1.2691694019008855</v>
      </c>
      <c r="AE22" s="10">
        <v>-3.6846169577653187E-2</v>
      </c>
      <c r="AF22" s="28">
        <v>1.2691694019008855</v>
      </c>
    </row>
    <row r="23" spans="1:32" x14ac:dyDescent="0.2">
      <c r="A23">
        <v>21</v>
      </c>
      <c r="B23" t="s">
        <v>37</v>
      </c>
      <c r="C23" t="s">
        <v>54</v>
      </c>
      <c r="D23" s="3">
        <v>0</v>
      </c>
      <c r="E23">
        <v>4</v>
      </c>
      <c r="G23">
        <v>21</v>
      </c>
      <c r="H23" t="s">
        <v>37</v>
      </c>
      <c r="I23" t="s">
        <v>70</v>
      </c>
      <c r="J23" s="4">
        <v>1</v>
      </c>
      <c r="K23">
        <v>5</v>
      </c>
      <c r="M23" s="4">
        <v>1</v>
      </c>
      <c r="N23">
        <f t="shared" si="0"/>
        <v>-0.46412206275704815</v>
      </c>
      <c r="O23">
        <v>5</v>
      </c>
      <c r="P23">
        <f t="shared" si="1"/>
        <v>0.12436735716171636</v>
      </c>
      <c r="R23">
        <v>12</v>
      </c>
      <c r="S23" t="s">
        <v>37</v>
      </c>
      <c r="T23" t="s">
        <v>72</v>
      </c>
      <c r="U23" s="4">
        <v>2</v>
      </c>
      <c r="V23">
        <v>4</v>
      </c>
    </row>
    <row r="24" spans="1:32" ht="17" thickBot="1" x14ac:dyDescent="0.25">
      <c r="A24">
        <v>22</v>
      </c>
      <c r="B24" t="s">
        <v>37</v>
      </c>
      <c r="C24" t="s">
        <v>56</v>
      </c>
      <c r="D24" s="3">
        <v>0</v>
      </c>
      <c r="E24">
        <v>10</v>
      </c>
      <c r="G24">
        <v>22</v>
      </c>
      <c r="H24" t="s">
        <v>37</v>
      </c>
      <c r="I24" t="s">
        <v>72</v>
      </c>
      <c r="J24" s="4">
        <v>2</v>
      </c>
      <c r="K24">
        <v>4</v>
      </c>
      <c r="M24" s="4">
        <v>2</v>
      </c>
      <c r="N24">
        <f t="shared" si="0"/>
        <v>-0.28218621415628525</v>
      </c>
      <c r="O24">
        <v>4</v>
      </c>
      <c r="P24">
        <f t="shared" si="1"/>
        <v>-0.1658231428822883</v>
      </c>
      <c r="R24">
        <v>13</v>
      </c>
      <c r="S24" t="s">
        <v>37</v>
      </c>
      <c r="T24" t="s">
        <v>74</v>
      </c>
      <c r="U24" s="4">
        <v>0</v>
      </c>
      <c r="V24">
        <v>5</v>
      </c>
    </row>
    <row r="25" spans="1:32" x14ac:dyDescent="0.2">
      <c r="A25">
        <v>23</v>
      </c>
      <c r="B25" t="s">
        <v>37</v>
      </c>
      <c r="C25" t="s">
        <v>58</v>
      </c>
      <c r="D25" s="3">
        <v>0</v>
      </c>
      <c r="E25">
        <v>6</v>
      </c>
      <c r="G25">
        <v>23</v>
      </c>
      <c r="H25" t="s">
        <v>37</v>
      </c>
      <c r="I25" t="s">
        <v>74</v>
      </c>
      <c r="J25" s="4">
        <v>0</v>
      </c>
      <c r="K25">
        <v>5</v>
      </c>
      <c r="M25" s="4">
        <v>0</v>
      </c>
      <c r="N25">
        <f t="shared" si="0"/>
        <v>-0.64605791135781099</v>
      </c>
      <c r="O25">
        <v>5</v>
      </c>
      <c r="P25">
        <f t="shared" si="1"/>
        <v>0.12436735716171636</v>
      </c>
      <c r="R25">
        <v>14</v>
      </c>
      <c r="S25" t="s">
        <v>37</v>
      </c>
      <c r="T25" t="s">
        <v>76</v>
      </c>
      <c r="U25" s="4">
        <v>1</v>
      </c>
      <c r="V25">
        <v>3</v>
      </c>
      <c r="X25" s="16" t="s">
        <v>158</v>
      </c>
      <c r="Y25" s="17"/>
      <c r="Z25" s="17" t="s">
        <v>147</v>
      </c>
      <c r="AA25" s="17"/>
      <c r="AB25" s="17"/>
      <c r="AC25" s="17"/>
      <c r="AD25" s="17"/>
      <c r="AE25" s="17"/>
      <c r="AF25" s="18"/>
    </row>
    <row r="26" spans="1:32" ht="17" thickBot="1" x14ac:dyDescent="0.25">
      <c r="A26">
        <v>24</v>
      </c>
      <c r="B26" t="s">
        <v>37</v>
      </c>
      <c r="C26" t="s">
        <v>60</v>
      </c>
      <c r="D26" s="4">
        <v>0</v>
      </c>
      <c r="E26">
        <v>3</v>
      </c>
      <c r="G26">
        <v>24</v>
      </c>
      <c r="H26" t="s">
        <v>37</v>
      </c>
      <c r="I26" t="s">
        <v>76</v>
      </c>
      <c r="J26" s="4">
        <v>1</v>
      </c>
      <c r="K26">
        <v>3</v>
      </c>
      <c r="M26" s="4">
        <v>1</v>
      </c>
      <c r="N26">
        <f t="shared" si="0"/>
        <v>-0.46412206275704815</v>
      </c>
      <c r="O26">
        <v>3</v>
      </c>
      <c r="P26">
        <f t="shared" si="1"/>
        <v>-0.45601364292629298</v>
      </c>
      <c r="R26">
        <v>15</v>
      </c>
      <c r="S26" t="s">
        <v>37</v>
      </c>
      <c r="T26" t="s">
        <v>78</v>
      </c>
      <c r="U26" s="4">
        <v>0</v>
      </c>
      <c r="V26">
        <v>3</v>
      </c>
      <c r="X26" s="19"/>
      <c r="Y26" s="20"/>
      <c r="Z26" s="20"/>
      <c r="AA26" s="20"/>
      <c r="AB26" s="20"/>
      <c r="AC26" s="20"/>
      <c r="AD26" s="20"/>
      <c r="AE26" s="20"/>
      <c r="AF26" s="21"/>
    </row>
    <row r="27" spans="1:32" x14ac:dyDescent="0.2">
      <c r="A27">
        <v>25</v>
      </c>
      <c r="B27" t="s">
        <v>37</v>
      </c>
      <c r="C27" t="s">
        <v>62</v>
      </c>
      <c r="D27" s="4">
        <v>0</v>
      </c>
      <c r="E27">
        <v>4</v>
      </c>
      <c r="G27">
        <v>25</v>
      </c>
      <c r="H27" t="s">
        <v>37</v>
      </c>
      <c r="I27" t="s">
        <v>78</v>
      </c>
      <c r="J27" s="4">
        <v>0</v>
      </c>
      <c r="K27">
        <v>3</v>
      </c>
      <c r="M27" s="4">
        <v>0</v>
      </c>
      <c r="N27">
        <f t="shared" si="0"/>
        <v>-0.64605791135781099</v>
      </c>
      <c r="O27">
        <v>3</v>
      </c>
      <c r="P27">
        <f t="shared" si="1"/>
        <v>-0.45601364292629298</v>
      </c>
      <c r="R27">
        <v>16</v>
      </c>
      <c r="S27" s="29" t="s">
        <v>37</v>
      </c>
      <c r="T27" t="s">
        <v>196</v>
      </c>
      <c r="U27" s="4">
        <v>2</v>
      </c>
      <c r="V27">
        <v>3</v>
      </c>
      <c r="X27" s="22" t="s">
        <v>159</v>
      </c>
      <c r="Y27" s="14"/>
      <c r="Z27" s="20"/>
      <c r="AA27" s="20"/>
      <c r="AB27" s="20"/>
      <c r="AC27" s="20"/>
      <c r="AD27" s="20"/>
      <c r="AE27" s="20"/>
      <c r="AF27" s="21"/>
    </row>
    <row r="28" spans="1:32" x14ac:dyDescent="0.2">
      <c r="A28">
        <v>26</v>
      </c>
      <c r="B28" t="s">
        <v>37</v>
      </c>
      <c r="C28" t="s">
        <v>64</v>
      </c>
      <c r="D28" s="3">
        <v>0</v>
      </c>
      <c r="E28">
        <v>7</v>
      </c>
      <c r="G28">
        <v>26</v>
      </c>
      <c r="H28" s="29" t="s">
        <v>37</v>
      </c>
      <c r="I28" t="s">
        <v>196</v>
      </c>
      <c r="J28" s="4">
        <v>2</v>
      </c>
      <c r="K28">
        <v>3</v>
      </c>
      <c r="M28" s="4">
        <v>2</v>
      </c>
      <c r="N28">
        <f t="shared" si="0"/>
        <v>-0.28218621415628525</v>
      </c>
      <c r="O28">
        <v>3</v>
      </c>
      <c r="P28">
        <f t="shared" si="1"/>
        <v>-0.45601364292629298</v>
      </c>
      <c r="R28">
        <v>17</v>
      </c>
      <c r="S28" s="29" t="s">
        <v>37</v>
      </c>
      <c r="T28" t="s">
        <v>194</v>
      </c>
      <c r="U28" s="4">
        <v>0</v>
      </c>
      <c r="V28">
        <v>4</v>
      </c>
      <c r="X28" s="23" t="s">
        <v>160</v>
      </c>
      <c r="Y28" s="9">
        <v>0.28192904655757872</v>
      </c>
      <c r="Z28" s="20"/>
      <c r="AA28" s="20"/>
      <c r="AB28" s="20"/>
      <c r="AC28" s="20"/>
      <c r="AD28" s="20"/>
      <c r="AE28" s="20"/>
      <c r="AF28" s="21"/>
    </row>
    <row r="29" spans="1:32" x14ac:dyDescent="0.2">
      <c r="A29">
        <v>27</v>
      </c>
      <c r="B29" t="s">
        <v>37</v>
      </c>
      <c r="C29" t="s">
        <v>66</v>
      </c>
      <c r="D29" s="3">
        <v>0</v>
      </c>
      <c r="E29">
        <v>4</v>
      </c>
      <c r="G29">
        <v>27</v>
      </c>
      <c r="H29" s="29" t="s">
        <v>37</v>
      </c>
      <c r="I29" t="s">
        <v>194</v>
      </c>
      <c r="J29" s="4">
        <v>0</v>
      </c>
      <c r="K29">
        <v>4</v>
      </c>
      <c r="M29" s="4">
        <v>0</v>
      </c>
      <c r="N29">
        <f t="shared" si="0"/>
        <v>-0.64605791135781099</v>
      </c>
      <c r="O29">
        <v>4</v>
      </c>
      <c r="P29">
        <f t="shared" si="1"/>
        <v>-0.1658231428822883</v>
      </c>
      <c r="R29">
        <v>18</v>
      </c>
      <c r="S29" s="29" t="s">
        <v>37</v>
      </c>
      <c r="T29" t="s">
        <v>192</v>
      </c>
      <c r="U29" s="4">
        <v>3</v>
      </c>
      <c r="V29">
        <v>3</v>
      </c>
      <c r="X29" s="23" t="s">
        <v>161</v>
      </c>
      <c r="Y29" s="9">
        <v>7.9483987292865391E-2</v>
      </c>
      <c r="Z29" s="20"/>
      <c r="AA29" s="20"/>
      <c r="AB29" s="20"/>
      <c r="AC29" s="20"/>
      <c r="AD29" s="20"/>
      <c r="AE29" s="20"/>
      <c r="AF29" s="21"/>
    </row>
    <row r="30" spans="1:32" x14ac:dyDescent="0.2">
      <c r="A30">
        <v>28</v>
      </c>
      <c r="B30" t="s">
        <v>37</v>
      </c>
      <c r="C30" t="s">
        <v>68</v>
      </c>
      <c r="D30" s="4">
        <v>2</v>
      </c>
      <c r="E30">
        <v>4</v>
      </c>
      <c r="G30">
        <v>28</v>
      </c>
      <c r="H30" s="29" t="s">
        <v>37</v>
      </c>
      <c r="I30" t="s">
        <v>192</v>
      </c>
      <c r="J30" s="4">
        <v>3</v>
      </c>
      <c r="K30">
        <v>3</v>
      </c>
      <c r="M30" s="4">
        <v>3</v>
      </c>
      <c r="N30">
        <f t="shared" si="0"/>
        <v>-0.1002503655555224</v>
      </c>
      <c r="O30">
        <v>3</v>
      </c>
      <c r="P30">
        <f t="shared" si="1"/>
        <v>-0.45601364292629298</v>
      </c>
      <c r="R30">
        <v>1</v>
      </c>
      <c r="S30" t="s">
        <v>79</v>
      </c>
      <c r="T30" t="s">
        <v>81</v>
      </c>
      <c r="U30" s="4">
        <v>0</v>
      </c>
      <c r="V30">
        <v>7</v>
      </c>
      <c r="X30" s="23" t="s">
        <v>162</v>
      </c>
      <c r="Y30" s="9">
        <v>-5.2018300236725268E-2</v>
      </c>
      <c r="Z30" s="20"/>
      <c r="AA30" s="20"/>
      <c r="AB30" s="20"/>
      <c r="AC30" s="20"/>
      <c r="AD30" s="20"/>
      <c r="AE30" s="20"/>
      <c r="AF30" s="21"/>
    </row>
    <row r="31" spans="1:32" x14ac:dyDescent="0.2">
      <c r="A31">
        <v>29</v>
      </c>
      <c r="B31" t="s">
        <v>37</v>
      </c>
      <c r="C31" t="s">
        <v>70</v>
      </c>
      <c r="D31" s="4">
        <v>1</v>
      </c>
      <c r="E31">
        <v>5</v>
      </c>
      <c r="G31">
        <v>29</v>
      </c>
      <c r="H31" t="s">
        <v>79</v>
      </c>
      <c r="I31" t="s">
        <v>81</v>
      </c>
      <c r="J31" s="4">
        <v>0</v>
      </c>
      <c r="K31">
        <v>7</v>
      </c>
      <c r="M31" s="4">
        <v>0</v>
      </c>
      <c r="N31">
        <f t="shared" si="0"/>
        <v>-0.64605791135781099</v>
      </c>
      <c r="O31">
        <v>7</v>
      </c>
      <c r="P31">
        <f t="shared" si="1"/>
        <v>0.70474835724972573</v>
      </c>
      <c r="R31">
        <v>2</v>
      </c>
      <c r="S31" t="s">
        <v>79</v>
      </c>
      <c r="T31" t="s">
        <v>85</v>
      </c>
      <c r="U31" s="4">
        <v>1</v>
      </c>
      <c r="V31">
        <v>3</v>
      </c>
      <c r="X31" s="23" t="s">
        <v>127</v>
      </c>
      <c r="Y31" s="9">
        <v>4.2324382847935853</v>
      </c>
      <c r="Z31" s="20"/>
      <c r="AA31" s="20"/>
      <c r="AB31" s="20"/>
      <c r="AC31" s="20"/>
      <c r="AD31" s="20"/>
      <c r="AE31" s="20"/>
      <c r="AF31" s="21"/>
    </row>
    <row r="32" spans="1:32" ht="17" thickBot="1" x14ac:dyDescent="0.25">
      <c r="A32">
        <v>30</v>
      </c>
      <c r="B32" t="s">
        <v>37</v>
      </c>
      <c r="C32" t="s">
        <v>72</v>
      </c>
      <c r="D32" s="4">
        <v>2</v>
      </c>
      <c r="E32">
        <v>4</v>
      </c>
      <c r="G32">
        <v>30</v>
      </c>
      <c r="H32" t="s">
        <v>79</v>
      </c>
      <c r="I32" t="s">
        <v>85</v>
      </c>
      <c r="J32" s="4">
        <v>1</v>
      </c>
      <c r="K32">
        <v>3</v>
      </c>
      <c r="M32" s="4">
        <v>1</v>
      </c>
      <c r="N32">
        <f t="shared" si="0"/>
        <v>-0.46412206275704815</v>
      </c>
      <c r="O32">
        <v>3</v>
      </c>
      <c r="P32">
        <f t="shared" si="1"/>
        <v>-0.45601364292629298</v>
      </c>
      <c r="R32">
        <v>3</v>
      </c>
      <c r="S32" t="s">
        <v>79</v>
      </c>
      <c r="T32" t="s">
        <v>87</v>
      </c>
      <c r="U32" s="4">
        <v>1</v>
      </c>
      <c r="V32">
        <v>3</v>
      </c>
      <c r="X32" s="24" t="s">
        <v>163</v>
      </c>
      <c r="Y32" s="10">
        <v>9</v>
      </c>
      <c r="Z32" s="20"/>
      <c r="AA32" s="20"/>
      <c r="AB32" s="20"/>
      <c r="AC32" s="20"/>
      <c r="AD32" s="20"/>
      <c r="AE32" s="20"/>
      <c r="AF32" s="21"/>
    </row>
    <row r="33" spans="1:32" x14ac:dyDescent="0.2">
      <c r="A33">
        <v>31</v>
      </c>
      <c r="B33" t="s">
        <v>37</v>
      </c>
      <c r="C33" t="s">
        <v>74</v>
      </c>
      <c r="D33" s="4">
        <v>0</v>
      </c>
      <c r="E33">
        <v>5</v>
      </c>
      <c r="G33">
        <v>31</v>
      </c>
      <c r="H33" t="s">
        <v>79</v>
      </c>
      <c r="I33" t="s">
        <v>87</v>
      </c>
      <c r="J33" s="4">
        <v>1</v>
      </c>
      <c r="K33">
        <v>3</v>
      </c>
      <c r="M33" s="4">
        <v>1</v>
      </c>
      <c r="N33">
        <f t="shared" si="0"/>
        <v>-0.46412206275704815</v>
      </c>
      <c r="O33">
        <v>3</v>
      </c>
      <c r="P33">
        <f t="shared" si="1"/>
        <v>-0.45601364292629298</v>
      </c>
      <c r="R33">
        <v>4</v>
      </c>
      <c r="S33" t="s">
        <v>79</v>
      </c>
      <c r="T33" t="s">
        <v>91</v>
      </c>
      <c r="U33" s="4">
        <v>0</v>
      </c>
      <c r="V33">
        <v>8</v>
      </c>
      <c r="X33" s="19"/>
      <c r="Y33" s="20"/>
      <c r="Z33" s="20"/>
      <c r="AA33" s="20"/>
      <c r="AB33" s="20"/>
      <c r="AC33" s="20"/>
      <c r="AD33" s="20"/>
      <c r="AE33" s="20"/>
      <c r="AF33" s="21"/>
    </row>
    <row r="34" spans="1:32" ht="17" thickBot="1" x14ac:dyDescent="0.25">
      <c r="A34">
        <v>32</v>
      </c>
      <c r="B34" t="s">
        <v>37</v>
      </c>
      <c r="C34" t="s">
        <v>76</v>
      </c>
      <c r="D34" s="4">
        <v>1</v>
      </c>
      <c r="E34">
        <v>3</v>
      </c>
      <c r="G34">
        <v>32</v>
      </c>
      <c r="H34" t="s">
        <v>79</v>
      </c>
      <c r="I34" t="s">
        <v>91</v>
      </c>
      <c r="J34" s="4">
        <v>0</v>
      </c>
      <c r="K34">
        <v>8</v>
      </c>
      <c r="M34" s="4">
        <v>0</v>
      </c>
      <c r="N34">
        <f t="shared" si="0"/>
        <v>-0.64605791135781099</v>
      </c>
      <c r="O34">
        <v>8</v>
      </c>
      <c r="P34">
        <f t="shared" si="1"/>
        <v>0.99493885729373044</v>
      </c>
      <c r="R34">
        <v>5</v>
      </c>
      <c r="S34" t="s">
        <v>79</v>
      </c>
      <c r="T34" t="s">
        <v>93</v>
      </c>
      <c r="U34" s="4">
        <v>1</v>
      </c>
      <c r="V34">
        <v>3</v>
      </c>
      <c r="X34" s="19" t="s">
        <v>164</v>
      </c>
      <c r="Y34" s="20"/>
      <c r="Z34" s="20"/>
      <c r="AA34" s="20"/>
      <c r="AB34" s="20"/>
      <c r="AC34" s="20"/>
      <c r="AD34" s="20"/>
      <c r="AE34" s="20"/>
      <c r="AF34" s="21"/>
    </row>
    <row r="35" spans="1:32" x14ac:dyDescent="0.2">
      <c r="A35">
        <v>33</v>
      </c>
      <c r="B35" t="s">
        <v>37</v>
      </c>
      <c r="C35" t="s">
        <v>78</v>
      </c>
      <c r="D35" s="4">
        <v>0</v>
      </c>
      <c r="E35">
        <v>3</v>
      </c>
      <c r="G35">
        <v>33</v>
      </c>
      <c r="H35" t="s">
        <v>79</v>
      </c>
      <c r="I35" t="s">
        <v>93</v>
      </c>
      <c r="J35" s="4">
        <v>1</v>
      </c>
      <c r="K35">
        <v>3</v>
      </c>
      <c r="M35" s="4">
        <v>1</v>
      </c>
      <c r="N35">
        <f t="shared" si="0"/>
        <v>-0.46412206275704815</v>
      </c>
      <c r="O35">
        <v>3</v>
      </c>
      <c r="P35">
        <f t="shared" si="1"/>
        <v>-0.45601364292629298</v>
      </c>
      <c r="R35">
        <v>6</v>
      </c>
      <c r="S35" t="s">
        <v>79</v>
      </c>
      <c r="T35" t="s">
        <v>95</v>
      </c>
      <c r="U35" s="4">
        <v>1</v>
      </c>
      <c r="V35">
        <v>3</v>
      </c>
      <c r="X35" s="25"/>
      <c r="Y35" s="11" t="s">
        <v>169</v>
      </c>
      <c r="Z35" s="11" t="s">
        <v>170</v>
      </c>
      <c r="AA35" s="11" t="s">
        <v>171</v>
      </c>
      <c r="AB35" s="11" t="s">
        <v>172</v>
      </c>
      <c r="AC35" s="11" t="s">
        <v>173</v>
      </c>
      <c r="AD35" s="20"/>
      <c r="AE35" s="20"/>
      <c r="AF35" s="21"/>
    </row>
    <row r="36" spans="1:32" x14ac:dyDescent="0.2">
      <c r="A36">
        <v>34</v>
      </c>
      <c r="B36" s="29" t="s">
        <v>37</v>
      </c>
      <c r="C36" s="6" t="s">
        <v>199</v>
      </c>
      <c r="D36" s="31">
        <v>0</v>
      </c>
      <c r="E36" s="6">
        <v>6</v>
      </c>
      <c r="F36" s="6"/>
      <c r="G36">
        <v>34</v>
      </c>
      <c r="H36" t="s">
        <v>79</v>
      </c>
      <c r="I36" t="s">
        <v>95</v>
      </c>
      <c r="J36" s="4">
        <v>1</v>
      </c>
      <c r="K36">
        <v>3</v>
      </c>
      <c r="M36" s="4">
        <v>1</v>
      </c>
      <c r="N36">
        <f t="shared" si="0"/>
        <v>-0.46412206275704815</v>
      </c>
      <c r="O36">
        <v>3</v>
      </c>
      <c r="P36">
        <f t="shared" si="1"/>
        <v>-0.45601364292629298</v>
      </c>
      <c r="R36">
        <v>7</v>
      </c>
      <c r="S36" t="s">
        <v>79</v>
      </c>
      <c r="T36" t="s">
        <v>97</v>
      </c>
      <c r="U36" s="4">
        <v>2</v>
      </c>
      <c r="V36">
        <v>3</v>
      </c>
      <c r="X36" s="23" t="s">
        <v>165</v>
      </c>
      <c r="Y36" s="9">
        <v>1</v>
      </c>
      <c r="Z36" s="9">
        <v>10.827485380116997</v>
      </c>
      <c r="AA36" s="9">
        <v>10.827485380116997</v>
      </c>
      <c r="AB36" s="9">
        <v>0.60443045353853553</v>
      </c>
      <c r="AC36" s="9">
        <v>0.46235358182983521</v>
      </c>
      <c r="AD36" s="20"/>
      <c r="AE36" s="20"/>
      <c r="AF36" s="21"/>
    </row>
    <row r="37" spans="1:32" x14ac:dyDescent="0.2">
      <c r="A37">
        <v>35</v>
      </c>
      <c r="B37" s="29" t="s">
        <v>37</v>
      </c>
      <c r="C37" t="s">
        <v>200</v>
      </c>
      <c r="D37" s="3">
        <v>0</v>
      </c>
      <c r="E37">
        <v>11</v>
      </c>
      <c r="G37">
        <v>35</v>
      </c>
      <c r="H37" t="s">
        <v>79</v>
      </c>
      <c r="I37" t="s">
        <v>97</v>
      </c>
      <c r="J37" s="4">
        <v>2</v>
      </c>
      <c r="K37">
        <v>3</v>
      </c>
      <c r="M37" s="4">
        <v>2</v>
      </c>
      <c r="N37">
        <f t="shared" si="0"/>
        <v>-0.28218621415628525</v>
      </c>
      <c r="O37">
        <v>3</v>
      </c>
      <c r="P37">
        <f t="shared" si="1"/>
        <v>-0.45601364292629298</v>
      </c>
      <c r="R37">
        <v>8</v>
      </c>
      <c r="S37" t="s">
        <v>79</v>
      </c>
      <c r="T37" t="s">
        <v>103</v>
      </c>
      <c r="U37" s="4">
        <v>3</v>
      </c>
      <c r="V37">
        <v>3</v>
      </c>
      <c r="X37" s="23" t="s">
        <v>166</v>
      </c>
      <c r="Y37" s="9">
        <v>7</v>
      </c>
      <c r="Z37" s="9">
        <v>125.39473684210523</v>
      </c>
      <c r="AA37" s="9">
        <v>17.913533834586463</v>
      </c>
      <c r="AB37" s="9"/>
      <c r="AC37" s="9"/>
      <c r="AD37" s="20"/>
      <c r="AE37" s="20"/>
      <c r="AF37" s="21"/>
    </row>
    <row r="38" spans="1:32" ht="17" thickBot="1" x14ac:dyDescent="0.25">
      <c r="A38">
        <v>36</v>
      </c>
      <c r="B38" s="29" t="s">
        <v>37</v>
      </c>
      <c r="C38" t="s">
        <v>198</v>
      </c>
      <c r="D38" s="3">
        <v>0</v>
      </c>
      <c r="E38">
        <v>11</v>
      </c>
      <c r="G38">
        <v>36</v>
      </c>
      <c r="H38" t="s">
        <v>79</v>
      </c>
      <c r="I38" t="s">
        <v>103</v>
      </c>
      <c r="J38" s="4">
        <v>3</v>
      </c>
      <c r="K38">
        <v>3</v>
      </c>
      <c r="M38" s="4">
        <v>3</v>
      </c>
      <c r="N38">
        <f t="shared" si="0"/>
        <v>-0.1002503655555224</v>
      </c>
      <c r="O38">
        <v>3</v>
      </c>
      <c r="P38">
        <f t="shared" si="1"/>
        <v>-0.45601364292629298</v>
      </c>
      <c r="R38">
        <v>9</v>
      </c>
      <c r="S38" t="s">
        <v>79</v>
      </c>
      <c r="T38" t="s">
        <v>105</v>
      </c>
      <c r="U38" s="4">
        <v>2</v>
      </c>
      <c r="V38">
        <v>3</v>
      </c>
      <c r="X38" s="24" t="s">
        <v>167</v>
      </c>
      <c r="Y38" s="10">
        <v>8</v>
      </c>
      <c r="Z38" s="10">
        <v>136.22222222222223</v>
      </c>
      <c r="AA38" s="10"/>
      <c r="AB38" s="10"/>
      <c r="AC38" s="10"/>
      <c r="AD38" s="20"/>
      <c r="AE38" s="20"/>
      <c r="AF38" s="21"/>
    </row>
    <row r="39" spans="1:32" ht="17" thickBot="1" x14ac:dyDescent="0.25">
      <c r="A39">
        <v>37</v>
      </c>
      <c r="B39" s="29" t="s">
        <v>37</v>
      </c>
      <c r="C39" t="s">
        <v>47</v>
      </c>
      <c r="D39" s="3">
        <v>0</v>
      </c>
      <c r="E39">
        <v>8</v>
      </c>
      <c r="G39">
        <v>37</v>
      </c>
      <c r="H39" t="s">
        <v>79</v>
      </c>
      <c r="I39" t="s">
        <v>105</v>
      </c>
      <c r="J39" s="4">
        <v>2</v>
      </c>
      <c r="K39">
        <v>3</v>
      </c>
      <c r="M39" s="4">
        <v>2</v>
      </c>
      <c r="N39">
        <f t="shared" si="0"/>
        <v>-0.28218621415628525</v>
      </c>
      <c r="O39">
        <v>3</v>
      </c>
      <c r="P39">
        <f t="shared" si="1"/>
        <v>-0.45601364292629298</v>
      </c>
      <c r="R39">
        <v>10</v>
      </c>
      <c r="S39" t="s">
        <v>79</v>
      </c>
      <c r="T39" t="s">
        <v>107</v>
      </c>
      <c r="U39" s="4">
        <v>4</v>
      </c>
      <c r="V39">
        <v>3</v>
      </c>
      <c r="X39" s="19"/>
      <c r="Y39" s="20"/>
      <c r="Z39" s="20"/>
      <c r="AA39" s="20"/>
      <c r="AB39" s="20"/>
      <c r="AC39" s="20"/>
      <c r="AD39" s="20"/>
      <c r="AE39" s="20"/>
      <c r="AF39" s="21"/>
    </row>
    <row r="40" spans="1:32" x14ac:dyDescent="0.2">
      <c r="A40">
        <v>38</v>
      </c>
      <c r="B40" s="29" t="s">
        <v>37</v>
      </c>
      <c r="C40" t="s">
        <v>197</v>
      </c>
      <c r="D40" s="3">
        <v>0</v>
      </c>
      <c r="E40">
        <v>12</v>
      </c>
      <c r="G40">
        <v>38</v>
      </c>
      <c r="H40" t="s">
        <v>79</v>
      </c>
      <c r="I40" t="s">
        <v>107</v>
      </c>
      <c r="J40" s="4">
        <v>4</v>
      </c>
      <c r="K40">
        <v>3</v>
      </c>
      <c r="M40" s="4">
        <v>4</v>
      </c>
      <c r="N40">
        <f t="shared" si="0"/>
        <v>8.1685483045240481E-2</v>
      </c>
      <c r="O40">
        <v>3</v>
      </c>
      <c r="P40">
        <f t="shared" si="1"/>
        <v>-0.45601364292629298</v>
      </c>
      <c r="R40">
        <v>11</v>
      </c>
      <c r="S40" t="s">
        <v>79</v>
      </c>
      <c r="T40" t="s">
        <v>109</v>
      </c>
      <c r="U40" s="4">
        <v>1</v>
      </c>
      <c r="V40">
        <v>6</v>
      </c>
      <c r="X40" s="25"/>
      <c r="Y40" s="11" t="s">
        <v>174</v>
      </c>
      <c r="Z40" s="11" t="s">
        <v>127</v>
      </c>
      <c r="AA40" s="11" t="s">
        <v>175</v>
      </c>
      <c r="AB40" s="11" t="s">
        <v>176</v>
      </c>
      <c r="AC40" s="11" t="s">
        <v>177</v>
      </c>
      <c r="AD40" s="11" t="s">
        <v>178</v>
      </c>
      <c r="AE40" s="11" t="s">
        <v>179</v>
      </c>
      <c r="AF40" s="26" t="s">
        <v>180</v>
      </c>
    </row>
    <row r="41" spans="1:32" x14ac:dyDescent="0.2">
      <c r="A41">
        <v>39</v>
      </c>
      <c r="B41" s="29" t="s">
        <v>37</v>
      </c>
      <c r="C41" t="s">
        <v>196</v>
      </c>
      <c r="D41" s="4">
        <v>2</v>
      </c>
      <c r="E41">
        <v>3</v>
      </c>
      <c r="G41">
        <v>39</v>
      </c>
      <c r="H41" t="s">
        <v>79</v>
      </c>
      <c r="I41" t="s">
        <v>109</v>
      </c>
      <c r="J41" s="4">
        <v>1</v>
      </c>
      <c r="K41">
        <v>6</v>
      </c>
      <c r="M41" s="4">
        <v>1</v>
      </c>
      <c r="N41">
        <f t="shared" si="0"/>
        <v>-0.46412206275704815</v>
      </c>
      <c r="O41">
        <v>6</v>
      </c>
      <c r="P41">
        <f t="shared" si="1"/>
        <v>0.41455785720572103</v>
      </c>
      <c r="R41">
        <v>12</v>
      </c>
      <c r="S41" t="s">
        <v>79</v>
      </c>
      <c r="T41" t="s">
        <v>111</v>
      </c>
      <c r="U41" s="4">
        <v>0</v>
      </c>
      <c r="V41">
        <v>3</v>
      </c>
      <c r="X41" s="23" t="s">
        <v>168</v>
      </c>
      <c r="Y41" s="9">
        <v>0.99999999999999778</v>
      </c>
      <c r="Z41" s="9">
        <v>3.5770632242691627</v>
      </c>
      <c r="AA41" s="9">
        <v>0.27955893908034291</v>
      </c>
      <c r="AB41" s="9">
        <v>0.78789594076590086</v>
      </c>
      <c r="AC41" s="9">
        <v>-7.4584104495875447</v>
      </c>
      <c r="AD41" s="9">
        <v>9.4584104495875412</v>
      </c>
      <c r="AE41" s="9">
        <v>-7.4584104495875447</v>
      </c>
      <c r="AF41" s="27">
        <v>9.4584104495875412</v>
      </c>
    </row>
    <row r="42" spans="1:32" ht="17" thickBot="1" x14ac:dyDescent="0.25">
      <c r="A42">
        <v>40</v>
      </c>
      <c r="B42" s="29" t="s">
        <v>37</v>
      </c>
      <c r="C42" t="s">
        <v>195</v>
      </c>
      <c r="D42" s="3">
        <v>0</v>
      </c>
      <c r="E42">
        <v>9</v>
      </c>
      <c r="G42">
        <v>40</v>
      </c>
      <c r="H42" t="s">
        <v>79</v>
      </c>
      <c r="I42" t="s">
        <v>111</v>
      </c>
      <c r="J42" s="4">
        <v>0</v>
      </c>
      <c r="K42">
        <v>3</v>
      </c>
      <c r="M42" s="4">
        <v>0</v>
      </c>
      <c r="N42">
        <f t="shared" si="0"/>
        <v>-0.64605791135781099</v>
      </c>
      <c r="O42">
        <v>3</v>
      </c>
      <c r="P42">
        <f t="shared" si="1"/>
        <v>-0.45601364292629298</v>
      </c>
      <c r="R42">
        <v>13</v>
      </c>
      <c r="S42" t="s">
        <v>79</v>
      </c>
      <c r="T42" t="s">
        <v>113</v>
      </c>
      <c r="U42" s="4">
        <v>17</v>
      </c>
      <c r="V42">
        <v>7</v>
      </c>
      <c r="X42" s="24" t="s">
        <v>8</v>
      </c>
      <c r="Y42" s="10">
        <v>0.60526315789473728</v>
      </c>
      <c r="Z42" s="10">
        <v>0.77852232430476598</v>
      </c>
      <c r="AA42" s="10">
        <v>0.77745125476684029</v>
      </c>
      <c r="AB42" s="10">
        <v>0.46235358182983566</v>
      </c>
      <c r="AC42" s="10">
        <v>-1.2356496105626955</v>
      </c>
      <c r="AD42" s="10">
        <v>2.4461759263521698</v>
      </c>
      <c r="AE42" s="10">
        <v>-1.2356496105626955</v>
      </c>
      <c r="AF42" s="28">
        <v>2.4461759263521698</v>
      </c>
    </row>
    <row r="43" spans="1:32" x14ac:dyDescent="0.2">
      <c r="A43">
        <v>41</v>
      </c>
      <c r="B43" s="29" t="s">
        <v>37</v>
      </c>
      <c r="C43" t="s">
        <v>194</v>
      </c>
      <c r="D43" s="4">
        <v>0</v>
      </c>
      <c r="E43">
        <v>4</v>
      </c>
      <c r="G43">
        <v>41</v>
      </c>
      <c r="H43" t="s">
        <v>79</v>
      </c>
      <c r="I43" t="s">
        <v>113</v>
      </c>
      <c r="J43" s="4">
        <v>17</v>
      </c>
      <c r="K43">
        <v>7</v>
      </c>
      <c r="M43" s="4">
        <v>17</v>
      </c>
      <c r="N43">
        <f t="shared" si="0"/>
        <v>2.4468515148551582</v>
      </c>
      <c r="O43">
        <v>7</v>
      </c>
      <c r="P43">
        <f t="shared" si="1"/>
        <v>0.70474835724972573</v>
      </c>
      <c r="R43">
        <v>14</v>
      </c>
      <c r="S43" s="29" t="s">
        <v>79</v>
      </c>
      <c r="T43" t="s">
        <v>190</v>
      </c>
      <c r="U43" s="4">
        <v>11</v>
      </c>
      <c r="V43">
        <v>7</v>
      </c>
    </row>
    <row r="44" spans="1:32" ht="17" thickBot="1" x14ac:dyDescent="0.25">
      <c r="A44">
        <v>42</v>
      </c>
      <c r="B44" s="29" t="s">
        <v>37</v>
      </c>
      <c r="C44" t="s">
        <v>193</v>
      </c>
      <c r="D44" s="3">
        <v>1</v>
      </c>
      <c r="E44">
        <v>3</v>
      </c>
      <c r="G44">
        <v>42</v>
      </c>
      <c r="H44" s="29" t="s">
        <v>79</v>
      </c>
      <c r="I44" t="s">
        <v>190</v>
      </c>
      <c r="J44" s="4">
        <v>11</v>
      </c>
      <c r="K44">
        <v>7</v>
      </c>
      <c r="M44" s="4">
        <v>11</v>
      </c>
      <c r="N44">
        <f t="shared" si="0"/>
        <v>1.3552364232505807</v>
      </c>
      <c r="O44">
        <v>7</v>
      </c>
      <c r="P44">
        <f t="shared" si="1"/>
        <v>0.70474835724972573</v>
      </c>
      <c r="R44">
        <v>15</v>
      </c>
      <c r="S44" s="29" t="s">
        <v>79</v>
      </c>
      <c r="T44" t="s">
        <v>201</v>
      </c>
      <c r="U44" s="4">
        <v>0</v>
      </c>
      <c r="V44">
        <v>3</v>
      </c>
    </row>
    <row r="45" spans="1:32" x14ac:dyDescent="0.2">
      <c r="A45">
        <v>43</v>
      </c>
      <c r="B45" s="29" t="s">
        <v>37</v>
      </c>
      <c r="C45" t="s">
        <v>192</v>
      </c>
      <c r="D45" s="4">
        <v>3</v>
      </c>
      <c r="E45">
        <v>3</v>
      </c>
      <c r="G45">
        <v>43</v>
      </c>
      <c r="H45" s="29" t="s">
        <v>79</v>
      </c>
      <c r="I45" t="s">
        <v>201</v>
      </c>
      <c r="J45" s="4">
        <v>0</v>
      </c>
      <c r="K45">
        <v>3</v>
      </c>
      <c r="M45" s="4">
        <v>0</v>
      </c>
      <c r="N45">
        <f t="shared" si="0"/>
        <v>-0.64605791135781099</v>
      </c>
      <c r="O45">
        <v>3</v>
      </c>
      <c r="P45">
        <f t="shared" si="1"/>
        <v>-0.45601364292629298</v>
      </c>
      <c r="R45">
        <v>16</v>
      </c>
      <c r="S45" s="29" t="s">
        <v>79</v>
      </c>
      <c r="T45" t="s">
        <v>188</v>
      </c>
      <c r="U45" s="4">
        <v>2</v>
      </c>
      <c r="V45">
        <v>3</v>
      </c>
      <c r="X45" s="16" t="s">
        <v>158</v>
      </c>
      <c r="Y45" s="17"/>
      <c r="Z45" s="17" t="s">
        <v>206</v>
      </c>
      <c r="AA45" s="17"/>
      <c r="AB45" s="17"/>
      <c r="AC45" s="17"/>
      <c r="AD45" s="17"/>
      <c r="AE45" s="17"/>
      <c r="AF45" s="18"/>
    </row>
    <row r="46" spans="1:32" ht="17" thickBot="1" x14ac:dyDescent="0.25">
      <c r="A46">
        <v>44</v>
      </c>
      <c r="B46" t="s">
        <v>79</v>
      </c>
      <c r="C46" t="s">
        <v>81</v>
      </c>
      <c r="D46" s="4">
        <v>0</v>
      </c>
      <c r="E46">
        <v>7</v>
      </c>
      <c r="G46">
        <v>44</v>
      </c>
      <c r="H46" s="29" t="s">
        <v>79</v>
      </c>
      <c r="I46" t="s">
        <v>188</v>
      </c>
      <c r="J46" s="4">
        <v>2</v>
      </c>
      <c r="K46">
        <v>3</v>
      </c>
      <c r="M46" s="4">
        <v>2</v>
      </c>
      <c r="N46">
        <f t="shared" si="0"/>
        <v>-0.28218621415628525</v>
      </c>
      <c r="O46">
        <v>3</v>
      </c>
      <c r="P46">
        <f t="shared" si="1"/>
        <v>-0.45601364292629298</v>
      </c>
      <c r="R46">
        <v>17</v>
      </c>
      <c r="S46" s="29" t="s">
        <v>79</v>
      </c>
      <c r="T46" t="s">
        <v>187</v>
      </c>
      <c r="U46" s="4">
        <v>6</v>
      </c>
      <c r="V46">
        <v>2</v>
      </c>
      <c r="X46" s="19"/>
      <c r="Y46" s="20"/>
      <c r="Z46" s="20"/>
      <c r="AA46" s="20"/>
      <c r="AB46" s="20"/>
      <c r="AC46" s="20"/>
      <c r="AD46" s="20"/>
      <c r="AE46" s="20"/>
      <c r="AF46" s="21"/>
    </row>
    <row r="47" spans="1:32" x14ac:dyDescent="0.2">
      <c r="A47">
        <v>45</v>
      </c>
      <c r="B47" t="s">
        <v>79</v>
      </c>
      <c r="C47" t="s">
        <v>83</v>
      </c>
      <c r="D47" s="3">
        <v>0</v>
      </c>
      <c r="E47">
        <v>10</v>
      </c>
      <c r="G47">
        <v>45</v>
      </c>
      <c r="H47" s="29" t="s">
        <v>79</v>
      </c>
      <c r="I47" t="s">
        <v>187</v>
      </c>
      <c r="J47" s="4">
        <v>6</v>
      </c>
      <c r="K47">
        <v>2</v>
      </c>
      <c r="M47" s="4">
        <v>6</v>
      </c>
      <c r="N47">
        <f t="shared" si="0"/>
        <v>0.44555718024676627</v>
      </c>
      <c r="O47">
        <v>2</v>
      </c>
      <c r="P47">
        <f t="shared" si="1"/>
        <v>-0.74620414297029769</v>
      </c>
      <c r="R47">
        <v>18</v>
      </c>
      <c r="S47" s="29" t="s">
        <v>79</v>
      </c>
      <c r="T47" t="s">
        <v>186</v>
      </c>
      <c r="U47" s="4">
        <v>1</v>
      </c>
      <c r="V47">
        <v>3</v>
      </c>
      <c r="X47" s="22" t="s">
        <v>159</v>
      </c>
      <c r="Y47" s="14"/>
      <c r="Z47" s="20"/>
      <c r="AA47" s="20"/>
      <c r="AB47" s="20"/>
      <c r="AC47" s="20"/>
      <c r="AD47" s="20"/>
      <c r="AE47" s="20"/>
      <c r="AF47" s="21"/>
    </row>
    <row r="48" spans="1:32" x14ac:dyDescent="0.2">
      <c r="A48">
        <v>46</v>
      </c>
      <c r="B48" t="s">
        <v>79</v>
      </c>
      <c r="C48" t="s">
        <v>85</v>
      </c>
      <c r="D48" s="4">
        <v>1</v>
      </c>
      <c r="E48">
        <v>3</v>
      </c>
      <c r="G48">
        <v>46</v>
      </c>
      <c r="H48" s="29" t="s">
        <v>79</v>
      </c>
      <c r="I48" t="s">
        <v>186</v>
      </c>
      <c r="J48" s="4">
        <v>1</v>
      </c>
      <c r="K48">
        <v>3</v>
      </c>
      <c r="M48" s="4">
        <v>1</v>
      </c>
      <c r="N48">
        <f t="shared" si="0"/>
        <v>-0.46412206275704815</v>
      </c>
      <c r="O48">
        <v>3</v>
      </c>
      <c r="P48">
        <f t="shared" si="1"/>
        <v>-0.45601364292629298</v>
      </c>
      <c r="R48">
        <v>19</v>
      </c>
      <c r="S48" s="29" t="s">
        <v>79</v>
      </c>
      <c r="T48" t="s">
        <v>184</v>
      </c>
      <c r="U48" s="4">
        <v>7</v>
      </c>
      <c r="V48">
        <v>8</v>
      </c>
      <c r="X48" s="23" t="s">
        <v>160</v>
      </c>
      <c r="Y48" s="9">
        <v>0.41459104123327828</v>
      </c>
      <c r="Z48" s="20"/>
      <c r="AA48" s="20"/>
      <c r="AB48" s="20"/>
      <c r="AC48" s="20"/>
      <c r="AD48" s="20"/>
      <c r="AE48" s="20"/>
      <c r="AF48" s="21"/>
    </row>
    <row r="49" spans="1:32" x14ac:dyDescent="0.2">
      <c r="A49">
        <v>47</v>
      </c>
      <c r="B49" t="s">
        <v>79</v>
      </c>
      <c r="C49" t="s">
        <v>87</v>
      </c>
      <c r="D49" s="4">
        <v>1</v>
      </c>
      <c r="E49">
        <v>3</v>
      </c>
      <c r="G49">
        <v>47</v>
      </c>
      <c r="H49" s="29" t="s">
        <v>79</v>
      </c>
      <c r="I49" t="s">
        <v>185</v>
      </c>
      <c r="J49" s="4">
        <v>30</v>
      </c>
      <c r="K49">
        <v>5</v>
      </c>
      <c r="M49" s="4">
        <v>30</v>
      </c>
      <c r="N49">
        <f t="shared" si="0"/>
        <v>4.8120175466650759</v>
      </c>
      <c r="O49">
        <v>5</v>
      </c>
      <c r="P49">
        <f t="shared" si="1"/>
        <v>0.12436735716171636</v>
      </c>
      <c r="R49">
        <v>20</v>
      </c>
      <c r="S49" s="29" t="s">
        <v>79</v>
      </c>
      <c r="T49" t="s">
        <v>183</v>
      </c>
      <c r="U49" s="4">
        <v>3</v>
      </c>
      <c r="V49" s="6">
        <v>4</v>
      </c>
      <c r="X49" s="23" t="s">
        <v>161</v>
      </c>
      <c r="Y49" s="9">
        <v>0.17188573147089384</v>
      </c>
      <c r="Z49" s="20"/>
      <c r="AA49" s="20"/>
      <c r="AB49" s="20"/>
      <c r="AC49" s="20"/>
      <c r="AD49" s="20"/>
      <c r="AE49" s="20"/>
      <c r="AF49" s="21"/>
    </row>
    <row r="50" spans="1:32" x14ac:dyDescent="0.2">
      <c r="A50">
        <v>48</v>
      </c>
      <c r="B50" t="s">
        <v>79</v>
      </c>
      <c r="C50" t="s">
        <v>89</v>
      </c>
      <c r="D50" s="3">
        <v>0</v>
      </c>
      <c r="E50">
        <v>7</v>
      </c>
      <c r="G50">
        <v>48</v>
      </c>
      <c r="H50" s="29" t="s">
        <v>79</v>
      </c>
      <c r="I50" t="s">
        <v>184</v>
      </c>
      <c r="J50" s="4">
        <v>7</v>
      </c>
      <c r="K50">
        <v>8</v>
      </c>
      <c r="M50" s="4">
        <v>7</v>
      </c>
      <c r="N50">
        <f t="shared" si="0"/>
        <v>0.62749302884752911</v>
      </c>
      <c r="O50">
        <v>8</v>
      </c>
      <c r="P50">
        <f t="shared" si="1"/>
        <v>0.99493885729373044</v>
      </c>
      <c r="X50" s="23" t="s">
        <v>162</v>
      </c>
      <c r="Y50" s="9">
        <v>0.12587938321927683</v>
      </c>
      <c r="Z50" s="20"/>
      <c r="AA50" s="20"/>
      <c r="AB50" s="20"/>
      <c r="AC50" s="20"/>
      <c r="AD50" s="20"/>
      <c r="AE50" s="20"/>
      <c r="AF50" s="21"/>
    </row>
    <row r="51" spans="1:32" ht="17" thickBot="1" x14ac:dyDescent="0.25">
      <c r="A51">
        <v>49</v>
      </c>
      <c r="B51" t="s">
        <v>79</v>
      </c>
      <c r="C51" t="s">
        <v>91</v>
      </c>
      <c r="D51" s="4">
        <v>0</v>
      </c>
      <c r="E51">
        <v>8</v>
      </c>
      <c r="G51">
        <v>49</v>
      </c>
      <c r="H51" s="29" t="s">
        <v>79</v>
      </c>
      <c r="I51" t="s">
        <v>183</v>
      </c>
      <c r="J51" s="4">
        <v>3</v>
      </c>
      <c r="K51" s="6">
        <v>4</v>
      </c>
      <c r="M51" s="4">
        <v>3</v>
      </c>
      <c r="N51">
        <f t="shared" si="0"/>
        <v>-0.1002503655555224</v>
      </c>
      <c r="O51" s="6">
        <v>4</v>
      </c>
      <c r="P51">
        <f t="shared" si="1"/>
        <v>-0.1658231428822883</v>
      </c>
      <c r="S51" s="57" t="s">
        <v>299</v>
      </c>
      <c r="T51" s="57"/>
      <c r="U51" s="57"/>
      <c r="X51" s="23" t="s">
        <v>127</v>
      </c>
      <c r="Y51" s="9">
        <v>4.0044366249325396</v>
      </c>
      <c r="Z51" s="20"/>
      <c r="AA51" s="20"/>
      <c r="AB51" s="20"/>
      <c r="AC51" s="20"/>
      <c r="AD51" s="20"/>
      <c r="AE51" s="20"/>
      <c r="AF51" s="21"/>
    </row>
    <row r="52" spans="1:32" ht="17" thickBot="1" x14ac:dyDescent="0.25">
      <c r="A52">
        <v>50</v>
      </c>
      <c r="B52" t="s">
        <v>79</v>
      </c>
      <c r="C52" t="s">
        <v>93</v>
      </c>
      <c r="D52" s="4">
        <v>1</v>
      </c>
      <c r="E52">
        <v>3</v>
      </c>
      <c r="S52" s="11"/>
      <c r="T52" s="11" t="s">
        <v>295</v>
      </c>
      <c r="U52" s="11" t="s">
        <v>8</v>
      </c>
      <c r="X52" s="24" t="s">
        <v>163</v>
      </c>
      <c r="Y52" s="10">
        <v>20</v>
      </c>
      <c r="Z52" s="20"/>
      <c r="AA52" s="20"/>
      <c r="AB52" s="20"/>
      <c r="AC52" s="20"/>
      <c r="AD52" s="20"/>
      <c r="AE52" s="20"/>
      <c r="AF52" s="21"/>
    </row>
    <row r="53" spans="1:32" x14ac:dyDescent="0.2">
      <c r="A53">
        <v>51</v>
      </c>
      <c r="B53" t="s">
        <v>79</v>
      </c>
      <c r="C53" t="s">
        <v>95</v>
      </c>
      <c r="D53" s="4">
        <v>1</v>
      </c>
      <c r="E53">
        <v>3</v>
      </c>
      <c r="O53" s="7" t="s">
        <v>6</v>
      </c>
      <c r="P53" s="7" t="s">
        <v>141</v>
      </c>
      <c r="S53" s="9" t="s">
        <v>295</v>
      </c>
      <c r="T53" s="9">
        <v>1</v>
      </c>
      <c r="U53" s="9"/>
      <c r="X53" s="19"/>
      <c r="Y53" s="20"/>
      <c r="Z53" s="20"/>
      <c r="AA53" s="20"/>
      <c r="AB53" s="20"/>
      <c r="AC53" s="20"/>
      <c r="AD53" s="20"/>
      <c r="AE53" s="20"/>
      <c r="AF53" s="21"/>
    </row>
    <row r="54" spans="1:32" ht="17" thickBot="1" x14ac:dyDescent="0.25">
      <c r="A54">
        <v>52</v>
      </c>
      <c r="B54" t="s">
        <v>79</v>
      </c>
      <c r="C54" t="s">
        <v>97</v>
      </c>
      <c r="D54" s="4">
        <v>2</v>
      </c>
      <c r="E54">
        <v>3</v>
      </c>
      <c r="M54" s="59" t="s">
        <v>122</v>
      </c>
      <c r="N54" s="59"/>
      <c r="O54">
        <f>N66</f>
        <v>5.4964428818774689</v>
      </c>
      <c r="P54">
        <f>P66</f>
        <v>3.4460121880225554</v>
      </c>
      <c r="S54" s="10" t="s">
        <v>8</v>
      </c>
      <c r="T54" s="10">
        <v>0.27257591132960068</v>
      </c>
      <c r="U54" s="10">
        <v>1</v>
      </c>
      <c r="X54" s="19" t="s">
        <v>164</v>
      </c>
      <c r="Y54" s="20"/>
      <c r="Z54" s="20"/>
      <c r="AA54" s="20"/>
      <c r="AB54" s="20"/>
      <c r="AC54" s="20"/>
      <c r="AD54" s="20"/>
      <c r="AE54" s="20"/>
      <c r="AF54" s="21"/>
    </row>
    <row r="55" spans="1:32" x14ac:dyDescent="0.2">
      <c r="A55">
        <v>53</v>
      </c>
      <c r="B55" t="s">
        <v>79</v>
      </c>
      <c r="C55" t="s">
        <v>99</v>
      </c>
      <c r="D55" s="3">
        <v>0</v>
      </c>
      <c r="E55">
        <v>3</v>
      </c>
      <c r="M55" s="60" t="s">
        <v>123</v>
      </c>
      <c r="N55" s="60"/>
      <c r="O55">
        <f>N62</f>
        <v>3.5510204081632653</v>
      </c>
      <c r="P55">
        <f>P62</f>
        <v>4.5714285714285712</v>
      </c>
      <c r="X55" s="25"/>
      <c r="Y55" s="11" t="s">
        <v>169</v>
      </c>
      <c r="Z55" s="11" t="s">
        <v>170</v>
      </c>
      <c r="AA55" s="11" t="s">
        <v>171</v>
      </c>
      <c r="AB55" s="11" t="s">
        <v>172</v>
      </c>
      <c r="AC55" s="11" t="s">
        <v>173</v>
      </c>
      <c r="AD55" s="20"/>
      <c r="AE55" s="20"/>
      <c r="AF55" s="21"/>
    </row>
    <row r="56" spans="1:32" ht="17" thickBot="1" x14ac:dyDescent="0.25">
      <c r="A56">
        <v>54</v>
      </c>
      <c r="B56" t="s">
        <v>79</v>
      </c>
      <c r="C56" t="s">
        <v>101</v>
      </c>
      <c r="D56" s="3">
        <v>0</v>
      </c>
      <c r="E56">
        <v>7</v>
      </c>
      <c r="S56" s="57" t="s">
        <v>147</v>
      </c>
      <c r="T56" s="57"/>
      <c r="U56" s="57"/>
      <c r="X56" s="23" t="s">
        <v>165</v>
      </c>
      <c r="Y56" s="9">
        <v>1</v>
      </c>
      <c r="Z56" s="9">
        <v>59.910771704180036</v>
      </c>
      <c r="AA56" s="9">
        <v>59.910771704180036</v>
      </c>
      <c r="AB56" s="9">
        <v>3.7361307298466677</v>
      </c>
      <c r="AC56" s="9">
        <v>6.9136825826561221E-2</v>
      </c>
      <c r="AD56" s="20"/>
      <c r="AE56" s="20"/>
      <c r="AF56" s="21"/>
    </row>
    <row r="57" spans="1:32" x14ac:dyDescent="0.2">
      <c r="A57">
        <v>55</v>
      </c>
      <c r="B57" t="s">
        <v>79</v>
      </c>
      <c r="C57" t="s">
        <v>103</v>
      </c>
      <c r="D57" s="4">
        <v>3</v>
      </c>
      <c r="E57">
        <v>3</v>
      </c>
      <c r="M57" s="61" t="s">
        <v>124</v>
      </c>
      <c r="N57" s="61"/>
      <c r="O57" s="8">
        <v>2.68</v>
      </c>
      <c r="S57" s="11"/>
      <c r="T57" s="11" t="s">
        <v>295</v>
      </c>
      <c r="U57" s="11" t="s">
        <v>8</v>
      </c>
      <c r="X57" s="23" t="s">
        <v>166</v>
      </c>
      <c r="Y57" s="9">
        <v>18</v>
      </c>
      <c r="Z57" s="9">
        <v>288.63922829581992</v>
      </c>
      <c r="AA57" s="9">
        <v>16.035512683101107</v>
      </c>
      <c r="AB57" s="9"/>
      <c r="AC57" s="9"/>
      <c r="AD57" s="20"/>
      <c r="AE57" s="20"/>
      <c r="AF57" s="21"/>
    </row>
    <row r="58" spans="1:32" ht="17" thickBot="1" x14ac:dyDescent="0.25">
      <c r="A58">
        <v>56</v>
      </c>
      <c r="B58" t="s">
        <v>79</v>
      </c>
      <c r="C58" t="s">
        <v>105</v>
      </c>
      <c r="D58" s="4">
        <v>2</v>
      </c>
      <c r="E58">
        <v>3</v>
      </c>
      <c r="S58" s="9" t="s">
        <v>295</v>
      </c>
      <c r="T58" s="9">
        <v>1</v>
      </c>
      <c r="U58" s="9"/>
      <c r="X58" s="24" t="s">
        <v>167</v>
      </c>
      <c r="Y58" s="10">
        <v>19</v>
      </c>
      <c r="Z58" s="10">
        <v>348.54999999999995</v>
      </c>
      <c r="AA58" s="10"/>
      <c r="AB58" s="10"/>
      <c r="AC58" s="10"/>
      <c r="AD58" s="20"/>
      <c r="AE58" s="20"/>
      <c r="AF58" s="21"/>
    </row>
    <row r="59" spans="1:32" ht="17" thickBot="1" x14ac:dyDescent="0.25">
      <c r="A59">
        <v>57</v>
      </c>
      <c r="B59" t="s">
        <v>79</v>
      </c>
      <c r="C59" t="s">
        <v>107</v>
      </c>
      <c r="D59" s="4">
        <v>4</v>
      </c>
      <c r="E59">
        <v>3</v>
      </c>
      <c r="S59" s="10" t="s">
        <v>8</v>
      </c>
      <c r="T59" s="10">
        <v>0.28192904655757817</v>
      </c>
      <c r="U59" s="10">
        <v>1</v>
      </c>
      <c r="X59" s="19"/>
      <c r="Y59" s="20"/>
      <c r="Z59" s="20"/>
      <c r="AA59" s="20"/>
      <c r="AB59" s="20"/>
      <c r="AC59" s="20"/>
      <c r="AD59" s="20"/>
      <c r="AE59" s="20"/>
      <c r="AF59" s="21"/>
    </row>
    <row r="60" spans="1:32" x14ac:dyDescent="0.2">
      <c r="A60">
        <v>58</v>
      </c>
      <c r="B60" t="s">
        <v>79</v>
      </c>
      <c r="C60" t="s">
        <v>109</v>
      </c>
      <c r="D60" s="4">
        <v>1</v>
      </c>
      <c r="E60">
        <v>6</v>
      </c>
      <c r="M60" s="11" t="s">
        <v>295</v>
      </c>
      <c r="N60" s="11"/>
      <c r="O60" s="11" t="s">
        <v>8</v>
      </c>
      <c r="P60" s="11"/>
      <c r="X60" s="25"/>
      <c r="Y60" s="11" t="s">
        <v>174</v>
      </c>
      <c r="Z60" s="11" t="s">
        <v>127</v>
      </c>
      <c r="AA60" s="11" t="s">
        <v>175</v>
      </c>
      <c r="AB60" s="11" t="s">
        <v>176</v>
      </c>
      <c r="AC60" s="11" t="s">
        <v>177</v>
      </c>
      <c r="AD60" s="11" t="s">
        <v>178</v>
      </c>
      <c r="AE60" s="11" t="s">
        <v>179</v>
      </c>
      <c r="AF60" s="26" t="s">
        <v>180</v>
      </c>
    </row>
    <row r="61" spans="1:32" ht="17" thickBot="1" x14ac:dyDescent="0.25">
      <c r="A61">
        <v>59</v>
      </c>
      <c r="B61" t="s">
        <v>79</v>
      </c>
      <c r="C61" t="s">
        <v>111</v>
      </c>
      <c r="D61" s="4">
        <v>0</v>
      </c>
      <c r="E61">
        <v>3</v>
      </c>
      <c r="M61" s="9"/>
      <c r="N61" s="9"/>
      <c r="O61" s="9"/>
      <c r="P61" s="9"/>
      <c r="S61" s="57" t="s">
        <v>150</v>
      </c>
      <c r="T61" s="57"/>
      <c r="U61" s="57"/>
      <c r="X61" s="23" t="s">
        <v>168</v>
      </c>
      <c r="Y61" s="9">
        <v>-0.58070739549839301</v>
      </c>
      <c r="Z61" s="9">
        <v>2.1276906654326844</v>
      </c>
      <c r="AA61" s="9">
        <v>-0.27292848764756933</v>
      </c>
      <c r="AB61" s="9">
        <v>0.78801479389249041</v>
      </c>
      <c r="AC61" s="9">
        <v>-5.0508196093210405</v>
      </c>
      <c r="AD61" s="9">
        <v>3.889404818324254</v>
      </c>
      <c r="AE61" s="9">
        <v>-5.0508196093210405</v>
      </c>
      <c r="AF61" s="27">
        <v>3.889404818324254</v>
      </c>
    </row>
    <row r="62" spans="1:32" ht="17" thickBot="1" x14ac:dyDescent="0.25">
      <c r="A62">
        <v>60</v>
      </c>
      <c r="B62" t="s">
        <v>79</v>
      </c>
      <c r="C62" t="s">
        <v>113</v>
      </c>
      <c r="D62" s="4">
        <v>17</v>
      </c>
      <c r="E62">
        <v>7</v>
      </c>
      <c r="M62" s="9" t="s">
        <v>123</v>
      </c>
      <c r="N62" s="9">
        <v>3.5510204081632653</v>
      </c>
      <c r="O62" s="9" t="s">
        <v>123</v>
      </c>
      <c r="P62" s="9">
        <v>4.5714285714285712</v>
      </c>
      <c r="S62" s="11"/>
      <c r="T62" s="11" t="s">
        <v>148</v>
      </c>
      <c r="U62" s="11" t="s">
        <v>149</v>
      </c>
      <c r="X62" s="24" t="s">
        <v>181</v>
      </c>
      <c r="Y62" s="10">
        <v>0.87781350482315124</v>
      </c>
      <c r="Z62" s="10">
        <v>0.45414153753764469</v>
      </c>
      <c r="AA62" s="10">
        <v>1.9329073257263711</v>
      </c>
      <c r="AB62" s="10">
        <v>6.9136825826561096E-2</v>
      </c>
      <c r="AC62" s="10">
        <v>-7.6302460778639114E-2</v>
      </c>
      <c r="AD62" s="10">
        <v>1.8319294704249416</v>
      </c>
      <c r="AE62" s="10">
        <v>-7.6302460778639114E-2</v>
      </c>
      <c r="AF62" s="28">
        <v>1.8319294704249416</v>
      </c>
    </row>
    <row r="63" spans="1:32" x14ac:dyDescent="0.2">
      <c r="A63">
        <v>61</v>
      </c>
      <c r="B63" s="29" t="s">
        <v>79</v>
      </c>
      <c r="C63" t="s">
        <v>191</v>
      </c>
      <c r="D63" s="3">
        <v>0</v>
      </c>
      <c r="E63" s="6">
        <v>3</v>
      </c>
      <c r="F63" s="6"/>
      <c r="M63" s="9" t="s">
        <v>127</v>
      </c>
      <c r="N63" s="9">
        <v>0.78520612598249551</v>
      </c>
      <c r="O63" s="9" t="s">
        <v>127</v>
      </c>
      <c r="P63" s="9">
        <v>0.49228745543179364</v>
      </c>
      <c r="S63" s="9" t="s">
        <v>148</v>
      </c>
      <c r="T63" s="9">
        <v>1</v>
      </c>
      <c r="U63" s="9"/>
    </row>
    <row r="64" spans="1:32" ht="17" thickBot="1" x14ac:dyDescent="0.25">
      <c r="A64">
        <v>62</v>
      </c>
      <c r="B64" s="29" t="s">
        <v>79</v>
      </c>
      <c r="C64" t="s">
        <v>190</v>
      </c>
      <c r="D64" s="4">
        <v>11</v>
      </c>
      <c r="E64">
        <v>7</v>
      </c>
      <c r="M64" s="9" t="s">
        <v>128</v>
      </c>
      <c r="N64" s="9">
        <v>2</v>
      </c>
      <c r="O64" s="9" t="s">
        <v>128</v>
      </c>
      <c r="P64" s="9">
        <v>3</v>
      </c>
      <c r="S64" s="10" t="s">
        <v>149</v>
      </c>
      <c r="T64" s="10">
        <v>-6.0861803933925209E-3</v>
      </c>
      <c r="U64" s="10">
        <v>1</v>
      </c>
    </row>
    <row r="65" spans="1:27" x14ac:dyDescent="0.2">
      <c r="A65">
        <v>63</v>
      </c>
      <c r="B65" s="29" t="s">
        <v>79</v>
      </c>
      <c r="C65" t="s">
        <v>201</v>
      </c>
      <c r="D65" s="4">
        <v>0</v>
      </c>
      <c r="E65">
        <v>3</v>
      </c>
      <c r="M65" s="9" t="s">
        <v>129</v>
      </c>
      <c r="N65" s="9">
        <v>0</v>
      </c>
      <c r="O65" s="9" t="s">
        <v>129</v>
      </c>
      <c r="P65" s="9">
        <v>3</v>
      </c>
    </row>
    <row r="66" spans="1:27" ht="17" thickBot="1" x14ac:dyDescent="0.25">
      <c r="A66">
        <v>64</v>
      </c>
      <c r="B66" s="29" t="s">
        <v>79</v>
      </c>
      <c r="C66" t="s">
        <v>189</v>
      </c>
      <c r="D66" s="3">
        <v>0</v>
      </c>
      <c r="E66">
        <v>5</v>
      </c>
      <c r="M66" s="9" t="s">
        <v>130</v>
      </c>
      <c r="N66" s="9">
        <v>5.4964428818774689</v>
      </c>
      <c r="O66" s="9" t="s">
        <v>130</v>
      </c>
      <c r="P66" s="9">
        <v>3.4460121880225554</v>
      </c>
      <c r="S66" s="57" t="s">
        <v>206</v>
      </c>
      <c r="T66" s="57"/>
      <c r="U66" s="57"/>
    </row>
    <row r="67" spans="1:27" x14ac:dyDescent="0.2">
      <c r="A67">
        <v>65</v>
      </c>
      <c r="B67" s="29" t="s">
        <v>79</v>
      </c>
      <c r="C67" t="s">
        <v>188</v>
      </c>
      <c r="D67" s="4">
        <v>2</v>
      </c>
      <c r="E67">
        <v>3</v>
      </c>
      <c r="M67" s="9" t="s">
        <v>131</v>
      </c>
      <c r="N67" s="9">
        <v>30.210884353741495</v>
      </c>
      <c r="O67" s="9" t="s">
        <v>131</v>
      </c>
      <c r="P67" s="9">
        <v>11.875</v>
      </c>
      <c r="S67" s="11"/>
      <c r="T67" s="11" t="s">
        <v>148</v>
      </c>
      <c r="U67" s="11" t="s">
        <v>149</v>
      </c>
    </row>
    <row r="68" spans="1:27" x14ac:dyDescent="0.2">
      <c r="A68">
        <v>66</v>
      </c>
      <c r="B68" s="29" t="s">
        <v>79</v>
      </c>
      <c r="C68" t="s">
        <v>187</v>
      </c>
      <c r="D68" s="4">
        <v>6</v>
      </c>
      <c r="E68">
        <v>2</v>
      </c>
      <c r="M68" s="9" t="s">
        <v>132</v>
      </c>
      <c r="N68" s="9">
        <v>10.861671922280088</v>
      </c>
      <c r="O68" s="9" t="s">
        <v>132</v>
      </c>
      <c r="P68" s="9">
        <v>26.148087976404256</v>
      </c>
      <c r="S68" s="9" t="s">
        <v>148</v>
      </c>
      <c r="T68" s="9">
        <v>1</v>
      </c>
      <c r="U68" s="9"/>
    </row>
    <row r="69" spans="1:27" ht="17" thickBot="1" x14ac:dyDescent="0.25">
      <c r="A69">
        <v>67</v>
      </c>
      <c r="B69" s="29" t="s">
        <v>79</v>
      </c>
      <c r="C69" t="s">
        <v>186</v>
      </c>
      <c r="D69" s="4">
        <v>1</v>
      </c>
      <c r="E69">
        <v>3</v>
      </c>
      <c r="M69" s="9" t="s">
        <v>133</v>
      </c>
      <c r="N69" s="9">
        <v>2.9372280701779045</v>
      </c>
      <c r="O69" s="9" t="s">
        <v>133</v>
      </c>
      <c r="P69" s="9">
        <v>4.5995031776291588</v>
      </c>
      <c r="S69" s="10" t="s">
        <v>149</v>
      </c>
      <c r="T69" s="10">
        <v>0.41459104123327839</v>
      </c>
      <c r="U69" s="10">
        <v>1</v>
      </c>
    </row>
    <row r="70" spans="1:27" x14ac:dyDescent="0.2">
      <c r="A70">
        <v>68</v>
      </c>
      <c r="B70" s="29" t="s">
        <v>79</v>
      </c>
      <c r="C70" t="s">
        <v>185</v>
      </c>
      <c r="D70" s="4">
        <v>30</v>
      </c>
      <c r="E70">
        <v>5</v>
      </c>
      <c r="M70" s="9" t="s">
        <v>134</v>
      </c>
      <c r="N70" s="9">
        <v>30</v>
      </c>
      <c r="O70" s="9" t="s">
        <v>134</v>
      </c>
      <c r="P70" s="9">
        <v>23</v>
      </c>
    </row>
    <row r="71" spans="1:27" x14ac:dyDescent="0.2">
      <c r="A71">
        <v>69</v>
      </c>
      <c r="B71" s="29" t="s">
        <v>79</v>
      </c>
      <c r="C71" t="s">
        <v>184</v>
      </c>
      <c r="D71" s="4">
        <v>7</v>
      </c>
      <c r="E71">
        <v>8</v>
      </c>
      <c r="M71" s="9" t="s">
        <v>135</v>
      </c>
      <c r="N71" s="9">
        <v>0</v>
      </c>
      <c r="O71" s="9" t="s">
        <v>135</v>
      </c>
      <c r="P71" s="9">
        <v>2</v>
      </c>
    </row>
    <row r="72" spans="1:27" x14ac:dyDescent="0.2">
      <c r="A72">
        <v>70</v>
      </c>
      <c r="B72" s="29" t="s">
        <v>79</v>
      </c>
      <c r="C72" t="s">
        <v>183</v>
      </c>
      <c r="D72" s="4">
        <v>3</v>
      </c>
      <c r="E72" s="6">
        <v>4</v>
      </c>
      <c r="F72" s="6"/>
      <c r="M72" s="9" t="s">
        <v>136</v>
      </c>
      <c r="N72" s="9">
        <v>30</v>
      </c>
      <c r="O72" s="9" t="s">
        <v>136</v>
      </c>
      <c r="P72" s="9">
        <v>25</v>
      </c>
      <c r="T72" s="55" t="s">
        <v>156</v>
      </c>
      <c r="U72" s="55"/>
      <c r="V72" s="55"/>
      <c r="W72" s="55"/>
      <c r="X72" s="55" t="s">
        <v>247</v>
      </c>
      <c r="Y72" s="55"/>
      <c r="Z72" s="55"/>
      <c r="AA72" s="55"/>
    </row>
    <row r="73" spans="1:27" x14ac:dyDescent="0.2">
      <c r="M73" s="9" t="s">
        <v>137</v>
      </c>
      <c r="N73" s="9">
        <v>174</v>
      </c>
      <c r="O73" s="9" t="s">
        <v>137</v>
      </c>
      <c r="P73" s="9">
        <v>224</v>
      </c>
      <c r="T73" s="7" t="s">
        <v>144</v>
      </c>
      <c r="U73" s="7" t="s">
        <v>153</v>
      </c>
      <c r="V73" s="7" t="s">
        <v>152</v>
      </c>
      <c r="W73" s="7" t="s">
        <v>151</v>
      </c>
      <c r="X73" s="7" t="s">
        <v>144</v>
      </c>
      <c r="Y73" s="7" t="s">
        <v>153</v>
      </c>
      <c r="Z73" s="7" t="s">
        <v>152</v>
      </c>
      <c r="AA73" s="7" t="s">
        <v>151</v>
      </c>
    </row>
    <row r="74" spans="1:27" ht="17" thickBot="1" x14ac:dyDescent="0.25">
      <c r="B74" s="3">
        <v>0</v>
      </c>
      <c r="C74" s="30" t="s">
        <v>296</v>
      </c>
      <c r="D74" s="30"/>
      <c r="E74" s="6"/>
      <c r="F74" s="6"/>
      <c r="M74" s="10" t="s">
        <v>138</v>
      </c>
      <c r="N74" s="10">
        <v>49</v>
      </c>
      <c r="O74" s="10" t="s">
        <v>138</v>
      </c>
      <c r="P74" s="10">
        <v>49</v>
      </c>
      <c r="S74" s="7" t="s">
        <v>154</v>
      </c>
      <c r="T74">
        <v>47</v>
      </c>
      <c r="U74">
        <v>9</v>
      </c>
      <c r="V74">
        <v>18</v>
      </c>
      <c r="W74">
        <v>20</v>
      </c>
    </row>
    <row r="75" spans="1:27" x14ac:dyDescent="0.2">
      <c r="T75" s="13">
        <f>T54</f>
        <v>0.27257591132960068</v>
      </c>
      <c r="U75" s="13">
        <f>T59</f>
        <v>0.28192904655757817</v>
      </c>
      <c r="V75" s="13">
        <f>T64</f>
        <v>-6.0861803933925209E-3</v>
      </c>
      <c r="W75" s="13">
        <f>T69</f>
        <v>0.41459104123327839</v>
      </c>
      <c r="X75">
        <f>AC16</f>
        <v>6.3790858463349739E-2</v>
      </c>
      <c r="Y75">
        <f>AC36</f>
        <v>0.46235358182983521</v>
      </c>
      <c r="AA75">
        <f>AC56</f>
        <v>6.9136825826561221E-2</v>
      </c>
    </row>
  </sheetData>
  <mergeCells count="11">
    <mergeCell ref="S61:U61"/>
    <mergeCell ref="S66:U66"/>
    <mergeCell ref="T72:W72"/>
    <mergeCell ref="X72:AA72"/>
    <mergeCell ref="G1:K1"/>
    <mergeCell ref="M54:N54"/>
    <mergeCell ref="M55:N55"/>
    <mergeCell ref="M57:N57"/>
    <mergeCell ref="M1:P1"/>
    <mergeCell ref="S51:U51"/>
    <mergeCell ref="S56:U56"/>
  </mergeCells>
  <phoneticPr fontId="9" type="noConversion"/>
  <conditionalFormatting sqref="M3:M51">
    <cfRule type="expression" dxfId="16" priority="3">
      <formula>ABS(N3)&gt;ABS($O$57)</formula>
    </cfRule>
  </conditionalFormatting>
  <conditionalFormatting sqref="O3:O51">
    <cfRule type="expression" dxfId="15" priority="2">
      <formula>ABS(P3)&gt;ABS($O$57)</formula>
    </cfRule>
  </conditionalFormatting>
  <conditionalFormatting sqref="AA75 X75:Y75">
    <cfRule type="cellIs" dxfId="14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8"/>
  <sheetViews>
    <sheetView topLeftCell="A6" workbookViewId="0">
      <selection activeCell="A37" sqref="A37:XFD37"/>
    </sheetView>
  </sheetViews>
  <sheetFormatPr baseColWidth="10" defaultRowHeight="16" x14ac:dyDescent="0.2"/>
  <sheetData>
    <row r="1" spans="1:16" x14ac:dyDescent="0.2">
      <c r="G1" s="55" t="s">
        <v>272</v>
      </c>
      <c r="H1" s="55"/>
      <c r="I1" s="55"/>
      <c r="J1" s="55"/>
    </row>
    <row r="2" spans="1:16" s="7" customFormat="1" x14ac:dyDescent="0.2">
      <c r="B2" s="7" t="s">
        <v>0</v>
      </c>
      <c r="C2" s="7" t="s">
        <v>119</v>
      </c>
      <c r="D2" s="7" t="s">
        <v>3</v>
      </c>
      <c r="E2" s="7" t="s">
        <v>141</v>
      </c>
      <c r="G2" s="7" t="s">
        <v>3</v>
      </c>
      <c r="H2" s="7" t="s">
        <v>271</v>
      </c>
      <c r="I2" s="7" t="s">
        <v>141</v>
      </c>
      <c r="J2" s="7" t="s">
        <v>126</v>
      </c>
      <c r="M2" s="7" t="s">
        <v>0</v>
      </c>
      <c r="N2" s="7" t="s">
        <v>119</v>
      </c>
      <c r="O2" s="7" t="s">
        <v>3</v>
      </c>
      <c r="P2" s="7" t="s">
        <v>141</v>
      </c>
    </row>
    <row r="3" spans="1:16" x14ac:dyDescent="0.2">
      <c r="A3">
        <v>1</v>
      </c>
      <c r="B3" t="s">
        <v>12</v>
      </c>
      <c r="C3" t="s">
        <v>14</v>
      </c>
      <c r="D3">
        <v>10</v>
      </c>
      <c r="E3">
        <v>3</v>
      </c>
      <c r="G3">
        <v>10</v>
      </c>
      <c r="H3">
        <f>STANDARDIZE(G3,$I$76,$I$75)</f>
        <v>1.4184856088322955</v>
      </c>
      <c r="I3">
        <v>3</v>
      </c>
      <c r="J3">
        <f>STANDARDIZE(I3,$J$76,$J$75)</f>
        <v>-0.63802589935822873</v>
      </c>
      <c r="L3">
        <v>1</v>
      </c>
      <c r="M3" t="s">
        <v>12</v>
      </c>
      <c r="N3" t="s">
        <v>14</v>
      </c>
      <c r="O3">
        <v>10</v>
      </c>
      <c r="P3">
        <v>3</v>
      </c>
    </row>
    <row r="4" spans="1:16" x14ac:dyDescent="0.2">
      <c r="A4">
        <v>2</v>
      </c>
      <c r="B4" t="s">
        <v>12</v>
      </c>
      <c r="C4" t="s">
        <v>16</v>
      </c>
      <c r="D4">
        <v>1</v>
      </c>
      <c r="E4">
        <v>3</v>
      </c>
      <c r="G4">
        <v>1</v>
      </c>
      <c r="H4">
        <f t="shared" ref="H4:H67" si="0">STANDARDIZE(G4,$I$76,$I$75)</f>
        <v>-0.59877383487954672</v>
      </c>
      <c r="I4">
        <v>3</v>
      </c>
      <c r="J4">
        <f t="shared" ref="J4:J67" si="1">STANDARDIZE(I4,$J$76,$J$75)</f>
        <v>-0.63802589935822873</v>
      </c>
      <c r="L4">
        <v>2</v>
      </c>
      <c r="M4" t="s">
        <v>12</v>
      </c>
      <c r="N4" t="s">
        <v>16</v>
      </c>
      <c r="O4">
        <v>1</v>
      </c>
      <c r="P4">
        <v>3</v>
      </c>
    </row>
    <row r="5" spans="1:16" x14ac:dyDescent="0.2">
      <c r="A5">
        <v>3</v>
      </c>
      <c r="B5" t="s">
        <v>12</v>
      </c>
      <c r="C5" t="s">
        <v>18</v>
      </c>
      <c r="D5">
        <v>1</v>
      </c>
      <c r="E5">
        <v>3</v>
      </c>
      <c r="G5">
        <v>1</v>
      </c>
      <c r="H5">
        <f t="shared" si="0"/>
        <v>-0.59877383487954672</v>
      </c>
      <c r="I5">
        <v>3</v>
      </c>
      <c r="J5">
        <f t="shared" si="1"/>
        <v>-0.63802589935822873</v>
      </c>
      <c r="L5">
        <v>3</v>
      </c>
      <c r="M5" t="s">
        <v>12</v>
      </c>
      <c r="N5" t="s">
        <v>18</v>
      </c>
      <c r="O5">
        <v>1</v>
      </c>
      <c r="P5">
        <v>3</v>
      </c>
    </row>
    <row r="6" spans="1:16" x14ac:dyDescent="0.2">
      <c r="A6">
        <v>4</v>
      </c>
      <c r="B6" t="s">
        <v>12</v>
      </c>
      <c r="C6" t="s">
        <v>20</v>
      </c>
      <c r="D6">
        <v>3</v>
      </c>
      <c r="E6">
        <v>20</v>
      </c>
      <c r="G6">
        <v>3</v>
      </c>
      <c r="H6">
        <f t="shared" si="0"/>
        <v>-0.15049395849913738</v>
      </c>
      <c r="I6">
        <v>20</v>
      </c>
      <c r="J6">
        <f t="shared" si="1"/>
        <v>3.7762230555039347</v>
      </c>
      <c r="L6">
        <v>4</v>
      </c>
      <c r="M6" t="s">
        <v>12</v>
      </c>
      <c r="N6" t="s">
        <v>22</v>
      </c>
      <c r="O6">
        <v>3</v>
      </c>
      <c r="P6">
        <v>8</v>
      </c>
    </row>
    <row r="7" spans="1:16" x14ac:dyDescent="0.2">
      <c r="A7">
        <v>5</v>
      </c>
      <c r="B7" t="s">
        <v>12</v>
      </c>
      <c r="C7" t="s">
        <v>22</v>
      </c>
      <c r="D7">
        <v>3</v>
      </c>
      <c r="E7">
        <v>8</v>
      </c>
      <c r="G7">
        <v>3</v>
      </c>
      <c r="H7">
        <f t="shared" si="0"/>
        <v>-0.15049395849913738</v>
      </c>
      <c r="I7">
        <v>8</v>
      </c>
      <c r="J7">
        <f t="shared" si="1"/>
        <v>0.66028261677770173</v>
      </c>
      <c r="L7">
        <v>5</v>
      </c>
      <c r="M7" t="s">
        <v>12</v>
      </c>
      <c r="N7" t="s">
        <v>24</v>
      </c>
      <c r="O7">
        <v>5</v>
      </c>
      <c r="P7">
        <v>6</v>
      </c>
    </row>
    <row r="8" spans="1:16" x14ac:dyDescent="0.2">
      <c r="A8">
        <v>6</v>
      </c>
      <c r="B8" t="s">
        <v>12</v>
      </c>
      <c r="C8" t="s">
        <v>24</v>
      </c>
      <c r="D8">
        <v>5</v>
      </c>
      <c r="E8">
        <v>6</v>
      </c>
      <c r="G8">
        <v>5</v>
      </c>
      <c r="H8">
        <f t="shared" si="0"/>
        <v>0.29778591788127196</v>
      </c>
      <c r="I8">
        <v>6</v>
      </c>
      <c r="J8">
        <f t="shared" si="1"/>
        <v>0.14095921032332956</v>
      </c>
      <c r="L8">
        <v>6</v>
      </c>
      <c r="M8" t="s">
        <v>12</v>
      </c>
      <c r="N8" t="s">
        <v>26</v>
      </c>
      <c r="O8">
        <v>9</v>
      </c>
      <c r="P8">
        <v>8</v>
      </c>
    </row>
    <row r="9" spans="1:16" x14ac:dyDescent="0.2">
      <c r="A9">
        <v>7</v>
      </c>
      <c r="B9" t="s">
        <v>12</v>
      </c>
      <c r="C9" t="s">
        <v>26</v>
      </c>
      <c r="D9">
        <v>9</v>
      </c>
      <c r="E9">
        <v>8</v>
      </c>
      <c r="G9">
        <v>9</v>
      </c>
      <c r="H9">
        <f t="shared" si="0"/>
        <v>1.1943456706420907</v>
      </c>
      <c r="I9">
        <v>8</v>
      </c>
      <c r="J9">
        <f t="shared" si="1"/>
        <v>0.66028261677770173</v>
      </c>
      <c r="L9">
        <v>7</v>
      </c>
      <c r="M9" t="s">
        <v>12</v>
      </c>
      <c r="N9" t="s">
        <v>28</v>
      </c>
      <c r="O9">
        <v>0</v>
      </c>
      <c r="P9">
        <v>3</v>
      </c>
    </row>
    <row r="10" spans="1:16" x14ac:dyDescent="0.2">
      <c r="A10">
        <v>8</v>
      </c>
      <c r="B10" t="s">
        <v>12</v>
      </c>
      <c r="C10" t="s">
        <v>28</v>
      </c>
      <c r="D10">
        <v>0</v>
      </c>
      <c r="E10">
        <v>3</v>
      </c>
      <c r="G10">
        <v>0</v>
      </c>
      <c r="H10">
        <f t="shared" si="0"/>
        <v>-0.82291377306975133</v>
      </c>
      <c r="I10">
        <v>3</v>
      </c>
      <c r="J10">
        <f t="shared" si="1"/>
        <v>-0.63802589935822873</v>
      </c>
      <c r="L10">
        <v>8</v>
      </c>
      <c r="M10" t="s">
        <v>12</v>
      </c>
      <c r="N10" t="s">
        <v>30</v>
      </c>
      <c r="O10">
        <v>0</v>
      </c>
      <c r="P10">
        <v>3</v>
      </c>
    </row>
    <row r="11" spans="1:16" x14ac:dyDescent="0.2">
      <c r="A11">
        <v>9</v>
      </c>
      <c r="B11" t="s">
        <v>12</v>
      </c>
      <c r="C11" t="s">
        <v>30</v>
      </c>
      <c r="D11">
        <v>0</v>
      </c>
      <c r="E11">
        <v>3</v>
      </c>
      <c r="G11">
        <v>0</v>
      </c>
      <c r="H11">
        <f t="shared" si="0"/>
        <v>-0.82291377306975133</v>
      </c>
      <c r="I11">
        <v>3</v>
      </c>
      <c r="J11">
        <f t="shared" si="1"/>
        <v>-0.63802589935822873</v>
      </c>
      <c r="L11">
        <v>9</v>
      </c>
      <c r="M11" t="s">
        <v>12</v>
      </c>
      <c r="N11" t="s">
        <v>32</v>
      </c>
      <c r="O11">
        <v>1</v>
      </c>
      <c r="P11">
        <v>6</v>
      </c>
    </row>
    <row r="12" spans="1:16" x14ac:dyDescent="0.2">
      <c r="A12">
        <v>10</v>
      </c>
      <c r="B12" t="s">
        <v>12</v>
      </c>
      <c r="C12" t="s">
        <v>32</v>
      </c>
      <c r="D12">
        <v>1</v>
      </c>
      <c r="E12">
        <v>6</v>
      </c>
      <c r="G12">
        <v>1</v>
      </c>
      <c r="H12">
        <f t="shared" si="0"/>
        <v>-0.59877383487954672</v>
      </c>
      <c r="I12">
        <v>6</v>
      </c>
      <c r="J12">
        <f t="shared" si="1"/>
        <v>0.14095921032332956</v>
      </c>
      <c r="L12">
        <v>10</v>
      </c>
      <c r="M12" t="s">
        <v>12</v>
      </c>
      <c r="N12" t="s">
        <v>36</v>
      </c>
      <c r="O12">
        <v>3</v>
      </c>
      <c r="P12">
        <v>3</v>
      </c>
    </row>
    <row r="13" spans="1:16" x14ac:dyDescent="0.2">
      <c r="A13">
        <v>11</v>
      </c>
      <c r="B13" t="s">
        <v>12</v>
      </c>
      <c r="C13" t="s">
        <v>34</v>
      </c>
      <c r="D13">
        <v>1</v>
      </c>
      <c r="E13">
        <v>25</v>
      </c>
      <c r="G13">
        <v>1</v>
      </c>
      <c r="H13">
        <f t="shared" si="0"/>
        <v>-0.59877383487954672</v>
      </c>
      <c r="I13">
        <v>25</v>
      </c>
      <c r="J13">
        <f t="shared" si="1"/>
        <v>5.0745315716398656</v>
      </c>
      <c r="L13">
        <v>1</v>
      </c>
      <c r="M13" t="s">
        <v>37</v>
      </c>
      <c r="N13" t="s">
        <v>41</v>
      </c>
      <c r="O13">
        <v>5</v>
      </c>
      <c r="P13">
        <v>3</v>
      </c>
    </row>
    <row r="14" spans="1:16" x14ac:dyDescent="0.2">
      <c r="A14">
        <v>12</v>
      </c>
      <c r="B14" t="s">
        <v>12</v>
      </c>
      <c r="C14" t="s">
        <v>36</v>
      </c>
      <c r="D14">
        <v>3</v>
      </c>
      <c r="E14">
        <v>3</v>
      </c>
      <c r="G14">
        <v>3</v>
      </c>
      <c r="H14">
        <f t="shared" si="0"/>
        <v>-0.15049395849913738</v>
      </c>
      <c r="I14">
        <v>3</v>
      </c>
      <c r="J14">
        <f t="shared" si="1"/>
        <v>-0.63802589935822873</v>
      </c>
      <c r="L14">
        <v>2</v>
      </c>
      <c r="M14" t="s">
        <v>37</v>
      </c>
      <c r="N14" t="s">
        <v>43</v>
      </c>
      <c r="O14">
        <v>0</v>
      </c>
      <c r="P14">
        <v>4</v>
      </c>
    </row>
    <row r="15" spans="1:16" x14ac:dyDescent="0.2">
      <c r="A15">
        <v>13</v>
      </c>
      <c r="B15" t="s">
        <v>37</v>
      </c>
      <c r="C15" t="s">
        <v>39</v>
      </c>
      <c r="D15">
        <v>18</v>
      </c>
      <c r="E15">
        <v>4</v>
      </c>
      <c r="G15">
        <v>18</v>
      </c>
      <c r="H15">
        <f t="shared" si="0"/>
        <v>3.2116051143539326</v>
      </c>
      <c r="I15">
        <v>4</v>
      </c>
      <c r="J15">
        <f t="shared" si="1"/>
        <v>-0.37836419613104261</v>
      </c>
      <c r="L15">
        <v>3</v>
      </c>
      <c r="M15" t="s">
        <v>37</v>
      </c>
      <c r="N15" t="s">
        <v>45</v>
      </c>
      <c r="O15">
        <v>2</v>
      </c>
      <c r="P15">
        <v>3</v>
      </c>
    </row>
    <row r="16" spans="1:16" x14ac:dyDescent="0.2">
      <c r="A16">
        <v>14</v>
      </c>
      <c r="B16" t="s">
        <v>37</v>
      </c>
      <c r="C16" t="s">
        <v>41</v>
      </c>
      <c r="D16">
        <v>5</v>
      </c>
      <c r="E16">
        <v>3</v>
      </c>
      <c r="G16">
        <v>5</v>
      </c>
      <c r="H16">
        <f t="shared" si="0"/>
        <v>0.29778591788127196</v>
      </c>
      <c r="I16">
        <v>3</v>
      </c>
      <c r="J16">
        <f t="shared" si="1"/>
        <v>-0.63802589935822873</v>
      </c>
      <c r="L16">
        <v>4</v>
      </c>
      <c r="M16" t="s">
        <v>37</v>
      </c>
      <c r="N16" t="s">
        <v>47</v>
      </c>
      <c r="O16">
        <v>4</v>
      </c>
      <c r="P16">
        <v>9</v>
      </c>
    </row>
    <row r="17" spans="1:16" x14ac:dyDescent="0.2">
      <c r="A17">
        <v>15</v>
      </c>
      <c r="B17" t="s">
        <v>37</v>
      </c>
      <c r="C17" t="s">
        <v>43</v>
      </c>
      <c r="D17">
        <v>0</v>
      </c>
      <c r="E17">
        <v>4</v>
      </c>
      <c r="G17">
        <v>0</v>
      </c>
      <c r="H17">
        <f t="shared" si="0"/>
        <v>-0.82291377306975133</v>
      </c>
      <c r="I17">
        <v>4</v>
      </c>
      <c r="J17">
        <f t="shared" si="1"/>
        <v>-0.37836419613104261</v>
      </c>
      <c r="L17">
        <v>5</v>
      </c>
      <c r="M17" t="s">
        <v>37</v>
      </c>
      <c r="N17" t="s">
        <v>49</v>
      </c>
      <c r="O17">
        <v>8</v>
      </c>
      <c r="P17">
        <v>4</v>
      </c>
    </row>
    <row r="18" spans="1:16" x14ac:dyDescent="0.2">
      <c r="A18">
        <v>16</v>
      </c>
      <c r="B18" t="s">
        <v>37</v>
      </c>
      <c r="C18" t="s">
        <v>45</v>
      </c>
      <c r="D18">
        <v>2</v>
      </c>
      <c r="E18">
        <v>3</v>
      </c>
      <c r="G18">
        <v>2</v>
      </c>
      <c r="H18">
        <f t="shared" si="0"/>
        <v>-0.37463389668934205</v>
      </c>
      <c r="I18">
        <v>3</v>
      </c>
      <c r="J18">
        <f t="shared" si="1"/>
        <v>-0.63802589935822873</v>
      </c>
      <c r="L18">
        <v>6</v>
      </c>
      <c r="M18" t="s">
        <v>37</v>
      </c>
      <c r="N18" t="s">
        <v>51</v>
      </c>
      <c r="O18">
        <v>0</v>
      </c>
      <c r="P18">
        <v>3</v>
      </c>
    </row>
    <row r="19" spans="1:16" x14ac:dyDescent="0.2">
      <c r="A19">
        <v>17</v>
      </c>
      <c r="B19" t="s">
        <v>37</v>
      </c>
      <c r="C19" t="s">
        <v>47</v>
      </c>
      <c r="D19">
        <v>4</v>
      </c>
      <c r="E19">
        <v>9</v>
      </c>
      <c r="G19">
        <v>4</v>
      </c>
      <c r="H19">
        <f t="shared" si="0"/>
        <v>7.3645979691067287E-2</v>
      </c>
      <c r="I19">
        <v>9</v>
      </c>
      <c r="J19">
        <f t="shared" si="1"/>
        <v>0.91994432000488779</v>
      </c>
      <c r="L19">
        <v>7</v>
      </c>
      <c r="M19" t="s">
        <v>37</v>
      </c>
      <c r="N19" t="s">
        <v>39</v>
      </c>
      <c r="O19">
        <v>1</v>
      </c>
      <c r="P19">
        <v>4</v>
      </c>
    </row>
    <row r="20" spans="1:16" x14ac:dyDescent="0.2">
      <c r="A20">
        <v>18</v>
      </c>
      <c r="B20" t="s">
        <v>37</v>
      </c>
      <c r="C20" t="s">
        <v>49</v>
      </c>
      <c r="D20">
        <v>8</v>
      </c>
      <c r="E20">
        <v>4</v>
      </c>
      <c r="G20">
        <v>8</v>
      </c>
      <c r="H20">
        <f t="shared" si="0"/>
        <v>0.97020573245188602</v>
      </c>
      <c r="I20">
        <v>4</v>
      </c>
      <c r="J20">
        <f t="shared" si="1"/>
        <v>-0.37836419613104261</v>
      </c>
      <c r="L20">
        <v>8</v>
      </c>
      <c r="M20" t="s">
        <v>37</v>
      </c>
      <c r="N20" t="s">
        <v>54</v>
      </c>
      <c r="O20">
        <v>0</v>
      </c>
      <c r="P20">
        <v>4</v>
      </c>
    </row>
    <row r="21" spans="1:16" x14ac:dyDescent="0.2">
      <c r="A21">
        <v>19</v>
      </c>
      <c r="B21" t="s">
        <v>37</v>
      </c>
      <c r="C21" t="s">
        <v>51</v>
      </c>
      <c r="D21">
        <v>0</v>
      </c>
      <c r="E21">
        <v>3</v>
      </c>
      <c r="G21">
        <v>0</v>
      </c>
      <c r="H21">
        <f t="shared" si="0"/>
        <v>-0.82291377306975133</v>
      </c>
      <c r="I21">
        <v>3</v>
      </c>
      <c r="J21">
        <f t="shared" si="1"/>
        <v>-0.63802589935822873</v>
      </c>
      <c r="L21">
        <v>9</v>
      </c>
      <c r="M21" t="s">
        <v>37</v>
      </c>
      <c r="N21" t="s">
        <v>56</v>
      </c>
      <c r="O21">
        <v>4</v>
      </c>
      <c r="P21">
        <v>10</v>
      </c>
    </row>
    <row r="22" spans="1:16" x14ac:dyDescent="0.2">
      <c r="A22">
        <v>20</v>
      </c>
      <c r="B22" t="s">
        <v>37</v>
      </c>
      <c r="C22" t="s">
        <v>39</v>
      </c>
      <c r="D22">
        <v>1</v>
      </c>
      <c r="E22">
        <v>4</v>
      </c>
      <c r="G22">
        <v>1</v>
      </c>
      <c r="H22">
        <f t="shared" si="0"/>
        <v>-0.59877383487954672</v>
      </c>
      <c r="I22">
        <v>4</v>
      </c>
      <c r="J22">
        <f t="shared" si="1"/>
        <v>-0.37836419613104261</v>
      </c>
      <c r="L22">
        <v>10</v>
      </c>
      <c r="M22" t="s">
        <v>37</v>
      </c>
      <c r="N22" t="s">
        <v>58</v>
      </c>
      <c r="O22">
        <v>0</v>
      </c>
      <c r="P22">
        <v>6</v>
      </c>
    </row>
    <row r="23" spans="1:16" x14ac:dyDescent="0.2">
      <c r="A23">
        <v>21</v>
      </c>
      <c r="B23" t="s">
        <v>37</v>
      </c>
      <c r="C23" t="s">
        <v>54</v>
      </c>
      <c r="D23">
        <v>0</v>
      </c>
      <c r="E23">
        <v>4</v>
      </c>
      <c r="G23">
        <v>0</v>
      </c>
      <c r="H23">
        <f t="shared" si="0"/>
        <v>-0.82291377306975133</v>
      </c>
      <c r="I23">
        <v>4</v>
      </c>
      <c r="J23">
        <f t="shared" si="1"/>
        <v>-0.37836419613104261</v>
      </c>
      <c r="L23">
        <v>11</v>
      </c>
      <c r="M23" t="s">
        <v>37</v>
      </c>
      <c r="N23" t="s">
        <v>60</v>
      </c>
      <c r="O23">
        <v>0</v>
      </c>
      <c r="P23">
        <v>3</v>
      </c>
    </row>
    <row r="24" spans="1:16" x14ac:dyDescent="0.2">
      <c r="A24">
        <v>22</v>
      </c>
      <c r="B24" t="s">
        <v>37</v>
      </c>
      <c r="C24" t="s">
        <v>56</v>
      </c>
      <c r="D24">
        <v>4</v>
      </c>
      <c r="E24">
        <v>10</v>
      </c>
      <c r="G24">
        <v>4</v>
      </c>
      <c r="H24">
        <f t="shared" si="0"/>
        <v>7.3645979691067287E-2</v>
      </c>
      <c r="I24">
        <v>10</v>
      </c>
      <c r="J24">
        <f t="shared" si="1"/>
        <v>1.179606023232074</v>
      </c>
      <c r="L24">
        <v>12</v>
      </c>
      <c r="M24" t="s">
        <v>37</v>
      </c>
      <c r="N24" t="s">
        <v>62</v>
      </c>
      <c r="O24">
        <v>0</v>
      </c>
      <c r="P24">
        <v>4</v>
      </c>
    </row>
    <row r="25" spans="1:16" x14ac:dyDescent="0.2">
      <c r="A25">
        <v>23</v>
      </c>
      <c r="B25" t="s">
        <v>37</v>
      </c>
      <c r="C25" t="s">
        <v>58</v>
      </c>
      <c r="D25">
        <v>0</v>
      </c>
      <c r="E25">
        <v>6</v>
      </c>
      <c r="G25">
        <v>0</v>
      </c>
      <c r="H25">
        <f t="shared" si="0"/>
        <v>-0.82291377306975133</v>
      </c>
      <c r="I25">
        <v>6</v>
      </c>
      <c r="J25">
        <f t="shared" si="1"/>
        <v>0.14095921032332956</v>
      </c>
      <c r="L25">
        <v>13</v>
      </c>
      <c r="M25" t="s">
        <v>37</v>
      </c>
      <c r="N25" t="s">
        <v>64</v>
      </c>
      <c r="O25">
        <v>15</v>
      </c>
      <c r="P25">
        <v>7</v>
      </c>
    </row>
    <row r="26" spans="1:16" x14ac:dyDescent="0.2">
      <c r="A26">
        <v>24</v>
      </c>
      <c r="B26" t="s">
        <v>37</v>
      </c>
      <c r="C26" t="s">
        <v>60</v>
      </c>
      <c r="D26">
        <v>0</v>
      </c>
      <c r="E26">
        <v>3</v>
      </c>
      <c r="G26">
        <v>0</v>
      </c>
      <c r="H26">
        <f t="shared" si="0"/>
        <v>-0.82291377306975133</v>
      </c>
      <c r="I26">
        <v>3</v>
      </c>
      <c r="J26">
        <f t="shared" si="1"/>
        <v>-0.63802589935822873</v>
      </c>
      <c r="L26">
        <v>14</v>
      </c>
      <c r="M26" t="s">
        <v>37</v>
      </c>
      <c r="N26" t="s">
        <v>66</v>
      </c>
      <c r="O26">
        <v>0</v>
      </c>
      <c r="P26">
        <v>4</v>
      </c>
    </row>
    <row r="27" spans="1:16" x14ac:dyDescent="0.2">
      <c r="A27">
        <v>25</v>
      </c>
      <c r="B27" t="s">
        <v>37</v>
      </c>
      <c r="C27" t="s">
        <v>62</v>
      </c>
      <c r="D27">
        <v>0</v>
      </c>
      <c r="E27">
        <v>4</v>
      </c>
      <c r="G27">
        <v>0</v>
      </c>
      <c r="H27">
        <f t="shared" si="0"/>
        <v>-0.82291377306975133</v>
      </c>
      <c r="I27">
        <v>4</v>
      </c>
      <c r="J27">
        <f t="shared" si="1"/>
        <v>-0.37836419613104261</v>
      </c>
      <c r="L27">
        <v>15</v>
      </c>
      <c r="M27" t="s">
        <v>37</v>
      </c>
      <c r="N27" t="s">
        <v>68</v>
      </c>
      <c r="O27">
        <v>14</v>
      </c>
      <c r="P27">
        <v>4</v>
      </c>
    </row>
    <row r="28" spans="1:16" x14ac:dyDescent="0.2">
      <c r="A28">
        <v>26</v>
      </c>
      <c r="B28" t="s">
        <v>37</v>
      </c>
      <c r="C28" t="s">
        <v>64</v>
      </c>
      <c r="D28">
        <v>15</v>
      </c>
      <c r="E28">
        <v>7</v>
      </c>
      <c r="G28">
        <v>15</v>
      </c>
      <c r="H28">
        <f t="shared" si="0"/>
        <v>2.5391852997833189</v>
      </c>
      <c r="I28">
        <v>7</v>
      </c>
      <c r="J28">
        <f t="shared" si="1"/>
        <v>0.4006209135505156</v>
      </c>
      <c r="L28">
        <v>16</v>
      </c>
      <c r="M28" t="s">
        <v>37</v>
      </c>
      <c r="N28" t="s">
        <v>70</v>
      </c>
      <c r="O28">
        <v>0</v>
      </c>
      <c r="P28">
        <v>5</v>
      </c>
    </row>
    <row r="29" spans="1:16" x14ac:dyDescent="0.2">
      <c r="A29">
        <v>27</v>
      </c>
      <c r="B29" t="s">
        <v>37</v>
      </c>
      <c r="C29" t="s">
        <v>66</v>
      </c>
      <c r="D29">
        <v>0</v>
      </c>
      <c r="E29">
        <v>4</v>
      </c>
      <c r="G29">
        <v>0</v>
      </c>
      <c r="H29">
        <f t="shared" si="0"/>
        <v>-0.82291377306975133</v>
      </c>
      <c r="I29">
        <v>4</v>
      </c>
      <c r="J29">
        <f t="shared" si="1"/>
        <v>-0.37836419613104261</v>
      </c>
      <c r="L29">
        <v>17</v>
      </c>
      <c r="M29" t="s">
        <v>37</v>
      </c>
      <c r="N29" t="s">
        <v>72</v>
      </c>
      <c r="O29">
        <v>0</v>
      </c>
      <c r="P29">
        <v>4</v>
      </c>
    </row>
    <row r="30" spans="1:16" x14ac:dyDescent="0.2">
      <c r="A30">
        <v>28</v>
      </c>
      <c r="B30" t="s">
        <v>37</v>
      </c>
      <c r="C30" t="s">
        <v>68</v>
      </c>
      <c r="D30">
        <v>14</v>
      </c>
      <c r="E30">
        <v>4</v>
      </c>
      <c r="G30">
        <v>14</v>
      </c>
      <c r="H30">
        <f t="shared" si="0"/>
        <v>2.3150453615931141</v>
      </c>
      <c r="I30">
        <v>4</v>
      </c>
      <c r="J30">
        <f t="shared" si="1"/>
        <v>-0.37836419613104261</v>
      </c>
      <c r="L30">
        <v>18</v>
      </c>
      <c r="M30" t="s">
        <v>37</v>
      </c>
      <c r="N30" t="s">
        <v>74</v>
      </c>
      <c r="O30">
        <v>0</v>
      </c>
      <c r="P30">
        <v>5</v>
      </c>
    </row>
    <row r="31" spans="1:16" x14ac:dyDescent="0.2">
      <c r="A31">
        <v>29</v>
      </c>
      <c r="B31" t="s">
        <v>37</v>
      </c>
      <c r="C31" t="s">
        <v>70</v>
      </c>
      <c r="D31">
        <v>0</v>
      </c>
      <c r="E31">
        <v>5</v>
      </c>
      <c r="G31">
        <v>0</v>
      </c>
      <c r="H31">
        <f t="shared" si="0"/>
        <v>-0.82291377306975133</v>
      </c>
      <c r="I31">
        <v>5</v>
      </c>
      <c r="J31">
        <f t="shared" si="1"/>
        <v>-0.11870249290385654</v>
      </c>
      <c r="L31">
        <v>19</v>
      </c>
      <c r="M31" t="s">
        <v>37</v>
      </c>
      <c r="N31" t="s">
        <v>76</v>
      </c>
      <c r="O31">
        <v>3</v>
      </c>
      <c r="P31">
        <v>3</v>
      </c>
    </row>
    <row r="32" spans="1:16" x14ac:dyDescent="0.2">
      <c r="A32">
        <v>30</v>
      </c>
      <c r="B32" t="s">
        <v>37</v>
      </c>
      <c r="C32" t="s">
        <v>72</v>
      </c>
      <c r="D32">
        <v>0</v>
      </c>
      <c r="E32">
        <v>4</v>
      </c>
      <c r="G32">
        <v>0</v>
      </c>
      <c r="H32">
        <f t="shared" si="0"/>
        <v>-0.82291377306975133</v>
      </c>
      <c r="I32">
        <v>4</v>
      </c>
      <c r="J32">
        <f t="shared" si="1"/>
        <v>-0.37836419613104261</v>
      </c>
      <c r="L32">
        <v>20</v>
      </c>
      <c r="M32" t="s">
        <v>37</v>
      </c>
      <c r="N32" t="s">
        <v>78</v>
      </c>
      <c r="O32">
        <v>3</v>
      </c>
      <c r="P32">
        <v>3</v>
      </c>
    </row>
    <row r="33" spans="1:16" x14ac:dyDescent="0.2">
      <c r="A33">
        <v>31</v>
      </c>
      <c r="B33" t="s">
        <v>37</v>
      </c>
      <c r="C33" t="s">
        <v>74</v>
      </c>
      <c r="D33">
        <v>0</v>
      </c>
      <c r="E33">
        <v>5</v>
      </c>
      <c r="G33">
        <v>0</v>
      </c>
      <c r="H33">
        <f t="shared" si="0"/>
        <v>-0.82291377306975133</v>
      </c>
      <c r="I33">
        <v>5</v>
      </c>
      <c r="J33">
        <f t="shared" si="1"/>
        <v>-0.11870249290385654</v>
      </c>
      <c r="L33">
        <v>21</v>
      </c>
      <c r="M33" s="29" t="s">
        <v>37</v>
      </c>
      <c r="N33" s="6" t="s">
        <v>199</v>
      </c>
      <c r="O33">
        <v>11</v>
      </c>
      <c r="P33" s="6">
        <v>6</v>
      </c>
    </row>
    <row r="34" spans="1:16" x14ac:dyDescent="0.2">
      <c r="A34">
        <v>32</v>
      </c>
      <c r="B34" t="s">
        <v>37</v>
      </c>
      <c r="C34" t="s">
        <v>76</v>
      </c>
      <c r="D34">
        <v>3</v>
      </c>
      <c r="E34">
        <v>3</v>
      </c>
      <c r="G34">
        <v>3</v>
      </c>
      <c r="H34">
        <f t="shared" si="0"/>
        <v>-0.15049395849913738</v>
      </c>
      <c r="I34">
        <v>3</v>
      </c>
      <c r="J34">
        <f t="shared" si="1"/>
        <v>-0.63802589935822873</v>
      </c>
      <c r="L34">
        <v>22</v>
      </c>
      <c r="M34" s="29" t="s">
        <v>37</v>
      </c>
      <c r="N34" t="s">
        <v>200</v>
      </c>
      <c r="O34">
        <v>3</v>
      </c>
      <c r="P34">
        <v>11</v>
      </c>
    </row>
    <row r="35" spans="1:16" x14ac:dyDescent="0.2">
      <c r="A35">
        <v>33</v>
      </c>
      <c r="B35" t="s">
        <v>37</v>
      </c>
      <c r="C35" t="s">
        <v>78</v>
      </c>
      <c r="D35">
        <v>3</v>
      </c>
      <c r="E35">
        <v>3</v>
      </c>
      <c r="G35">
        <v>3</v>
      </c>
      <c r="H35">
        <f t="shared" si="0"/>
        <v>-0.15049395849913738</v>
      </c>
      <c r="I35">
        <v>3</v>
      </c>
      <c r="J35">
        <f t="shared" si="1"/>
        <v>-0.63802589935822873</v>
      </c>
      <c r="L35">
        <v>23</v>
      </c>
      <c r="M35" s="29" t="s">
        <v>37</v>
      </c>
      <c r="N35" t="s">
        <v>198</v>
      </c>
      <c r="O35">
        <v>2</v>
      </c>
      <c r="P35">
        <v>11</v>
      </c>
    </row>
    <row r="36" spans="1:16" x14ac:dyDescent="0.2">
      <c r="A36">
        <v>34</v>
      </c>
      <c r="B36" s="29" t="s">
        <v>37</v>
      </c>
      <c r="C36" s="6" t="s">
        <v>199</v>
      </c>
      <c r="D36">
        <v>11</v>
      </c>
      <c r="E36" s="6">
        <v>6</v>
      </c>
      <c r="G36">
        <v>11</v>
      </c>
      <c r="H36">
        <f t="shared" si="0"/>
        <v>1.6426255470225</v>
      </c>
      <c r="I36" s="6">
        <v>6</v>
      </c>
      <c r="J36">
        <f t="shared" si="1"/>
        <v>0.14095921032332956</v>
      </c>
      <c r="L36">
        <v>24</v>
      </c>
      <c r="M36" s="29" t="s">
        <v>37</v>
      </c>
      <c r="N36" t="s">
        <v>47</v>
      </c>
      <c r="O36">
        <v>2</v>
      </c>
      <c r="P36">
        <v>8</v>
      </c>
    </row>
    <row r="37" spans="1:16" x14ac:dyDescent="0.2">
      <c r="A37">
        <v>35</v>
      </c>
      <c r="B37" s="29" t="s">
        <v>37</v>
      </c>
      <c r="C37" t="s">
        <v>200</v>
      </c>
      <c r="D37">
        <v>3</v>
      </c>
      <c r="E37">
        <v>11</v>
      </c>
      <c r="G37">
        <v>3</v>
      </c>
      <c r="H37">
        <f t="shared" si="0"/>
        <v>-0.15049395849913738</v>
      </c>
      <c r="I37">
        <v>11</v>
      </c>
      <c r="J37">
        <f t="shared" si="1"/>
        <v>1.4392677264592599</v>
      </c>
      <c r="L37">
        <v>25</v>
      </c>
      <c r="M37" s="29" t="s">
        <v>37</v>
      </c>
      <c r="N37" t="s">
        <v>197</v>
      </c>
      <c r="O37">
        <v>0</v>
      </c>
      <c r="P37">
        <v>12</v>
      </c>
    </row>
    <row r="38" spans="1:16" x14ac:dyDescent="0.2">
      <c r="A38">
        <v>36</v>
      </c>
      <c r="B38" s="29" t="s">
        <v>37</v>
      </c>
      <c r="C38" t="s">
        <v>198</v>
      </c>
      <c r="D38">
        <v>2</v>
      </c>
      <c r="E38">
        <v>11</v>
      </c>
      <c r="G38">
        <v>2</v>
      </c>
      <c r="H38">
        <f t="shared" si="0"/>
        <v>-0.37463389668934205</v>
      </c>
      <c r="I38">
        <v>11</v>
      </c>
      <c r="J38">
        <f t="shared" si="1"/>
        <v>1.4392677264592599</v>
      </c>
      <c r="L38">
        <v>26</v>
      </c>
      <c r="M38" s="29" t="s">
        <v>37</v>
      </c>
      <c r="N38" t="s">
        <v>196</v>
      </c>
      <c r="O38">
        <v>2</v>
      </c>
      <c r="P38">
        <v>3</v>
      </c>
    </row>
    <row r="39" spans="1:16" x14ac:dyDescent="0.2">
      <c r="A39">
        <v>37</v>
      </c>
      <c r="B39" s="29" t="s">
        <v>37</v>
      </c>
      <c r="C39" t="s">
        <v>47</v>
      </c>
      <c r="D39">
        <v>2</v>
      </c>
      <c r="E39">
        <v>8</v>
      </c>
      <c r="G39">
        <v>2</v>
      </c>
      <c r="H39">
        <f t="shared" si="0"/>
        <v>-0.37463389668934205</v>
      </c>
      <c r="I39">
        <v>8</v>
      </c>
      <c r="J39">
        <f t="shared" si="1"/>
        <v>0.66028261677770173</v>
      </c>
      <c r="L39">
        <v>27</v>
      </c>
      <c r="M39" s="29" t="s">
        <v>37</v>
      </c>
      <c r="N39" t="s">
        <v>195</v>
      </c>
      <c r="O39">
        <v>3</v>
      </c>
      <c r="P39">
        <v>9</v>
      </c>
    </row>
    <row r="40" spans="1:16" x14ac:dyDescent="0.2">
      <c r="A40">
        <v>38</v>
      </c>
      <c r="B40" s="29" t="s">
        <v>37</v>
      </c>
      <c r="C40" t="s">
        <v>197</v>
      </c>
      <c r="D40">
        <v>0</v>
      </c>
      <c r="E40">
        <v>12</v>
      </c>
      <c r="G40">
        <v>0</v>
      </c>
      <c r="H40">
        <f t="shared" si="0"/>
        <v>-0.82291377306975133</v>
      </c>
      <c r="I40">
        <v>12</v>
      </c>
      <c r="J40">
        <f t="shared" si="1"/>
        <v>1.6989294296864461</v>
      </c>
      <c r="L40">
        <v>28</v>
      </c>
      <c r="M40" s="29" t="s">
        <v>37</v>
      </c>
      <c r="N40" t="s">
        <v>194</v>
      </c>
      <c r="O40">
        <v>1</v>
      </c>
      <c r="P40">
        <v>4</v>
      </c>
    </row>
    <row r="41" spans="1:16" x14ac:dyDescent="0.2">
      <c r="A41">
        <v>39</v>
      </c>
      <c r="B41" s="29" t="s">
        <v>37</v>
      </c>
      <c r="C41" t="s">
        <v>196</v>
      </c>
      <c r="D41">
        <v>2</v>
      </c>
      <c r="E41">
        <v>3</v>
      </c>
      <c r="G41">
        <v>2</v>
      </c>
      <c r="H41">
        <f t="shared" si="0"/>
        <v>-0.37463389668934205</v>
      </c>
      <c r="I41">
        <v>3</v>
      </c>
      <c r="J41">
        <f t="shared" si="1"/>
        <v>-0.63802589935822873</v>
      </c>
      <c r="L41">
        <v>29</v>
      </c>
      <c r="M41" s="29" t="s">
        <v>37</v>
      </c>
      <c r="N41" t="s">
        <v>193</v>
      </c>
      <c r="O41">
        <v>1</v>
      </c>
      <c r="P41">
        <v>3</v>
      </c>
    </row>
    <row r="42" spans="1:16" x14ac:dyDescent="0.2">
      <c r="A42">
        <v>40</v>
      </c>
      <c r="B42" s="29" t="s">
        <v>37</v>
      </c>
      <c r="C42" t="s">
        <v>195</v>
      </c>
      <c r="D42">
        <v>3</v>
      </c>
      <c r="E42">
        <v>9</v>
      </c>
      <c r="G42">
        <v>3</v>
      </c>
      <c r="H42">
        <f t="shared" si="0"/>
        <v>-0.15049395849913738</v>
      </c>
      <c r="I42">
        <v>9</v>
      </c>
      <c r="J42">
        <f t="shared" si="1"/>
        <v>0.91994432000488779</v>
      </c>
      <c r="L42">
        <v>30</v>
      </c>
      <c r="M42" s="29" t="s">
        <v>37</v>
      </c>
      <c r="N42" t="s">
        <v>192</v>
      </c>
      <c r="O42">
        <v>2</v>
      </c>
      <c r="P42">
        <v>3</v>
      </c>
    </row>
    <row r="43" spans="1:16" x14ac:dyDescent="0.2">
      <c r="A43">
        <v>41</v>
      </c>
      <c r="B43" s="29" t="s">
        <v>37</v>
      </c>
      <c r="C43" t="s">
        <v>194</v>
      </c>
      <c r="D43">
        <v>1</v>
      </c>
      <c r="E43">
        <v>4</v>
      </c>
      <c r="G43">
        <v>1</v>
      </c>
      <c r="H43">
        <f t="shared" si="0"/>
        <v>-0.59877383487954672</v>
      </c>
      <c r="I43">
        <v>4</v>
      </c>
      <c r="J43">
        <f t="shared" si="1"/>
        <v>-0.37836419613104261</v>
      </c>
      <c r="L43">
        <v>1</v>
      </c>
      <c r="M43" t="s">
        <v>79</v>
      </c>
      <c r="N43" t="s">
        <v>81</v>
      </c>
      <c r="O43">
        <v>0</v>
      </c>
      <c r="P43">
        <v>7</v>
      </c>
    </row>
    <row r="44" spans="1:16" x14ac:dyDescent="0.2">
      <c r="A44">
        <v>42</v>
      </c>
      <c r="B44" s="29" t="s">
        <v>37</v>
      </c>
      <c r="C44" t="s">
        <v>193</v>
      </c>
      <c r="D44">
        <v>1</v>
      </c>
      <c r="E44">
        <v>3</v>
      </c>
      <c r="G44">
        <v>1</v>
      </c>
      <c r="H44">
        <f t="shared" si="0"/>
        <v>-0.59877383487954672</v>
      </c>
      <c r="I44">
        <v>3</v>
      </c>
      <c r="J44">
        <f t="shared" si="1"/>
        <v>-0.63802589935822873</v>
      </c>
      <c r="L44">
        <v>2</v>
      </c>
      <c r="M44" t="s">
        <v>79</v>
      </c>
      <c r="N44" t="s">
        <v>83</v>
      </c>
      <c r="O44">
        <v>7</v>
      </c>
      <c r="P44">
        <v>10</v>
      </c>
    </row>
    <row r="45" spans="1:16" x14ac:dyDescent="0.2">
      <c r="A45">
        <v>43</v>
      </c>
      <c r="B45" s="29" t="s">
        <v>37</v>
      </c>
      <c r="C45" t="s">
        <v>192</v>
      </c>
      <c r="D45">
        <v>2</v>
      </c>
      <c r="E45">
        <v>3</v>
      </c>
      <c r="G45">
        <v>2</v>
      </c>
      <c r="H45">
        <f t="shared" si="0"/>
        <v>-0.37463389668934205</v>
      </c>
      <c r="I45">
        <v>3</v>
      </c>
      <c r="J45">
        <f t="shared" si="1"/>
        <v>-0.63802589935822873</v>
      </c>
      <c r="L45">
        <v>3</v>
      </c>
      <c r="M45" t="s">
        <v>79</v>
      </c>
      <c r="N45" t="s">
        <v>85</v>
      </c>
      <c r="O45">
        <v>6</v>
      </c>
      <c r="P45">
        <v>3</v>
      </c>
    </row>
    <row r="46" spans="1:16" x14ac:dyDescent="0.2">
      <c r="A46">
        <v>44</v>
      </c>
      <c r="B46" t="s">
        <v>79</v>
      </c>
      <c r="C46" t="s">
        <v>81</v>
      </c>
      <c r="D46">
        <v>0</v>
      </c>
      <c r="E46">
        <v>7</v>
      </c>
      <c r="G46">
        <v>0</v>
      </c>
      <c r="H46">
        <f t="shared" si="0"/>
        <v>-0.82291377306975133</v>
      </c>
      <c r="I46">
        <v>7</v>
      </c>
      <c r="J46">
        <f t="shared" si="1"/>
        <v>0.4006209135505156</v>
      </c>
      <c r="L46">
        <v>4</v>
      </c>
      <c r="M46" t="s">
        <v>79</v>
      </c>
      <c r="N46" t="s">
        <v>87</v>
      </c>
      <c r="O46">
        <v>4</v>
      </c>
      <c r="P46">
        <v>3</v>
      </c>
    </row>
    <row r="47" spans="1:16" x14ac:dyDescent="0.2">
      <c r="A47">
        <v>45</v>
      </c>
      <c r="B47" t="s">
        <v>79</v>
      </c>
      <c r="C47" t="s">
        <v>83</v>
      </c>
      <c r="D47">
        <v>7</v>
      </c>
      <c r="E47">
        <v>10</v>
      </c>
      <c r="G47">
        <v>7</v>
      </c>
      <c r="H47">
        <f t="shared" si="0"/>
        <v>0.74606579426168129</v>
      </c>
      <c r="I47">
        <v>10</v>
      </c>
      <c r="J47">
        <f t="shared" si="1"/>
        <v>1.179606023232074</v>
      </c>
      <c r="L47">
        <v>5</v>
      </c>
      <c r="M47" t="s">
        <v>79</v>
      </c>
      <c r="N47" t="s">
        <v>89</v>
      </c>
      <c r="O47">
        <v>1</v>
      </c>
      <c r="P47">
        <v>7</v>
      </c>
    </row>
    <row r="48" spans="1:16" x14ac:dyDescent="0.2">
      <c r="A48">
        <v>46</v>
      </c>
      <c r="B48" t="s">
        <v>79</v>
      </c>
      <c r="C48" t="s">
        <v>85</v>
      </c>
      <c r="D48">
        <v>6</v>
      </c>
      <c r="E48">
        <v>3</v>
      </c>
      <c r="G48">
        <v>6</v>
      </c>
      <c r="H48">
        <f t="shared" si="0"/>
        <v>0.52192585607147657</v>
      </c>
      <c r="I48">
        <v>3</v>
      </c>
      <c r="J48">
        <f t="shared" si="1"/>
        <v>-0.63802589935822873</v>
      </c>
      <c r="L48">
        <v>6</v>
      </c>
      <c r="M48" t="s">
        <v>79</v>
      </c>
      <c r="N48" t="s">
        <v>91</v>
      </c>
      <c r="O48">
        <v>9</v>
      </c>
      <c r="P48">
        <v>8</v>
      </c>
    </row>
    <row r="49" spans="1:16" x14ac:dyDescent="0.2">
      <c r="A49">
        <v>47</v>
      </c>
      <c r="B49" t="s">
        <v>79</v>
      </c>
      <c r="C49" t="s">
        <v>87</v>
      </c>
      <c r="D49">
        <v>4</v>
      </c>
      <c r="E49">
        <v>3</v>
      </c>
      <c r="G49">
        <v>4</v>
      </c>
      <c r="H49">
        <f t="shared" si="0"/>
        <v>7.3645979691067287E-2</v>
      </c>
      <c r="I49">
        <v>3</v>
      </c>
      <c r="J49">
        <f t="shared" si="1"/>
        <v>-0.63802589935822873</v>
      </c>
      <c r="L49">
        <v>7</v>
      </c>
      <c r="M49" t="s">
        <v>79</v>
      </c>
      <c r="N49" t="s">
        <v>95</v>
      </c>
      <c r="O49">
        <v>0</v>
      </c>
      <c r="P49">
        <v>3</v>
      </c>
    </row>
    <row r="50" spans="1:16" x14ac:dyDescent="0.2">
      <c r="A50">
        <v>48</v>
      </c>
      <c r="B50" t="s">
        <v>79</v>
      </c>
      <c r="C50" t="s">
        <v>89</v>
      </c>
      <c r="D50">
        <v>1</v>
      </c>
      <c r="E50">
        <v>7</v>
      </c>
      <c r="G50">
        <v>1</v>
      </c>
      <c r="H50">
        <f t="shared" si="0"/>
        <v>-0.59877383487954672</v>
      </c>
      <c r="I50">
        <v>7</v>
      </c>
      <c r="J50">
        <f t="shared" si="1"/>
        <v>0.4006209135505156</v>
      </c>
      <c r="L50">
        <v>8</v>
      </c>
      <c r="M50" t="s">
        <v>79</v>
      </c>
      <c r="N50" t="s">
        <v>97</v>
      </c>
      <c r="O50">
        <v>4</v>
      </c>
      <c r="P50">
        <v>3</v>
      </c>
    </row>
    <row r="51" spans="1:16" x14ac:dyDescent="0.2">
      <c r="A51">
        <v>49</v>
      </c>
      <c r="B51" t="s">
        <v>79</v>
      </c>
      <c r="C51" t="s">
        <v>91</v>
      </c>
      <c r="D51">
        <v>9</v>
      </c>
      <c r="E51">
        <v>8</v>
      </c>
      <c r="G51">
        <v>9</v>
      </c>
      <c r="H51">
        <f t="shared" si="0"/>
        <v>1.1943456706420907</v>
      </c>
      <c r="I51">
        <v>8</v>
      </c>
      <c r="J51">
        <f t="shared" si="1"/>
        <v>0.66028261677770173</v>
      </c>
      <c r="L51">
        <v>9</v>
      </c>
      <c r="M51" t="s">
        <v>79</v>
      </c>
      <c r="N51" t="s">
        <v>99</v>
      </c>
      <c r="O51">
        <v>4</v>
      </c>
      <c r="P51">
        <v>3</v>
      </c>
    </row>
    <row r="52" spans="1:16" x14ac:dyDescent="0.2">
      <c r="A52">
        <v>50</v>
      </c>
      <c r="B52" t="s">
        <v>79</v>
      </c>
      <c r="C52" t="s">
        <v>93</v>
      </c>
      <c r="D52">
        <v>16</v>
      </c>
      <c r="E52">
        <v>3</v>
      </c>
      <c r="G52">
        <v>16</v>
      </c>
      <c r="H52">
        <f t="shared" si="0"/>
        <v>2.7633252379735236</v>
      </c>
      <c r="I52">
        <v>3</v>
      </c>
      <c r="J52">
        <f t="shared" si="1"/>
        <v>-0.63802589935822873</v>
      </c>
      <c r="L52">
        <v>10</v>
      </c>
      <c r="M52" t="s">
        <v>79</v>
      </c>
      <c r="N52" t="s">
        <v>101</v>
      </c>
      <c r="O52">
        <v>9</v>
      </c>
      <c r="P52">
        <v>7</v>
      </c>
    </row>
    <row r="53" spans="1:16" x14ac:dyDescent="0.2">
      <c r="A53">
        <v>51</v>
      </c>
      <c r="B53" t="s">
        <v>79</v>
      </c>
      <c r="C53" t="s">
        <v>95</v>
      </c>
      <c r="D53">
        <v>0</v>
      </c>
      <c r="E53">
        <v>3</v>
      </c>
      <c r="G53">
        <v>0</v>
      </c>
      <c r="H53">
        <f t="shared" si="0"/>
        <v>-0.82291377306975133</v>
      </c>
      <c r="I53">
        <v>3</v>
      </c>
      <c r="J53">
        <f t="shared" si="1"/>
        <v>-0.63802589935822873</v>
      </c>
      <c r="L53">
        <v>11</v>
      </c>
      <c r="M53" t="s">
        <v>79</v>
      </c>
      <c r="N53" t="s">
        <v>103</v>
      </c>
      <c r="O53">
        <v>10</v>
      </c>
      <c r="P53">
        <v>3</v>
      </c>
    </row>
    <row r="54" spans="1:16" x14ac:dyDescent="0.2">
      <c r="A54">
        <v>52</v>
      </c>
      <c r="B54" t="s">
        <v>79</v>
      </c>
      <c r="C54" t="s">
        <v>97</v>
      </c>
      <c r="D54">
        <v>4</v>
      </c>
      <c r="E54">
        <v>3</v>
      </c>
      <c r="G54">
        <v>4</v>
      </c>
      <c r="H54">
        <f t="shared" si="0"/>
        <v>7.3645979691067287E-2</v>
      </c>
      <c r="I54">
        <v>3</v>
      </c>
      <c r="J54">
        <f t="shared" si="1"/>
        <v>-0.63802589935822873</v>
      </c>
      <c r="L54">
        <v>12</v>
      </c>
      <c r="M54" t="s">
        <v>79</v>
      </c>
      <c r="N54" t="s">
        <v>105</v>
      </c>
      <c r="O54">
        <v>0</v>
      </c>
      <c r="P54">
        <v>3</v>
      </c>
    </row>
    <row r="55" spans="1:16" x14ac:dyDescent="0.2">
      <c r="A55">
        <v>53</v>
      </c>
      <c r="B55" t="s">
        <v>79</v>
      </c>
      <c r="C55" t="s">
        <v>99</v>
      </c>
      <c r="D55">
        <v>4</v>
      </c>
      <c r="E55">
        <v>3</v>
      </c>
      <c r="G55">
        <v>4</v>
      </c>
      <c r="H55">
        <f t="shared" si="0"/>
        <v>7.3645979691067287E-2</v>
      </c>
      <c r="I55">
        <v>3</v>
      </c>
      <c r="J55">
        <f t="shared" si="1"/>
        <v>-0.63802589935822873</v>
      </c>
      <c r="L55">
        <v>13</v>
      </c>
      <c r="M55" t="s">
        <v>79</v>
      </c>
      <c r="N55" t="s">
        <v>107</v>
      </c>
      <c r="O55">
        <v>11</v>
      </c>
      <c r="P55">
        <v>3</v>
      </c>
    </row>
    <row r="56" spans="1:16" x14ac:dyDescent="0.2">
      <c r="A56">
        <v>54</v>
      </c>
      <c r="B56" t="s">
        <v>79</v>
      </c>
      <c r="C56" t="s">
        <v>101</v>
      </c>
      <c r="D56">
        <v>9</v>
      </c>
      <c r="E56">
        <v>7</v>
      </c>
      <c r="G56">
        <v>9</v>
      </c>
      <c r="H56">
        <f t="shared" si="0"/>
        <v>1.1943456706420907</v>
      </c>
      <c r="I56">
        <v>7</v>
      </c>
      <c r="J56">
        <f t="shared" si="1"/>
        <v>0.4006209135505156</v>
      </c>
      <c r="L56">
        <v>14</v>
      </c>
      <c r="M56" t="s">
        <v>79</v>
      </c>
      <c r="N56" t="s">
        <v>109</v>
      </c>
      <c r="O56">
        <v>3</v>
      </c>
      <c r="P56">
        <v>6</v>
      </c>
    </row>
    <row r="57" spans="1:16" x14ac:dyDescent="0.2">
      <c r="A57">
        <v>55</v>
      </c>
      <c r="B57" t="s">
        <v>79</v>
      </c>
      <c r="C57" t="s">
        <v>103</v>
      </c>
      <c r="D57">
        <v>10</v>
      </c>
      <c r="E57">
        <v>3</v>
      </c>
      <c r="G57">
        <v>10</v>
      </c>
      <c r="H57">
        <f t="shared" si="0"/>
        <v>1.4184856088322955</v>
      </c>
      <c r="I57">
        <v>3</v>
      </c>
      <c r="J57">
        <f t="shared" si="1"/>
        <v>-0.63802589935822873</v>
      </c>
      <c r="L57">
        <v>15</v>
      </c>
      <c r="M57" t="s">
        <v>79</v>
      </c>
      <c r="N57" t="s">
        <v>111</v>
      </c>
      <c r="O57">
        <v>0</v>
      </c>
      <c r="P57">
        <v>3</v>
      </c>
    </row>
    <row r="58" spans="1:16" x14ac:dyDescent="0.2">
      <c r="A58">
        <v>56</v>
      </c>
      <c r="B58" t="s">
        <v>79</v>
      </c>
      <c r="C58" t="s">
        <v>105</v>
      </c>
      <c r="D58">
        <v>0</v>
      </c>
      <c r="E58">
        <v>3</v>
      </c>
      <c r="G58">
        <v>0</v>
      </c>
      <c r="H58">
        <f t="shared" si="0"/>
        <v>-0.82291377306975133</v>
      </c>
      <c r="I58">
        <v>3</v>
      </c>
      <c r="J58">
        <f t="shared" si="1"/>
        <v>-0.63802589935822873</v>
      </c>
      <c r="L58">
        <v>16</v>
      </c>
      <c r="M58" t="s">
        <v>79</v>
      </c>
      <c r="N58" t="s">
        <v>113</v>
      </c>
      <c r="O58">
        <v>1</v>
      </c>
      <c r="P58">
        <v>7</v>
      </c>
    </row>
    <row r="59" spans="1:16" x14ac:dyDescent="0.2">
      <c r="A59">
        <v>57</v>
      </c>
      <c r="B59" t="s">
        <v>79</v>
      </c>
      <c r="C59" t="s">
        <v>107</v>
      </c>
      <c r="D59">
        <v>11</v>
      </c>
      <c r="E59">
        <v>3</v>
      </c>
      <c r="G59">
        <v>11</v>
      </c>
      <c r="H59">
        <f t="shared" si="0"/>
        <v>1.6426255470225</v>
      </c>
      <c r="I59">
        <v>3</v>
      </c>
      <c r="J59">
        <f t="shared" si="1"/>
        <v>-0.63802589935822873</v>
      </c>
      <c r="L59">
        <v>17</v>
      </c>
      <c r="M59" s="29" t="s">
        <v>79</v>
      </c>
      <c r="N59" t="s">
        <v>191</v>
      </c>
      <c r="O59">
        <v>10</v>
      </c>
      <c r="P59" s="6">
        <v>3</v>
      </c>
    </row>
    <row r="60" spans="1:16" x14ac:dyDescent="0.2">
      <c r="A60">
        <v>58</v>
      </c>
      <c r="B60" t="s">
        <v>79</v>
      </c>
      <c r="C60" t="s">
        <v>109</v>
      </c>
      <c r="D60">
        <v>3</v>
      </c>
      <c r="E60">
        <v>6</v>
      </c>
      <c r="G60">
        <v>3</v>
      </c>
      <c r="H60">
        <f t="shared" si="0"/>
        <v>-0.15049395849913738</v>
      </c>
      <c r="I60">
        <v>6</v>
      </c>
      <c r="J60">
        <f t="shared" si="1"/>
        <v>0.14095921032332956</v>
      </c>
      <c r="L60">
        <v>18</v>
      </c>
      <c r="M60" s="29" t="s">
        <v>79</v>
      </c>
      <c r="N60" t="s">
        <v>190</v>
      </c>
      <c r="O60">
        <v>2</v>
      </c>
      <c r="P60">
        <v>7</v>
      </c>
    </row>
    <row r="61" spans="1:16" x14ac:dyDescent="0.2">
      <c r="A61">
        <v>59</v>
      </c>
      <c r="B61" t="s">
        <v>79</v>
      </c>
      <c r="C61" t="s">
        <v>111</v>
      </c>
      <c r="D61">
        <v>0</v>
      </c>
      <c r="E61">
        <v>3</v>
      </c>
      <c r="G61">
        <v>0</v>
      </c>
      <c r="H61">
        <f t="shared" si="0"/>
        <v>-0.82291377306975133</v>
      </c>
      <c r="I61">
        <v>3</v>
      </c>
      <c r="J61">
        <f t="shared" si="1"/>
        <v>-0.63802589935822873</v>
      </c>
      <c r="L61">
        <v>19</v>
      </c>
      <c r="M61" s="29" t="s">
        <v>79</v>
      </c>
      <c r="N61" t="s">
        <v>201</v>
      </c>
      <c r="O61">
        <v>11</v>
      </c>
      <c r="P61">
        <v>3</v>
      </c>
    </row>
    <row r="62" spans="1:16" x14ac:dyDescent="0.2">
      <c r="A62">
        <v>60</v>
      </c>
      <c r="B62" t="s">
        <v>79</v>
      </c>
      <c r="C62" t="s">
        <v>113</v>
      </c>
      <c r="D62">
        <v>1</v>
      </c>
      <c r="E62">
        <v>7</v>
      </c>
      <c r="G62">
        <v>1</v>
      </c>
      <c r="H62">
        <f t="shared" si="0"/>
        <v>-0.59877383487954672</v>
      </c>
      <c r="I62">
        <v>7</v>
      </c>
      <c r="J62">
        <f t="shared" si="1"/>
        <v>0.4006209135505156</v>
      </c>
      <c r="L62">
        <v>20</v>
      </c>
      <c r="M62" s="29" t="s">
        <v>79</v>
      </c>
      <c r="N62" t="s">
        <v>189</v>
      </c>
      <c r="O62">
        <v>3</v>
      </c>
      <c r="P62">
        <v>5</v>
      </c>
    </row>
    <row r="63" spans="1:16" x14ac:dyDescent="0.2">
      <c r="A63">
        <v>61</v>
      </c>
      <c r="B63" s="29" t="s">
        <v>79</v>
      </c>
      <c r="C63" t="s">
        <v>191</v>
      </c>
      <c r="D63">
        <v>10</v>
      </c>
      <c r="E63" s="6">
        <v>3</v>
      </c>
      <c r="G63">
        <v>10</v>
      </c>
      <c r="H63">
        <f t="shared" si="0"/>
        <v>1.4184856088322955</v>
      </c>
      <c r="I63" s="6">
        <v>3</v>
      </c>
      <c r="J63">
        <f t="shared" si="1"/>
        <v>-0.63802589935822873</v>
      </c>
      <c r="L63">
        <v>21</v>
      </c>
      <c r="M63" s="29" t="s">
        <v>79</v>
      </c>
      <c r="N63" t="s">
        <v>188</v>
      </c>
      <c r="O63">
        <v>0</v>
      </c>
      <c r="P63">
        <v>3</v>
      </c>
    </row>
    <row r="64" spans="1:16" x14ac:dyDescent="0.2">
      <c r="A64">
        <v>62</v>
      </c>
      <c r="B64" s="29" t="s">
        <v>79</v>
      </c>
      <c r="C64" t="s">
        <v>190</v>
      </c>
      <c r="D64">
        <v>2</v>
      </c>
      <c r="E64">
        <v>7</v>
      </c>
      <c r="G64">
        <v>2</v>
      </c>
      <c r="H64">
        <f t="shared" si="0"/>
        <v>-0.37463389668934205</v>
      </c>
      <c r="I64">
        <v>7</v>
      </c>
      <c r="J64">
        <f t="shared" si="1"/>
        <v>0.4006209135505156</v>
      </c>
      <c r="L64">
        <v>22</v>
      </c>
      <c r="M64" s="29" t="s">
        <v>79</v>
      </c>
      <c r="N64" t="s">
        <v>187</v>
      </c>
      <c r="O64">
        <v>0</v>
      </c>
      <c r="P64">
        <v>2</v>
      </c>
    </row>
    <row r="65" spans="1:30" x14ac:dyDescent="0.2">
      <c r="A65">
        <v>63</v>
      </c>
      <c r="B65" s="29" t="s">
        <v>79</v>
      </c>
      <c r="C65" t="s">
        <v>201</v>
      </c>
      <c r="D65">
        <v>11</v>
      </c>
      <c r="E65">
        <v>3</v>
      </c>
      <c r="G65">
        <v>11</v>
      </c>
      <c r="H65">
        <f t="shared" si="0"/>
        <v>1.6426255470225</v>
      </c>
      <c r="I65">
        <v>3</v>
      </c>
      <c r="J65">
        <f t="shared" si="1"/>
        <v>-0.63802589935822873</v>
      </c>
      <c r="L65">
        <v>23</v>
      </c>
      <c r="M65" s="29" t="s">
        <v>79</v>
      </c>
      <c r="N65" t="s">
        <v>186</v>
      </c>
      <c r="O65">
        <v>4</v>
      </c>
      <c r="P65">
        <v>3</v>
      </c>
    </row>
    <row r="66" spans="1:30" x14ac:dyDescent="0.2">
      <c r="A66">
        <v>64</v>
      </c>
      <c r="B66" s="29" t="s">
        <v>79</v>
      </c>
      <c r="C66" t="s">
        <v>189</v>
      </c>
      <c r="D66">
        <v>3</v>
      </c>
      <c r="E66">
        <v>5</v>
      </c>
      <c r="G66">
        <v>3</v>
      </c>
      <c r="H66">
        <f t="shared" si="0"/>
        <v>-0.15049395849913738</v>
      </c>
      <c r="I66">
        <v>5</v>
      </c>
      <c r="J66">
        <f t="shared" si="1"/>
        <v>-0.11870249290385654</v>
      </c>
      <c r="L66">
        <v>24</v>
      </c>
      <c r="M66" s="29" t="s">
        <v>79</v>
      </c>
      <c r="N66" t="s">
        <v>185</v>
      </c>
      <c r="O66">
        <v>1</v>
      </c>
      <c r="P66">
        <v>5</v>
      </c>
    </row>
    <row r="67" spans="1:30" x14ac:dyDescent="0.2">
      <c r="A67">
        <v>65</v>
      </c>
      <c r="B67" s="29" t="s">
        <v>79</v>
      </c>
      <c r="C67" t="s">
        <v>188</v>
      </c>
      <c r="D67">
        <v>0</v>
      </c>
      <c r="E67">
        <v>3</v>
      </c>
      <c r="G67">
        <v>0</v>
      </c>
      <c r="H67">
        <f t="shared" si="0"/>
        <v>-0.82291377306975133</v>
      </c>
      <c r="I67">
        <v>3</v>
      </c>
      <c r="J67">
        <f t="shared" si="1"/>
        <v>-0.63802589935822873</v>
      </c>
      <c r="L67">
        <v>25</v>
      </c>
      <c r="M67" s="29" t="s">
        <v>79</v>
      </c>
      <c r="N67" t="s">
        <v>184</v>
      </c>
      <c r="O67">
        <v>0</v>
      </c>
      <c r="P67">
        <v>8</v>
      </c>
    </row>
    <row r="68" spans="1:30" x14ac:dyDescent="0.2">
      <c r="A68">
        <v>66</v>
      </c>
      <c r="B68" s="29" t="s">
        <v>79</v>
      </c>
      <c r="C68" t="s">
        <v>187</v>
      </c>
      <c r="D68">
        <v>0</v>
      </c>
      <c r="E68">
        <v>2</v>
      </c>
      <c r="G68">
        <v>0</v>
      </c>
      <c r="H68">
        <f t="shared" ref="H68:H72" si="2">STANDARDIZE(G68,$I$76,$I$75)</f>
        <v>-0.82291377306975133</v>
      </c>
      <c r="I68">
        <v>2</v>
      </c>
      <c r="J68">
        <f t="shared" ref="J68:J72" si="3">STANDARDIZE(I68,$J$76,$J$75)</f>
        <v>-0.8976876025854148</v>
      </c>
      <c r="L68">
        <v>26</v>
      </c>
      <c r="M68" s="29" t="s">
        <v>79</v>
      </c>
      <c r="N68" t="s">
        <v>183</v>
      </c>
      <c r="O68">
        <v>0</v>
      </c>
      <c r="P68" s="6">
        <v>4</v>
      </c>
    </row>
    <row r="69" spans="1:30" x14ac:dyDescent="0.2">
      <c r="A69">
        <v>67</v>
      </c>
      <c r="B69" s="29" t="s">
        <v>79</v>
      </c>
      <c r="C69" t="s">
        <v>186</v>
      </c>
      <c r="D69">
        <v>4</v>
      </c>
      <c r="E69">
        <v>3</v>
      </c>
      <c r="G69">
        <v>4</v>
      </c>
      <c r="H69">
        <f t="shared" si="2"/>
        <v>7.3645979691067287E-2</v>
      </c>
      <c r="I69">
        <v>3</v>
      </c>
      <c r="J69">
        <f t="shared" si="3"/>
        <v>-0.63802589935822873</v>
      </c>
    </row>
    <row r="70" spans="1:30" ht="17" thickBot="1" x14ac:dyDescent="0.25">
      <c r="A70">
        <v>68</v>
      </c>
      <c r="B70" s="29" t="s">
        <v>79</v>
      </c>
      <c r="C70" t="s">
        <v>185</v>
      </c>
      <c r="D70">
        <v>1</v>
      </c>
      <c r="E70">
        <v>5</v>
      </c>
      <c r="G70">
        <v>1</v>
      </c>
      <c r="H70">
        <f t="shared" si="2"/>
        <v>-0.59877383487954672</v>
      </c>
      <c r="I70">
        <v>5</v>
      </c>
      <c r="J70">
        <f t="shared" si="3"/>
        <v>-0.11870249290385654</v>
      </c>
    </row>
    <row r="71" spans="1:30" x14ac:dyDescent="0.2">
      <c r="A71">
        <v>69</v>
      </c>
      <c r="B71" s="29" t="s">
        <v>79</v>
      </c>
      <c r="C71" t="s">
        <v>184</v>
      </c>
      <c r="D71">
        <v>0</v>
      </c>
      <c r="E71">
        <v>8</v>
      </c>
      <c r="G71">
        <v>0</v>
      </c>
      <c r="H71">
        <f t="shared" si="2"/>
        <v>-0.82291377306975133</v>
      </c>
      <c r="I71">
        <v>8</v>
      </c>
      <c r="J71">
        <f t="shared" si="3"/>
        <v>0.66028261677770173</v>
      </c>
      <c r="L71" s="16" t="s">
        <v>158</v>
      </c>
      <c r="M71" s="17"/>
      <c r="N71" s="17" t="s">
        <v>242</v>
      </c>
      <c r="O71" s="17"/>
      <c r="P71" s="17"/>
      <c r="Q71" s="17"/>
      <c r="R71" s="17"/>
      <c r="S71" s="17"/>
      <c r="T71" s="18"/>
      <c r="V71" s="16" t="s">
        <v>158</v>
      </c>
      <c r="W71" s="17"/>
      <c r="X71" s="17" t="s">
        <v>150</v>
      </c>
      <c r="Y71" s="17"/>
      <c r="Z71" s="17"/>
      <c r="AA71" s="17"/>
      <c r="AB71" s="17"/>
      <c r="AC71" s="17"/>
      <c r="AD71" s="18"/>
    </row>
    <row r="72" spans="1:30" ht="17" thickBot="1" x14ac:dyDescent="0.25">
      <c r="A72">
        <v>70</v>
      </c>
      <c r="B72" s="29" t="s">
        <v>79</v>
      </c>
      <c r="C72" t="s">
        <v>183</v>
      </c>
      <c r="D72">
        <v>0</v>
      </c>
      <c r="E72" s="6">
        <v>4</v>
      </c>
      <c r="G72">
        <v>0</v>
      </c>
      <c r="H72">
        <f t="shared" si="2"/>
        <v>-0.82291377306975133</v>
      </c>
      <c r="I72" s="6">
        <v>4</v>
      </c>
      <c r="J72">
        <f t="shared" si="3"/>
        <v>-0.37836419613104261</v>
      </c>
      <c r="L72" s="19"/>
      <c r="M72" s="20"/>
      <c r="N72" s="20"/>
      <c r="O72" s="20"/>
      <c r="P72" s="20"/>
      <c r="Q72" s="20"/>
      <c r="R72" s="20"/>
      <c r="S72" s="20"/>
      <c r="T72" s="21"/>
      <c r="V72" s="19"/>
      <c r="W72" s="20"/>
      <c r="X72" s="20"/>
      <c r="Y72" s="20"/>
      <c r="Z72" s="20"/>
      <c r="AA72" s="20"/>
      <c r="AB72" s="20"/>
      <c r="AC72" s="20"/>
      <c r="AD72" s="21"/>
    </row>
    <row r="73" spans="1:30" x14ac:dyDescent="0.2">
      <c r="L73" s="22" t="s">
        <v>159</v>
      </c>
      <c r="M73" s="14"/>
      <c r="N73" s="20"/>
      <c r="O73" s="20"/>
      <c r="P73" s="20"/>
      <c r="Q73" s="20"/>
      <c r="R73" s="20"/>
      <c r="S73" s="20"/>
      <c r="T73" s="21"/>
      <c r="V73" s="22" t="s">
        <v>159</v>
      </c>
      <c r="W73" s="14"/>
      <c r="X73" s="20"/>
      <c r="Y73" s="20"/>
      <c r="Z73" s="20"/>
      <c r="AA73" s="20"/>
      <c r="AB73" s="20"/>
      <c r="AC73" s="20"/>
      <c r="AD73" s="21"/>
    </row>
    <row r="74" spans="1:30" ht="17" thickBot="1" x14ac:dyDescent="0.25">
      <c r="B74" s="29" t="s">
        <v>242</v>
      </c>
      <c r="I74" t="s">
        <v>3</v>
      </c>
      <c r="J74" t="s">
        <v>141</v>
      </c>
      <c r="L74" s="23" t="s">
        <v>160</v>
      </c>
      <c r="M74" s="9">
        <v>6.2612468826159007E-2</v>
      </c>
      <c r="N74" s="20"/>
      <c r="O74" s="20"/>
      <c r="P74" s="20"/>
      <c r="Q74" s="20"/>
      <c r="R74" s="20"/>
      <c r="S74" s="20"/>
      <c r="T74" s="21"/>
      <c r="V74" s="23" t="s">
        <v>160</v>
      </c>
      <c r="W74" s="9">
        <v>9.1896107419024875E-2</v>
      </c>
      <c r="X74" s="20"/>
      <c r="Y74" s="20"/>
      <c r="Z74" s="20"/>
      <c r="AA74" s="20"/>
      <c r="AB74" s="20"/>
      <c r="AC74" s="20"/>
      <c r="AD74" s="21"/>
    </row>
    <row r="75" spans="1:30" x14ac:dyDescent="0.2">
      <c r="B75" s="11"/>
      <c r="C75" s="11" t="s">
        <v>3</v>
      </c>
      <c r="D75" s="11" t="s">
        <v>141</v>
      </c>
      <c r="G75" s="59" t="s">
        <v>122</v>
      </c>
      <c r="H75" s="59"/>
      <c r="I75">
        <f>H87</f>
        <v>4.4614985088083774</v>
      </c>
      <c r="J75">
        <f>J87</f>
        <v>3.8511647561868951</v>
      </c>
      <c r="L75" s="23" t="s">
        <v>161</v>
      </c>
      <c r="M75" s="9">
        <v>3.9203212525067326E-3</v>
      </c>
      <c r="N75" s="20"/>
      <c r="O75" s="20"/>
      <c r="P75" s="20"/>
      <c r="Q75" s="20"/>
      <c r="R75" s="20"/>
      <c r="S75" s="20"/>
      <c r="T75" s="21"/>
      <c r="V75" s="23" t="s">
        <v>161</v>
      </c>
      <c r="W75" s="9">
        <v>8.4448945587689579E-3</v>
      </c>
      <c r="X75" s="20"/>
      <c r="Y75" s="20"/>
      <c r="Z75" s="20"/>
      <c r="AA75" s="20"/>
      <c r="AB75" s="20"/>
      <c r="AC75" s="20"/>
      <c r="AD75" s="21"/>
    </row>
    <row r="76" spans="1:30" x14ac:dyDescent="0.2">
      <c r="B76" s="9" t="s">
        <v>3</v>
      </c>
      <c r="C76" s="9">
        <v>1</v>
      </c>
      <c r="D76" s="9"/>
      <c r="G76" s="60" t="s">
        <v>123</v>
      </c>
      <c r="H76" s="60"/>
      <c r="I76">
        <f>H83</f>
        <v>3.6714285714285713</v>
      </c>
      <c r="J76">
        <f>J83</f>
        <v>5.4571428571428573</v>
      </c>
      <c r="L76" s="23" t="s">
        <v>162</v>
      </c>
      <c r="M76" s="9">
        <v>-1.164342372792285E-2</v>
      </c>
      <c r="N76" s="20"/>
      <c r="O76" s="20"/>
      <c r="P76" s="20"/>
      <c r="Q76" s="20"/>
      <c r="R76" s="20"/>
      <c r="S76" s="20"/>
      <c r="T76" s="21"/>
      <c r="V76" s="23" t="s">
        <v>162</v>
      </c>
      <c r="W76" s="9">
        <v>-2.6967787778417868E-2</v>
      </c>
      <c r="X76" s="20"/>
      <c r="Y76" s="20"/>
      <c r="Z76" s="20"/>
      <c r="AA76" s="20"/>
      <c r="AB76" s="20"/>
      <c r="AC76" s="20"/>
      <c r="AD76" s="21"/>
    </row>
    <row r="77" spans="1:30" ht="17" thickBot="1" x14ac:dyDescent="0.25">
      <c r="B77" s="10" t="s">
        <v>141</v>
      </c>
      <c r="C77" s="10">
        <v>-5.2705847035320191E-2</v>
      </c>
      <c r="D77" s="10">
        <v>1</v>
      </c>
      <c r="L77" s="23" t="s">
        <v>127</v>
      </c>
      <c r="M77" s="9">
        <v>3.9457188294536607</v>
      </c>
      <c r="N77" s="20"/>
      <c r="O77" s="20"/>
      <c r="P77" s="20"/>
      <c r="Q77" s="20"/>
      <c r="R77" s="20"/>
      <c r="S77" s="20"/>
      <c r="T77" s="21"/>
      <c r="V77" s="23" t="s">
        <v>127</v>
      </c>
      <c r="W77" s="9">
        <v>4.1033583841272945</v>
      </c>
      <c r="X77" s="20"/>
      <c r="Y77" s="20"/>
      <c r="Z77" s="20"/>
      <c r="AA77" s="20"/>
      <c r="AB77" s="20"/>
      <c r="AC77" s="20"/>
      <c r="AD77" s="21"/>
    </row>
    <row r="78" spans="1:30" ht="17" thickBot="1" x14ac:dyDescent="0.25">
      <c r="G78" s="61" t="s">
        <v>124</v>
      </c>
      <c r="H78" s="61"/>
      <c r="I78" s="8">
        <v>2.68</v>
      </c>
      <c r="L78" s="24" t="s">
        <v>163</v>
      </c>
      <c r="M78" s="10">
        <v>66</v>
      </c>
      <c r="N78" s="20"/>
      <c r="O78" s="20"/>
      <c r="P78" s="20"/>
      <c r="Q78" s="20"/>
      <c r="R78" s="20"/>
      <c r="S78" s="20"/>
      <c r="T78" s="21"/>
      <c r="V78" s="24" t="s">
        <v>163</v>
      </c>
      <c r="W78" s="10">
        <v>30</v>
      </c>
      <c r="X78" s="20"/>
      <c r="Y78" s="20"/>
      <c r="Z78" s="20"/>
      <c r="AA78" s="20"/>
      <c r="AB78" s="20"/>
      <c r="AC78" s="20"/>
      <c r="AD78" s="21"/>
    </row>
    <row r="79" spans="1:30" ht="17" thickBot="1" x14ac:dyDescent="0.25">
      <c r="B79" t="s">
        <v>273</v>
      </c>
      <c r="L79" s="19"/>
      <c r="M79" s="20"/>
      <c r="N79" s="20"/>
      <c r="O79" s="20"/>
      <c r="P79" s="20"/>
      <c r="Q79" s="20"/>
      <c r="R79" s="20"/>
      <c r="S79" s="20"/>
      <c r="T79" s="21"/>
      <c r="V79" s="19"/>
      <c r="W79" s="20"/>
      <c r="X79" s="20"/>
      <c r="Y79" s="20"/>
      <c r="Z79" s="20"/>
      <c r="AA79" s="20"/>
      <c r="AB79" s="20"/>
      <c r="AC79" s="20"/>
      <c r="AD79" s="21"/>
    </row>
    <row r="80" spans="1:30" ht="17" thickBot="1" x14ac:dyDescent="0.25">
      <c r="B80" s="11"/>
      <c r="C80" s="11" t="s">
        <v>3</v>
      </c>
      <c r="D80" s="11" t="s">
        <v>141</v>
      </c>
      <c r="L80" s="19" t="s">
        <v>164</v>
      </c>
      <c r="M80" s="20"/>
      <c r="N80" s="20"/>
      <c r="O80" s="20"/>
      <c r="P80" s="20"/>
      <c r="Q80" s="20"/>
      <c r="R80" s="20"/>
      <c r="S80" s="20"/>
      <c r="T80" s="21"/>
      <c r="V80" s="19" t="s">
        <v>164</v>
      </c>
      <c r="W80" s="20"/>
      <c r="X80" s="20"/>
      <c r="Y80" s="20"/>
      <c r="Z80" s="20"/>
      <c r="AA80" s="20"/>
      <c r="AB80" s="20"/>
      <c r="AC80" s="20"/>
      <c r="AD80" s="21"/>
    </row>
    <row r="81" spans="2:30" x14ac:dyDescent="0.2">
      <c r="B81" s="9" t="s">
        <v>3</v>
      </c>
      <c r="C81" s="9">
        <v>1</v>
      </c>
      <c r="D81" s="9"/>
      <c r="G81" s="11" t="s">
        <v>3</v>
      </c>
      <c r="H81" s="11"/>
      <c r="I81" s="11" t="s">
        <v>141</v>
      </c>
      <c r="J81" s="11"/>
      <c r="L81" s="25"/>
      <c r="M81" s="11" t="s">
        <v>169</v>
      </c>
      <c r="N81" s="11" t="s">
        <v>170</v>
      </c>
      <c r="O81" s="11" t="s">
        <v>171</v>
      </c>
      <c r="P81" s="11" t="s">
        <v>172</v>
      </c>
      <c r="Q81" s="11" t="s">
        <v>173</v>
      </c>
      <c r="R81" s="20"/>
      <c r="S81" s="20"/>
      <c r="T81" s="21"/>
      <c r="V81" s="25"/>
      <c r="W81" s="11" t="s">
        <v>169</v>
      </c>
      <c r="X81" s="11" t="s">
        <v>170</v>
      </c>
      <c r="Y81" s="11" t="s">
        <v>171</v>
      </c>
      <c r="Z81" s="11" t="s">
        <v>172</v>
      </c>
      <c r="AA81" s="11" t="s">
        <v>173</v>
      </c>
      <c r="AB81" s="20"/>
      <c r="AC81" s="20"/>
      <c r="AD81" s="21"/>
    </row>
    <row r="82" spans="2:30" ht="17" thickBot="1" x14ac:dyDescent="0.25">
      <c r="B82" s="10" t="s">
        <v>141</v>
      </c>
      <c r="C82" s="10">
        <v>6.2612468826161199E-2</v>
      </c>
      <c r="D82" s="10">
        <v>1</v>
      </c>
      <c r="G82" s="9"/>
      <c r="H82" s="9"/>
      <c r="I82" s="9"/>
      <c r="J82" s="9"/>
      <c r="L82" s="23" t="s">
        <v>165</v>
      </c>
      <c r="M82" s="9">
        <v>1</v>
      </c>
      <c r="N82" s="9">
        <v>3.9215686274507107</v>
      </c>
      <c r="O82" s="9">
        <v>3.9215686274507107</v>
      </c>
      <c r="P82" s="9">
        <v>0.25188804220554162</v>
      </c>
      <c r="Q82" s="9">
        <v>0.61747106599085244</v>
      </c>
      <c r="R82" s="20"/>
      <c r="S82" s="20"/>
      <c r="T82" s="21"/>
      <c r="V82" s="23" t="s">
        <v>165</v>
      </c>
      <c r="W82" s="9">
        <v>1</v>
      </c>
      <c r="X82" s="9">
        <v>4.0152658662093472</v>
      </c>
      <c r="Y82" s="9">
        <v>4.0152658662093472</v>
      </c>
      <c r="Z82" s="9">
        <v>0.23847090933015777</v>
      </c>
      <c r="AA82" s="9">
        <v>0.62911538430606839</v>
      </c>
      <c r="AB82" s="20"/>
      <c r="AC82" s="20"/>
      <c r="AD82" s="21"/>
    </row>
    <row r="83" spans="2:30" x14ac:dyDescent="0.2">
      <c r="G83" s="9" t="s">
        <v>123</v>
      </c>
      <c r="H83" s="9">
        <v>3.6714285714285713</v>
      </c>
      <c r="I83" s="9" t="s">
        <v>123</v>
      </c>
      <c r="J83" s="9">
        <v>5.4571428571428573</v>
      </c>
      <c r="L83" s="23" t="s">
        <v>166</v>
      </c>
      <c r="M83" s="9">
        <v>64</v>
      </c>
      <c r="N83" s="9">
        <v>996.3966131907307</v>
      </c>
      <c r="O83" s="9">
        <v>15.568697081105167</v>
      </c>
      <c r="P83" s="9"/>
      <c r="Q83" s="9"/>
      <c r="R83" s="20"/>
      <c r="S83" s="20"/>
      <c r="T83" s="21"/>
      <c r="V83" s="23" t="s">
        <v>166</v>
      </c>
      <c r="W83" s="9">
        <v>28</v>
      </c>
      <c r="X83" s="9">
        <v>471.45140080045729</v>
      </c>
      <c r="Y83" s="9">
        <v>16.83755002858776</v>
      </c>
      <c r="Z83" s="9"/>
      <c r="AA83" s="9"/>
      <c r="AB83" s="20"/>
      <c r="AC83" s="20"/>
      <c r="AD83" s="21"/>
    </row>
    <row r="84" spans="2:30" ht="17" thickBot="1" x14ac:dyDescent="0.25">
      <c r="B84" t="s">
        <v>147</v>
      </c>
      <c r="G84" s="9" t="s">
        <v>127</v>
      </c>
      <c r="H84" s="9">
        <v>0.53325106582305082</v>
      </c>
      <c r="I84" s="9" t="s">
        <v>127</v>
      </c>
      <c r="J84" s="9">
        <v>0.46030222958548916</v>
      </c>
      <c r="L84" s="24" t="s">
        <v>167</v>
      </c>
      <c r="M84" s="10">
        <v>65</v>
      </c>
      <c r="N84" s="10">
        <v>1000.3181818181814</v>
      </c>
      <c r="O84" s="10"/>
      <c r="P84" s="10"/>
      <c r="Q84" s="10"/>
      <c r="R84" s="20"/>
      <c r="S84" s="20"/>
      <c r="T84" s="21"/>
      <c r="V84" s="24" t="s">
        <v>167</v>
      </c>
      <c r="W84" s="10">
        <v>29</v>
      </c>
      <c r="X84" s="10">
        <v>475.46666666666664</v>
      </c>
      <c r="Y84" s="10"/>
      <c r="Z84" s="10"/>
      <c r="AA84" s="10"/>
      <c r="AB84" s="20"/>
      <c r="AC84" s="20"/>
      <c r="AD84" s="21"/>
    </row>
    <row r="85" spans="2:30" ht="17" thickBot="1" x14ac:dyDescent="0.25">
      <c r="B85" s="11"/>
      <c r="C85" s="11" t="s">
        <v>3</v>
      </c>
      <c r="D85" s="11" t="s">
        <v>141</v>
      </c>
      <c r="G85" s="9" t="s">
        <v>128</v>
      </c>
      <c r="H85" s="9">
        <v>2</v>
      </c>
      <c r="I85" s="9" t="s">
        <v>128</v>
      </c>
      <c r="J85" s="9">
        <v>4</v>
      </c>
      <c r="L85" s="19"/>
      <c r="M85" s="20"/>
      <c r="N85" s="20"/>
      <c r="O85" s="20"/>
      <c r="P85" s="20"/>
      <c r="Q85" s="20"/>
      <c r="R85" s="20"/>
      <c r="S85" s="20"/>
      <c r="T85" s="21"/>
      <c r="V85" s="19"/>
      <c r="W85" s="20"/>
      <c r="X85" s="20"/>
      <c r="Y85" s="20"/>
      <c r="Z85" s="20"/>
      <c r="AA85" s="20"/>
      <c r="AB85" s="20"/>
      <c r="AC85" s="20"/>
      <c r="AD85" s="21"/>
    </row>
    <row r="86" spans="2:30" x14ac:dyDescent="0.2">
      <c r="B86" s="9" t="s">
        <v>3</v>
      </c>
      <c r="C86" s="9">
        <v>1</v>
      </c>
      <c r="D86" s="9"/>
      <c r="G86" s="9" t="s">
        <v>129</v>
      </c>
      <c r="H86" s="9">
        <v>0</v>
      </c>
      <c r="I86" s="9" t="s">
        <v>129</v>
      </c>
      <c r="J86" s="9">
        <v>3</v>
      </c>
      <c r="L86" s="25"/>
      <c r="M86" s="11" t="s">
        <v>174</v>
      </c>
      <c r="N86" s="11" t="s">
        <v>127</v>
      </c>
      <c r="O86" s="11" t="s">
        <v>175</v>
      </c>
      <c r="P86" s="11" t="s">
        <v>176</v>
      </c>
      <c r="Q86" s="11" t="s">
        <v>177</v>
      </c>
      <c r="R86" s="11" t="s">
        <v>178</v>
      </c>
      <c r="S86" s="11" t="s">
        <v>179</v>
      </c>
      <c r="T86" s="26" t="s">
        <v>180</v>
      </c>
      <c r="V86" s="25"/>
      <c r="W86" s="11" t="s">
        <v>174</v>
      </c>
      <c r="X86" s="11" t="s">
        <v>127</v>
      </c>
      <c r="Y86" s="11" t="s">
        <v>175</v>
      </c>
      <c r="Z86" s="11" t="s">
        <v>176</v>
      </c>
      <c r="AA86" s="11" t="s">
        <v>177</v>
      </c>
      <c r="AB86" s="11" t="s">
        <v>178</v>
      </c>
      <c r="AC86" s="11" t="s">
        <v>179</v>
      </c>
      <c r="AD86" s="26" t="s">
        <v>180</v>
      </c>
    </row>
    <row r="87" spans="2:30" ht="17" thickBot="1" x14ac:dyDescent="0.25">
      <c r="B87" s="10" t="s">
        <v>141</v>
      </c>
      <c r="C87" s="10">
        <v>0.35611696518444119</v>
      </c>
      <c r="D87" s="10">
        <v>1</v>
      </c>
      <c r="G87" s="9" t="s">
        <v>130</v>
      </c>
      <c r="H87" s="9">
        <v>4.4614985088083774</v>
      </c>
      <c r="I87" s="9" t="s">
        <v>130</v>
      </c>
      <c r="J87" s="9">
        <v>3.8511647561868951</v>
      </c>
      <c r="L87" s="23" t="s">
        <v>168</v>
      </c>
      <c r="M87" s="9">
        <v>2.8279857397504458</v>
      </c>
      <c r="N87" s="9">
        <v>1.0908041215746196</v>
      </c>
      <c r="O87" s="9">
        <v>2.5925697233964744</v>
      </c>
      <c r="P87" s="9">
        <v>1.1790761830441348E-2</v>
      </c>
      <c r="Q87" s="9">
        <v>0.64885399902886354</v>
      </c>
      <c r="R87" s="9">
        <v>5.0071174804720275</v>
      </c>
      <c r="S87" s="9">
        <v>0.64885399902886354</v>
      </c>
      <c r="T87" s="27">
        <v>5.0071174804720275</v>
      </c>
      <c r="V87" s="23" t="s">
        <v>168</v>
      </c>
      <c r="W87" s="9">
        <v>2.1580903373356195</v>
      </c>
      <c r="X87" s="9">
        <v>1.6329933995775758</v>
      </c>
      <c r="Y87" s="9">
        <v>1.3215548439411182</v>
      </c>
      <c r="Z87" s="9">
        <v>0.19701358124512139</v>
      </c>
      <c r="AA87" s="9">
        <v>-1.1869450048635821</v>
      </c>
      <c r="AB87" s="9">
        <v>5.5031256795348211</v>
      </c>
      <c r="AC87" s="9">
        <v>-1.1869450048635821</v>
      </c>
      <c r="AD87" s="27">
        <v>5.5031256795348211</v>
      </c>
    </row>
    <row r="88" spans="2:30" ht="17" thickBot="1" x14ac:dyDescent="0.25">
      <c r="G88" s="9" t="s">
        <v>131</v>
      </c>
      <c r="H88" s="9">
        <v>19.904968944099377</v>
      </c>
      <c r="I88" s="9" t="s">
        <v>131</v>
      </c>
      <c r="J88" s="9">
        <v>14.831469979296067</v>
      </c>
      <c r="L88" s="24" t="s">
        <v>141</v>
      </c>
      <c r="M88" s="10">
        <v>9.8039215686274536E-2</v>
      </c>
      <c r="N88" s="10">
        <v>0.19534219021301699</v>
      </c>
      <c r="O88" s="10">
        <v>0.50188449089960863</v>
      </c>
      <c r="P88" s="10">
        <v>0.61747106599084023</v>
      </c>
      <c r="Q88" s="10">
        <v>-0.29220167044163742</v>
      </c>
      <c r="R88" s="10">
        <v>0.48828010181418652</v>
      </c>
      <c r="S88" s="10">
        <v>-0.29220167044163742</v>
      </c>
      <c r="T88" s="28">
        <v>0.48828010181418652</v>
      </c>
      <c r="V88" s="24" t="s">
        <v>181</v>
      </c>
      <c r="W88" s="10">
        <v>0.1312178387650087</v>
      </c>
      <c r="X88" s="10">
        <v>0.26870464656676196</v>
      </c>
      <c r="Y88" s="10">
        <v>0.48833483321400811</v>
      </c>
      <c r="Z88" s="10">
        <v>0.62911538430607172</v>
      </c>
      <c r="AA88" s="10">
        <v>-0.41919867829591351</v>
      </c>
      <c r="AB88" s="10">
        <v>0.6816343558259309</v>
      </c>
      <c r="AC88" s="10">
        <v>-0.41919867829591351</v>
      </c>
      <c r="AD88" s="28">
        <v>0.6816343558259309</v>
      </c>
    </row>
    <row r="89" spans="2:30" ht="17" thickBot="1" x14ac:dyDescent="0.25">
      <c r="B89" t="s">
        <v>150</v>
      </c>
      <c r="G89" s="9" t="s">
        <v>132</v>
      </c>
      <c r="H89" s="9">
        <v>1.4087825195361834</v>
      </c>
      <c r="I89" s="9" t="s">
        <v>132</v>
      </c>
      <c r="J89" s="9">
        <v>11.021920862741595</v>
      </c>
    </row>
    <row r="90" spans="2:30" ht="17" thickBot="1" x14ac:dyDescent="0.25">
      <c r="B90" s="11"/>
      <c r="C90" s="11" t="s">
        <v>3</v>
      </c>
      <c r="D90" s="11" t="s">
        <v>141</v>
      </c>
      <c r="G90" s="9" t="s">
        <v>133</v>
      </c>
      <c r="H90" s="9">
        <v>1.4517008447557664</v>
      </c>
      <c r="I90" s="9" t="s">
        <v>133</v>
      </c>
      <c r="J90" s="9">
        <v>2.8824966758315593</v>
      </c>
    </row>
    <row r="91" spans="2:30" x14ac:dyDescent="0.2">
      <c r="B91" s="9" t="s">
        <v>3</v>
      </c>
      <c r="C91" s="9">
        <v>1</v>
      </c>
      <c r="D91" s="9"/>
      <c r="G91" s="9" t="s">
        <v>134</v>
      </c>
      <c r="H91" s="9">
        <v>18</v>
      </c>
      <c r="I91" s="9" t="s">
        <v>134</v>
      </c>
      <c r="J91" s="9">
        <v>23</v>
      </c>
      <c r="L91" s="16" t="s">
        <v>158</v>
      </c>
      <c r="M91" s="17"/>
      <c r="N91" s="17" t="s">
        <v>147</v>
      </c>
      <c r="O91" s="17"/>
      <c r="P91" s="17"/>
      <c r="Q91" s="17"/>
      <c r="R91" s="17"/>
      <c r="S91" s="17"/>
      <c r="T91" s="18"/>
      <c r="V91" s="16" t="s">
        <v>158</v>
      </c>
      <c r="W91" s="17"/>
      <c r="X91" s="17" t="s">
        <v>206</v>
      </c>
      <c r="Y91" s="17"/>
      <c r="Z91" s="17"/>
      <c r="AA91" s="17"/>
      <c r="AB91" s="17"/>
      <c r="AC91" s="17"/>
      <c r="AD91" s="18"/>
    </row>
    <row r="92" spans="2:30" ht="17" thickBot="1" x14ac:dyDescent="0.25">
      <c r="B92" s="10" t="s">
        <v>141</v>
      </c>
      <c r="C92" s="10">
        <v>9.1896107419023917E-2</v>
      </c>
      <c r="D92" s="10">
        <v>1</v>
      </c>
      <c r="G92" s="9" t="s">
        <v>135</v>
      </c>
      <c r="H92" s="9">
        <v>0</v>
      </c>
      <c r="I92" s="9" t="s">
        <v>135</v>
      </c>
      <c r="J92" s="9">
        <v>2</v>
      </c>
      <c r="L92" s="19"/>
      <c r="M92" s="20"/>
      <c r="N92" s="20"/>
      <c r="O92" s="20"/>
      <c r="P92" s="20"/>
      <c r="Q92" s="20"/>
      <c r="R92" s="20"/>
      <c r="S92" s="20"/>
      <c r="T92" s="21"/>
      <c r="V92" s="19"/>
      <c r="W92" s="20"/>
      <c r="X92" s="20"/>
      <c r="Y92" s="20"/>
      <c r="Z92" s="20"/>
      <c r="AA92" s="20"/>
      <c r="AB92" s="20"/>
      <c r="AC92" s="20"/>
      <c r="AD92" s="21"/>
    </row>
    <row r="93" spans="2:30" x14ac:dyDescent="0.2">
      <c r="G93" s="9" t="s">
        <v>136</v>
      </c>
      <c r="H93" s="9">
        <v>18</v>
      </c>
      <c r="I93" s="9" t="s">
        <v>136</v>
      </c>
      <c r="J93" s="9">
        <v>25</v>
      </c>
      <c r="L93" s="22" t="s">
        <v>159</v>
      </c>
      <c r="M93" s="14"/>
      <c r="N93" s="20"/>
      <c r="O93" s="20"/>
      <c r="P93" s="20"/>
      <c r="Q93" s="20"/>
      <c r="R93" s="20"/>
      <c r="S93" s="20"/>
      <c r="T93" s="21"/>
      <c r="V93" s="22" t="s">
        <v>159</v>
      </c>
      <c r="W93" s="14"/>
      <c r="X93" s="20"/>
      <c r="Y93" s="20"/>
      <c r="Z93" s="20"/>
      <c r="AA93" s="20"/>
      <c r="AB93" s="20"/>
      <c r="AC93" s="20"/>
      <c r="AD93" s="21"/>
    </row>
    <row r="94" spans="2:30" ht="17" thickBot="1" x14ac:dyDescent="0.25">
      <c r="B94" t="s">
        <v>206</v>
      </c>
      <c r="G94" s="9" t="s">
        <v>137</v>
      </c>
      <c r="H94" s="9">
        <v>257</v>
      </c>
      <c r="I94" s="9" t="s">
        <v>137</v>
      </c>
      <c r="J94" s="9">
        <v>382</v>
      </c>
      <c r="L94" s="23" t="s">
        <v>160</v>
      </c>
      <c r="M94" s="9">
        <v>0.35611696518444125</v>
      </c>
      <c r="N94" s="20"/>
      <c r="O94" s="20"/>
      <c r="P94" s="20"/>
      <c r="Q94" s="20"/>
      <c r="R94" s="20"/>
      <c r="S94" s="20"/>
      <c r="T94" s="21"/>
      <c r="V94" s="23" t="s">
        <v>160</v>
      </c>
      <c r="W94" s="9">
        <v>2.8263886899534921E-2</v>
      </c>
      <c r="X94" s="20"/>
      <c r="Y94" s="20"/>
      <c r="Z94" s="20"/>
      <c r="AA94" s="20"/>
      <c r="AB94" s="20"/>
      <c r="AC94" s="20"/>
      <c r="AD94" s="21"/>
    </row>
    <row r="95" spans="2:30" ht="17" thickBot="1" x14ac:dyDescent="0.25">
      <c r="B95" s="11"/>
      <c r="C95" s="11" t="s">
        <v>3</v>
      </c>
      <c r="D95" s="11" t="s">
        <v>141</v>
      </c>
      <c r="G95" s="10" t="s">
        <v>138</v>
      </c>
      <c r="H95" s="10">
        <v>70</v>
      </c>
      <c r="I95" s="10" t="s">
        <v>138</v>
      </c>
      <c r="J95" s="10">
        <v>70</v>
      </c>
      <c r="L95" s="23" t="s">
        <v>161</v>
      </c>
      <c r="M95" s="9">
        <v>0.12681929289217653</v>
      </c>
      <c r="N95" s="20"/>
      <c r="O95" s="20"/>
      <c r="P95" s="20"/>
      <c r="Q95" s="20"/>
      <c r="R95" s="20"/>
      <c r="S95" s="20"/>
      <c r="T95" s="21"/>
      <c r="V95" s="23" t="s">
        <v>161</v>
      </c>
      <c r="W95" s="9">
        <v>7.9884730266970168E-4</v>
      </c>
      <c r="X95" s="20"/>
      <c r="Y95" s="20"/>
      <c r="Z95" s="20"/>
      <c r="AA95" s="20"/>
      <c r="AB95" s="20"/>
      <c r="AC95" s="20"/>
      <c r="AD95" s="21"/>
    </row>
    <row r="96" spans="2:30" x14ac:dyDescent="0.2">
      <c r="B96" s="9" t="s">
        <v>3</v>
      </c>
      <c r="C96" s="9">
        <v>1</v>
      </c>
      <c r="D96" s="9"/>
      <c r="L96" s="23" t="s">
        <v>162</v>
      </c>
      <c r="M96" s="9">
        <v>1.7671704503698593E-2</v>
      </c>
      <c r="N96" s="20"/>
      <c r="O96" s="20"/>
      <c r="P96" s="20"/>
      <c r="Q96" s="20"/>
      <c r="R96" s="20"/>
      <c r="S96" s="20"/>
      <c r="T96" s="21"/>
      <c r="V96" s="23" t="s">
        <v>162</v>
      </c>
      <c r="W96" s="9">
        <v>-4.0834534059719062E-2</v>
      </c>
      <c r="X96" s="20"/>
      <c r="Y96" s="20"/>
      <c r="Z96" s="20"/>
      <c r="AA96" s="20"/>
      <c r="AB96" s="20"/>
      <c r="AC96" s="20"/>
      <c r="AD96" s="21"/>
    </row>
    <row r="97" spans="2:30" ht="17" thickBot="1" x14ac:dyDescent="0.25">
      <c r="B97" s="10" t="s">
        <v>141</v>
      </c>
      <c r="C97" s="10">
        <v>-2.8263886899535611E-2</v>
      </c>
      <c r="D97" s="10">
        <v>1</v>
      </c>
      <c r="L97" s="23" t="s">
        <v>127</v>
      </c>
      <c r="M97" s="9">
        <v>3.5903105978005918</v>
      </c>
      <c r="N97" s="20"/>
      <c r="O97" s="20"/>
      <c r="P97" s="20"/>
      <c r="Q97" s="20"/>
      <c r="R97" s="20"/>
      <c r="S97" s="20"/>
      <c r="T97" s="21"/>
      <c r="V97" s="23" t="s">
        <v>127</v>
      </c>
      <c r="W97" s="9">
        <v>4.0469657416889895</v>
      </c>
      <c r="X97" s="20"/>
      <c r="Y97" s="20"/>
      <c r="Z97" s="20"/>
      <c r="AA97" s="20"/>
      <c r="AB97" s="20"/>
      <c r="AC97" s="20"/>
      <c r="AD97" s="21"/>
    </row>
    <row r="98" spans="2:30" ht="17" thickBot="1" x14ac:dyDescent="0.25">
      <c r="L98" s="24" t="s">
        <v>163</v>
      </c>
      <c r="M98" s="10">
        <v>10</v>
      </c>
      <c r="N98" s="20"/>
      <c r="O98" s="20"/>
      <c r="P98" s="20"/>
      <c r="Q98" s="20"/>
      <c r="R98" s="20"/>
      <c r="S98" s="20"/>
      <c r="T98" s="21"/>
      <c r="V98" s="24" t="s">
        <v>163</v>
      </c>
      <c r="W98" s="10">
        <v>26</v>
      </c>
      <c r="X98" s="20"/>
      <c r="Y98" s="20"/>
      <c r="Z98" s="20"/>
      <c r="AA98" s="20"/>
      <c r="AB98" s="20"/>
      <c r="AC98" s="20"/>
      <c r="AD98" s="21"/>
    </row>
    <row r="99" spans="2:30" x14ac:dyDescent="0.2">
      <c r="L99" s="19"/>
      <c r="M99" s="20"/>
      <c r="N99" s="20"/>
      <c r="O99" s="20"/>
      <c r="P99" s="20"/>
      <c r="Q99" s="20"/>
      <c r="R99" s="20"/>
      <c r="S99" s="20"/>
      <c r="T99" s="21"/>
      <c r="V99" s="19"/>
      <c r="W99" s="20"/>
      <c r="X99" s="20"/>
      <c r="Y99" s="20"/>
      <c r="Z99" s="20"/>
      <c r="AA99" s="20"/>
      <c r="AB99" s="20"/>
      <c r="AC99" s="20"/>
      <c r="AD99" s="21"/>
    </row>
    <row r="100" spans="2:30" ht="17" thickBot="1" x14ac:dyDescent="0.25">
      <c r="C100" s="55" t="s">
        <v>156</v>
      </c>
      <c r="D100" s="55"/>
      <c r="E100" s="55"/>
      <c r="F100" s="55"/>
      <c r="G100" s="55" t="s">
        <v>248</v>
      </c>
      <c r="H100" s="55"/>
      <c r="I100" s="55"/>
      <c r="J100" s="55"/>
      <c r="L100" s="19" t="s">
        <v>164</v>
      </c>
      <c r="M100" s="20"/>
      <c r="N100" s="20"/>
      <c r="O100" s="20"/>
      <c r="P100" s="20"/>
      <c r="Q100" s="20"/>
      <c r="R100" s="20"/>
      <c r="S100" s="20"/>
      <c r="T100" s="21"/>
      <c r="V100" s="19" t="s">
        <v>164</v>
      </c>
      <c r="W100" s="20"/>
      <c r="X100" s="20"/>
      <c r="Y100" s="20"/>
      <c r="Z100" s="20"/>
      <c r="AA100" s="20"/>
      <c r="AB100" s="20"/>
      <c r="AC100" s="20"/>
      <c r="AD100" s="21"/>
    </row>
    <row r="101" spans="2:30" x14ac:dyDescent="0.2">
      <c r="C101" s="7" t="s">
        <v>144</v>
      </c>
      <c r="D101" s="7" t="s">
        <v>153</v>
      </c>
      <c r="E101" s="7" t="s">
        <v>152</v>
      </c>
      <c r="F101" s="7" t="s">
        <v>151</v>
      </c>
      <c r="G101" s="7" t="s">
        <v>144</v>
      </c>
      <c r="H101" s="7" t="s">
        <v>153</v>
      </c>
      <c r="I101" s="7" t="s">
        <v>152</v>
      </c>
      <c r="J101" s="7" t="s">
        <v>151</v>
      </c>
      <c r="L101" s="25"/>
      <c r="M101" s="11" t="s">
        <v>169</v>
      </c>
      <c r="N101" s="11" t="s">
        <v>170</v>
      </c>
      <c r="O101" s="11" t="s">
        <v>171</v>
      </c>
      <c r="P101" s="11" t="s">
        <v>172</v>
      </c>
      <c r="Q101" s="11" t="s">
        <v>173</v>
      </c>
      <c r="R101" s="20"/>
      <c r="S101" s="20"/>
      <c r="T101" s="21"/>
      <c r="V101" s="25"/>
      <c r="W101" s="11" t="s">
        <v>169</v>
      </c>
      <c r="X101" s="11" t="s">
        <v>170</v>
      </c>
      <c r="Y101" s="11" t="s">
        <v>171</v>
      </c>
      <c r="Z101" s="11" t="s">
        <v>172</v>
      </c>
      <c r="AA101" s="11" t="s">
        <v>173</v>
      </c>
      <c r="AB101" s="20"/>
      <c r="AC101" s="20"/>
      <c r="AD101" s="21"/>
    </row>
    <row r="102" spans="2:30" x14ac:dyDescent="0.2">
      <c r="B102" s="7" t="s">
        <v>154</v>
      </c>
      <c r="C102">
        <v>66</v>
      </c>
      <c r="D102">
        <v>10</v>
      </c>
      <c r="E102">
        <v>30</v>
      </c>
      <c r="F102">
        <v>26</v>
      </c>
      <c r="L102" s="23" t="s">
        <v>165</v>
      </c>
      <c r="M102" s="9">
        <v>1</v>
      </c>
      <c r="N102" s="9">
        <v>14.977358490566047</v>
      </c>
      <c r="O102" s="9">
        <v>14.977358490566047</v>
      </c>
      <c r="P102" s="9">
        <v>1.1619065044369234</v>
      </c>
      <c r="Q102" s="9">
        <v>0.31249678399321817</v>
      </c>
      <c r="R102" s="20"/>
      <c r="S102" s="20"/>
      <c r="T102" s="21"/>
      <c r="V102" s="23" t="s">
        <v>165</v>
      </c>
      <c r="W102" s="9">
        <v>1</v>
      </c>
      <c r="X102" s="9">
        <v>0.31425423891175797</v>
      </c>
      <c r="Y102" s="9">
        <v>0.31425423891175797</v>
      </c>
      <c r="Z102" s="9">
        <v>1.9187663277126305E-2</v>
      </c>
      <c r="AA102" s="9">
        <v>0.89098555074065411</v>
      </c>
      <c r="AB102" s="20"/>
      <c r="AC102" s="20"/>
      <c r="AD102" s="21"/>
    </row>
    <row r="103" spans="2:30" x14ac:dyDescent="0.2">
      <c r="C103" s="13">
        <f>C82</f>
        <v>6.2612468826161199E-2</v>
      </c>
      <c r="D103" s="13">
        <f>C87</f>
        <v>0.35611696518444119</v>
      </c>
      <c r="E103" s="13">
        <f>C92</f>
        <v>9.1896107419023917E-2</v>
      </c>
      <c r="F103" s="13">
        <f>C97</f>
        <v>-2.8263886899535611E-2</v>
      </c>
      <c r="G103">
        <f>Q82</f>
        <v>0.61747106599085244</v>
      </c>
      <c r="H103">
        <f>Q102</f>
        <v>0.31249678399321817</v>
      </c>
      <c r="I103">
        <f>AA82</f>
        <v>0.62911538430606839</v>
      </c>
      <c r="J103">
        <f>AA102</f>
        <v>0.89098555074065411</v>
      </c>
      <c r="L103" s="23" t="s">
        <v>166</v>
      </c>
      <c r="M103" s="9">
        <v>8</v>
      </c>
      <c r="N103" s="9">
        <v>103.12264150943395</v>
      </c>
      <c r="O103" s="9">
        <v>12.890330188679243</v>
      </c>
      <c r="P103" s="9"/>
      <c r="Q103" s="9"/>
      <c r="R103" s="20"/>
      <c r="S103" s="20"/>
      <c r="T103" s="21"/>
      <c r="V103" s="23" t="s">
        <v>166</v>
      </c>
      <c r="W103" s="9">
        <v>24</v>
      </c>
      <c r="X103" s="9">
        <v>393.07036114570354</v>
      </c>
      <c r="Y103" s="9">
        <v>16.377931714404315</v>
      </c>
      <c r="Z103" s="9"/>
      <c r="AA103" s="9"/>
      <c r="AB103" s="20"/>
      <c r="AC103" s="20"/>
      <c r="AD103" s="21"/>
    </row>
    <row r="104" spans="2:30" ht="17" thickBot="1" x14ac:dyDescent="0.25">
      <c r="L104" s="24" t="s">
        <v>167</v>
      </c>
      <c r="M104" s="10">
        <v>9</v>
      </c>
      <c r="N104" s="10">
        <v>118.1</v>
      </c>
      <c r="O104" s="10"/>
      <c r="P104" s="10"/>
      <c r="Q104" s="10"/>
      <c r="R104" s="20"/>
      <c r="S104" s="20"/>
      <c r="T104" s="21"/>
      <c r="V104" s="24" t="s">
        <v>167</v>
      </c>
      <c r="W104" s="10">
        <v>25</v>
      </c>
      <c r="X104" s="10">
        <v>393.3846153846153</v>
      </c>
      <c r="Y104" s="10"/>
      <c r="Z104" s="10"/>
      <c r="AA104" s="10"/>
      <c r="AB104" s="20"/>
      <c r="AC104" s="20"/>
      <c r="AD104" s="21"/>
    </row>
    <row r="105" spans="2:30" ht="17" thickBot="1" x14ac:dyDescent="0.25">
      <c r="L105" s="19"/>
      <c r="M105" s="20"/>
      <c r="N105" s="20"/>
      <c r="O105" s="20"/>
      <c r="P105" s="20"/>
      <c r="Q105" s="20"/>
      <c r="R105" s="20"/>
      <c r="S105" s="20"/>
      <c r="T105" s="21"/>
      <c r="V105" s="19"/>
      <c r="W105" s="20"/>
      <c r="X105" s="20"/>
      <c r="Y105" s="20"/>
      <c r="Z105" s="20"/>
      <c r="AA105" s="20"/>
      <c r="AB105" s="20"/>
      <c r="AC105" s="20"/>
      <c r="AD105" s="21"/>
    </row>
    <row r="106" spans="2:30" x14ac:dyDescent="0.2">
      <c r="L106" s="25"/>
      <c r="M106" s="11" t="s">
        <v>174</v>
      </c>
      <c r="N106" s="11" t="s">
        <v>127</v>
      </c>
      <c r="O106" s="11" t="s">
        <v>175</v>
      </c>
      <c r="P106" s="11" t="s">
        <v>176</v>
      </c>
      <c r="Q106" s="11" t="s">
        <v>177</v>
      </c>
      <c r="R106" s="11" t="s">
        <v>178</v>
      </c>
      <c r="S106" s="11" t="s">
        <v>179</v>
      </c>
      <c r="T106" s="26" t="s">
        <v>180</v>
      </c>
      <c r="V106" s="25"/>
      <c r="W106" s="11" t="s">
        <v>174</v>
      </c>
      <c r="X106" s="11" t="s">
        <v>127</v>
      </c>
      <c r="Y106" s="11" t="s">
        <v>175</v>
      </c>
      <c r="Z106" s="11" t="s">
        <v>176</v>
      </c>
      <c r="AA106" s="11" t="s">
        <v>177</v>
      </c>
      <c r="AB106" s="11" t="s">
        <v>178</v>
      </c>
      <c r="AC106" s="11" t="s">
        <v>179</v>
      </c>
      <c r="AD106" s="26" t="s">
        <v>180</v>
      </c>
    </row>
    <row r="107" spans="2:30" x14ac:dyDescent="0.2">
      <c r="L107" s="23" t="s">
        <v>168</v>
      </c>
      <c r="M107" s="9">
        <v>0.56603773584905515</v>
      </c>
      <c r="N107" s="9">
        <v>2.7788554162371062</v>
      </c>
      <c r="O107" s="9">
        <v>0.20369456163197441</v>
      </c>
      <c r="P107" s="9">
        <v>0.84367820312579345</v>
      </c>
      <c r="Q107" s="9">
        <v>-5.8420143451282085</v>
      </c>
      <c r="R107" s="9">
        <v>6.9740898168263188</v>
      </c>
      <c r="S107" s="9">
        <v>-5.8420143451282085</v>
      </c>
      <c r="T107" s="27">
        <v>6.9740898168263188</v>
      </c>
      <c r="V107" s="23" t="s">
        <v>168</v>
      </c>
      <c r="W107" s="9">
        <v>4.0828144458281432</v>
      </c>
      <c r="X107" s="9">
        <v>1.8838502604027119</v>
      </c>
      <c r="Y107" s="9">
        <v>2.167271216638714</v>
      </c>
      <c r="Z107" s="9">
        <v>4.0359846664826608E-2</v>
      </c>
      <c r="AA107" s="9">
        <v>0.19473860306040525</v>
      </c>
      <c r="AB107" s="9">
        <v>7.9708902885958812</v>
      </c>
      <c r="AC107" s="9">
        <v>0.19473860306040525</v>
      </c>
      <c r="AD107" s="27">
        <v>7.9708902885958812</v>
      </c>
    </row>
    <row r="108" spans="2:30" ht="17" thickBot="1" x14ac:dyDescent="0.25">
      <c r="L108" s="24" t="s">
        <v>141</v>
      </c>
      <c r="M108" s="10">
        <v>0.59433962264150975</v>
      </c>
      <c r="N108" s="10">
        <v>0.55137756703652196</v>
      </c>
      <c r="O108" s="10">
        <v>1.0779176705281919</v>
      </c>
      <c r="P108" s="10">
        <v>0.31249678399321779</v>
      </c>
      <c r="Q108" s="10">
        <v>-0.67713932700352275</v>
      </c>
      <c r="R108" s="10">
        <v>1.8658185722865421</v>
      </c>
      <c r="S108" s="10">
        <v>-0.67713932700352275</v>
      </c>
      <c r="T108" s="28">
        <v>1.8658185722865421</v>
      </c>
      <c r="V108" s="24" t="s">
        <v>181</v>
      </c>
      <c r="W108" s="10">
        <v>-5.0435865504358364E-2</v>
      </c>
      <c r="X108" s="10">
        <v>0.36410650143615919</v>
      </c>
      <c r="Y108" s="10">
        <v>-0.1385195411381622</v>
      </c>
      <c r="Z108" s="10">
        <v>0.89098555074065211</v>
      </c>
      <c r="AA108" s="10">
        <v>-0.80191475009785995</v>
      </c>
      <c r="AB108" s="10">
        <v>0.70104301908914313</v>
      </c>
      <c r="AC108" s="10">
        <v>-0.80191475009785995</v>
      </c>
      <c r="AD108" s="28">
        <v>0.70104301908914313</v>
      </c>
    </row>
  </sheetData>
  <mergeCells count="6">
    <mergeCell ref="G75:H75"/>
    <mergeCell ref="G76:H76"/>
    <mergeCell ref="G78:H78"/>
    <mergeCell ref="G1:J1"/>
    <mergeCell ref="C100:F100"/>
    <mergeCell ref="G100:J100"/>
  </mergeCells>
  <phoneticPr fontId="9" type="noConversion"/>
  <conditionalFormatting sqref="G3:G72">
    <cfRule type="expression" dxfId="13" priority="2">
      <formula>ABS(H3)&gt;ABS($I$78)</formula>
    </cfRule>
  </conditionalFormatting>
  <conditionalFormatting sqref="I3:I72">
    <cfRule type="expression" dxfId="12" priority="1">
      <formula>ABS(J3)&gt;ABS($I$78)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4"/>
  <sheetViews>
    <sheetView topLeftCell="A57" workbookViewId="0">
      <selection activeCell="A37" sqref="A37:XFD37"/>
    </sheetView>
  </sheetViews>
  <sheetFormatPr baseColWidth="10" defaultRowHeight="16" x14ac:dyDescent="0.2"/>
  <sheetData>
    <row r="1" spans="1:18" x14ac:dyDescent="0.2">
      <c r="D1" s="7" t="s">
        <v>270</v>
      </c>
      <c r="G1" s="55" t="s">
        <v>280</v>
      </c>
      <c r="H1" s="55"/>
      <c r="I1" s="55"/>
      <c r="J1" s="55"/>
      <c r="K1" s="7"/>
      <c r="L1" s="55" t="s">
        <v>205</v>
      </c>
      <c r="M1" s="55"/>
      <c r="N1" s="55"/>
      <c r="O1" s="55"/>
    </row>
    <row r="2" spans="1:18" x14ac:dyDescent="0.2">
      <c r="A2" s="7"/>
      <c r="B2" s="7" t="s">
        <v>0</v>
      </c>
      <c r="C2" s="7" t="s">
        <v>119</v>
      </c>
      <c r="D2" s="7" t="s">
        <v>274</v>
      </c>
      <c r="E2" s="7" t="s">
        <v>141</v>
      </c>
      <c r="G2" s="7" t="s">
        <v>274</v>
      </c>
      <c r="H2" s="7" t="s">
        <v>276</v>
      </c>
      <c r="I2" s="7" t="s">
        <v>141</v>
      </c>
      <c r="J2" s="7" t="s">
        <v>126</v>
      </c>
      <c r="L2" s="7"/>
      <c r="M2" s="7" t="s">
        <v>0</v>
      </c>
      <c r="N2" s="7" t="s">
        <v>119</v>
      </c>
      <c r="O2" s="7" t="s">
        <v>274</v>
      </c>
      <c r="P2" s="7" t="s">
        <v>141</v>
      </c>
      <c r="R2" s="7" t="s">
        <v>277</v>
      </c>
    </row>
    <row r="3" spans="1:18" x14ac:dyDescent="0.2">
      <c r="A3">
        <v>1</v>
      </c>
      <c r="B3" t="s">
        <v>12</v>
      </c>
      <c r="C3" t="s">
        <v>14</v>
      </c>
      <c r="D3">
        <v>70.14</v>
      </c>
      <c r="E3">
        <v>3</v>
      </c>
      <c r="G3">
        <v>70.14</v>
      </c>
      <c r="H3">
        <f>STANDARDIZE(G3,$I$76,$I$75)</f>
        <v>-0.96675580621151702</v>
      </c>
      <c r="I3">
        <v>3</v>
      </c>
      <c r="J3">
        <f>STANDARDIZE(I3,$J$76,$J$75)</f>
        <v>-0.63802589935822873</v>
      </c>
      <c r="L3">
        <v>1</v>
      </c>
      <c r="M3" t="s">
        <v>12</v>
      </c>
      <c r="N3" t="s">
        <v>14</v>
      </c>
      <c r="O3">
        <v>70.14</v>
      </c>
      <c r="P3">
        <v>3</v>
      </c>
      <c r="R3">
        <f>COUNT(P3:P70)</f>
        <v>68</v>
      </c>
    </row>
    <row r="4" spans="1:18" x14ac:dyDescent="0.2">
      <c r="A4">
        <v>2</v>
      </c>
      <c r="B4" t="s">
        <v>12</v>
      </c>
      <c r="C4" t="s">
        <v>16</v>
      </c>
      <c r="D4">
        <v>73.900000000000006</v>
      </c>
      <c r="E4">
        <v>3</v>
      </c>
      <c r="G4">
        <v>73.900000000000006</v>
      </c>
      <c r="H4">
        <f t="shared" ref="H4:H67" si="0">STANDARDIZE(G4,$I$76,$I$75)</f>
        <v>-0.33390548613075538</v>
      </c>
      <c r="I4">
        <v>3</v>
      </c>
      <c r="J4">
        <f t="shared" ref="J4:J67" si="1">STANDARDIZE(I4,$J$76,$J$75)</f>
        <v>-0.63802589935822873</v>
      </c>
      <c r="L4">
        <v>2</v>
      </c>
      <c r="M4" t="s">
        <v>12</v>
      </c>
      <c r="N4" t="s">
        <v>16</v>
      </c>
      <c r="O4">
        <v>73.900000000000006</v>
      </c>
      <c r="P4">
        <v>3</v>
      </c>
    </row>
    <row r="5" spans="1:18" x14ac:dyDescent="0.2">
      <c r="A5">
        <v>3</v>
      </c>
      <c r="B5" t="s">
        <v>12</v>
      </c>
      <c r="C5" t="s">
        <v>18</v>
      </c>
      <c r="D5">
        <v>71.55</v>
      </c>
      <c r="E5">
        <v>3</v>
      </c>
      <c r="G5">
        <v>71.55</v>
      </c>
      <c r="H5">
        <f t="shared" si="0"/>
        <v>-0.72943693618123229</v>
      </c>
      <c r="I5">
        <v>3</v>
      </c>
      <c r="J5">
        <f t="shared" si="1"/>
        <v>-0.63802589935822873</v>
      </c>
      <c r="L5">
        <v>3</v>
      </c>
      <c r="M5" t="s">
        <v>12</v>
      </c>
      <c r="N5" t="s">
        <v>18</v>
      </c>
      <c r="O5">
        <v>71.55</v>
      </c>
      <c r="P5">
        <v>3</v>
      </c>
    </row>
    <row r="6" spans="1:18" x14ac:dyDescent="0.2">
      <c r="A6">
        <v>4</v>
      </c>
      <c r="B6" t="s">
        <v>12</v>
      </c>
      <c r="C6" t="s">
        <v>20</v>
      </c>
      <c r="D6">
        <v>68.48</v>
      </c>
      <c r="E6">
        <v>20</v>
      </c>
      <c r="G6">
        <v>68.48</v>
      </c>
      <c r="H6">
        <f t="shared" si="0"/>
        <v>-1.2461524900769587</v>
      </c>
      <c r="I6">
        <v>20</v>
      </c>
      <c r="J6">
        <f t="shared" si="1"/>
        <v>3.7762230555039347</v>
      </c>
      <c r="L6">
        <v>4</v>
      </c>
      <c r="M6" t="s">
        <v>12</v>
      </c>
      <c r="N6" t="s">
        <v>22</v>
      </c>
      <c r="O6">
        <v>82.82</v>
      </c>
      <c r="P6">
        <v>8</v>
      </c>
    </row>
    <row r="7" spans="1:18" x14ac:dyDescent="0.2">
      <c r="A7">
        <v>5</v>
      </c>
      <c r="B7" t="s">
        <v>12</v>
      </c>
      <c r="C7" t="s">
        <v>22</v>
      </c>
      <c r="D7">
        <v>82.82</v>
      </c>
      <c r="E7">
        <v>8</v>
      </c>
      <c r="G7">
        <v>82.82</v>
      </c>
      <c r="H7">
        <f t="shared" si="0"/>
        <v>1.1674309115076433</v>
      </c>
      <c r="I7">
        <v>8</v>
      </c>
      <c r="J7">
        <f t="shared" si="1"/>
        <v>0.66028261677770173</v>
      </c>
      <c r="L7">
        <v>5</v>
      </c>
      <c r="M7" t="s">
        <v>12</v>
      </c>
      <c r="N7" t="s">
        <v>24</v>
      </c>
      <c r="O7">
        <v>73.05</v>
      </c>
      <c r="P7">
        <v>6</v>
      </c>
    </row>
    <row r="8" spans="1:18" x14ac:dyDescent="0.2">
      <c r="A8">
        <v>6</v>
      </c>
      <c r="B8" t="s">
        <v>12</v>
      </c>
      <c r="C8" t="s">
        <v>24</v>
      </c>
      <c r="D8">
        <v>73.05</v>
      </c>
      <c r="E8">
        <v>6</v>
      </c>
      <c r="G8">
        <v>73.05</v>
      </c>
      <c r="H8">
        <f t="shared" si="0"/>
        <v>-0.47697005317029051</v>
      </c>
      <c r="I8">
        <v>6</v>
      </c>
      <c r="J8">
        <f t="shared" si="1"/>
        <v>0.14095921032332956</v>
      </c>
      <c r="L8">
        <v>6</v>
      </c>
      <c r="M8" t="s">
        <v>12</v>
      </c>
      <c r="N8" t="s">
        <v>26</v>
      </c>
      <c r="O8">
        <v>75.12</v>
      </c>
      <c r="P8">
        <v>8</v>
      </c>
    </row>
    <row r="9" spans="1:18" x14ac:dyDescent="0.2">
      <c r="A9">
        <v>7</v>
      </c>
      <c r="B9" t="s">
        <v>12</v>
      </c>
      <c r="C9" t="s">
        <v>26</v>
      </c>
      <c r="D9">
        <v>75.12</v>
      </c>
      <c r="E9">
        <v>8</v>
      </c>
      <c r="G9">
        <v>75.12</v>
      </c>
      <c r="H9">
        <f t="shared" si="0"/>
        <v>-0.12856575461518954</v>
      </c>
      <c r="I9">
        <v>8</v>
      </c>
      <c r="J9">
        <f t="shared" si="1"/>
        <v>0.66028261677770173</v>
      </c>
      <c r="L9">
        <v>7</v>
      </c>
      <c r="M9" t="s">
        <v>12</v>
      </c>
      <c r="N9" t="s">
        <v>28</v>
      </c>
      <c r="O9">
        <v>79.7</v>
      </c>
      <c r="P9">
        <v>3</v>
      </c>
    </row>
    <row r="10" spans="1:18" x14ac:dyDescent="0.2">
      <c r="A10">
        <v>8</v>
      </c>
      <c r="B10" t="s">
        <v>12</v>
      </c>
      <c r="C10" t="s">
        <v>28</v>
      </c>
      <c r="D10">
        <v>79.7</v>
      </c>
      <c r="E10">
        <v>3</v>
      </c>
      <c r="G10">
        <v>79.7</v>
      </c>
      <c r="H10">
        <f t="shared" si="0"/>
        <v>0.64229979484488586</v>
      </c>
      <c r="I10">
        <v>3</v>
      </c>
      <c r="J10">
        <f t="shared" si="1"/>
        <v>-0.63802589935822873</v>
      </c>
      <c r="L10">
        <v>8</v>
      </c>
      <c r="M10" t="s">
        <v>12</v>
      </c>
      <c r="N10" t="s">
        <v>30</v>
      </c>
      <c r="O10">
        <v>91.04</v>
      </c>
      <c r="P10">
        <v>3</v>
      </c>
    </row>
    <row r="11" spans="1:18" x14ac:dyDescent="0.2">
      <c r="A11">
        <v>9</v>
      </c>
      <c r="B11" t="s">
        <v>12</v>
      </c>
      <c r="C11" t="s">
        <v>30</v>
      </c>
      <c r="D11">
        <v>91.04</v>
      </c>
      <c r="E11">
        <v>3</v>
      </c>
      <c r="G11">
        <v>91.04</v>
      </c>
      <c r="H11">
        <f t="shared" si="0"/>
        <v>2.5509494304076066</v>
      </c>
      <c r="I11">
        <v>3</v>
      </c>
      <c r="J11">
        <f t="shared" si="1"/>
        <v>-0.63802589935822873</v>
      </c>
      <c r="L11">
        <v>9</v>
      </c>
      <c r="M11" t="s">
        <v>12</v>
      </c>
      <c r="N11" t="s">
        <v>32</v>
      </c>
      <c r="O11">
        <v>77.84</v>
      </c>
      <c r="P11">
        <v>6</v>
      </c>
    </row>
    <row r="12" spans="1:18" x14ac:dyDescent="0.2">
      <c r="A12">
        <v>10</v>
      </c>
      <c r="B12" t="s">
        <v>12</v>
      </c>
      <c r="C12" t="s">
        <v>32</v>
      </c>
      <c r="D12">
        <v>77.84</v>
      </c>
      <c r="E12">
        <v>6</v>
      </c>
      <c r="G12">
        <v>77.84</v>
      </c>
      <c r="H12">
        <f t="shared" si="0"/>
        <v>0.32924085991131813</v>
      </c>
      <c r="I12">
        <v>6</v>
      </c>
      <c r="J12">
        <f t="shared" si="1"/>
        <v>0.14095921032332956</v>
      </c>
      <c r="L12">
        <v>10</v>
      </c>
      <c r="M12" t="s">
        <v>12</v>
      </c>
      <c r="N12" t="s">
        <v>36</v>
      </c>
      <c r="O12">
        <v>73.78</v>
      </c>
      <c r="P12">
        <v>3</v>
      </c>
    </row>
    <row r="13" spans="1:18" x14ac:dyDescent="0.2">
      <c r="A13">
        <v>11</v>
      </c>
      <c r="B13" t="s">
        <v>12</v>
      </c>
      <c r="C13" t="s">
        <v>34</v>
      </c>
      <c r="D13">
        <v>74.81</v>
      </c>
      <c r="E13">
        <v>25</v>
      </c>
      <c r="G13">
        <v>74.81</v>
      </c>
      <c r="H13">
        <f t="shared" si="0"/>
        <v>-0.18074224377078457</v>
      </c>
      <c r="I13">
        <v>25</v>
      </c>
      <c r="J13">
        <f t="shared" si="1"/>
        <v>5.0745315716398656</v>
      </c>
      <c r="L13">
        <v>1</v>
      </c>
      <c r="M13" t="s">
        <v>37</v>
      </c>
      <c r="N13" t="s">
        <v>39</v>
      </c>
      <c r="O13">
        <v>74.48</v>
      </c>
      <c r="P13">
        <v>4</v>
      </c>
    </row>
    <row r="14" spans="1:18" x14ac:dyDescent="0.2">
      <c r="A14">
        <v>12</v>
      </c>
      <c r="B14" t="s">
        <v>12</v>
      </c>
      <c r="C14" t="s">
        <v>36</v>
      </c>
      <c r="D14">
        <v>73.78</v>
      </c>
      <c r="E14">
        <v>3</v>
      </c>
      <c r="G14">
        <v>73.78</v>
      </c>
      <c r="H14">
        <f t="shared" si="0"/>
        <v>-0.35410283677163146</v>
      </c>
      <c r="I14">
        <v>3</v>
      </c>
      <c r="J14">
        <f t="shared" si="1"/>
        <v>-0.63802589935822873</v>
      </c>
      <c r="L14">
        <v>2</v>
      </c>
      <c r="M14" t="s">
        <v>37</v>
      </c>
      <c r="N14" t="s">
        <v>41</v>
      </c>
      <c r="O14">
        <v>88.87</v>
      </c>
      <c r="P14">
        <v>3</v>
      </c>
    </row>
    <row r="15" spans="1:18" x14ac:dyDescent="0.2">
      <c r="A15">
        <v>13</v>
      </c>
      <c r="B15" t="s">
        <v>37</v>
      </c>
      <c r="C15" t="s">
        <v>39</v>
      </c>
      <c r="D15">
        <v>74.48</v>
      </c>
      <c r="E15">
        <v>4</v>
      </c>
      <c r="G15">
        <v>74.48</v>
      </c>
      <c r="H15">
        <f t="shared" si="0"/>
        <v>-0.23628495803319147</v>
      </c>
      <c r="I15">
        <v>4</v>
      </c>
      <c r="J15">
        <f t="shared" si="1"/>
        <v>-0.37836419613104261</v>
      </c>
      <c r="L15">
        <v>3</v>
      </c>
      <c r="M15" t="s">
        <v>37</v>
      </c>
      <c r="N15" t="s">
        <v>43</v>
      </c>
      <c r="O15">
        <v>88.95</v>
      </c>
      <c r="P15">
        <v>4</v>
      </c>
    </row>
    <row r="16" spans="1:18" x14ac:dyDescent="0.2">
      <c r="A16">
        <v>14</v>
      </c>
      <c r="B16" t="s">
        <v>37</v>
      </c>
      <c r="C16" t="s">
        <v>41</v>
      </c>
      <c r="D16">
        <v>88.87</v>
      </c>
      <c r="E16">
        <v>3</v>
      </c>
      <c r="G16">
        <v>88.87</v>
      </c>
      <c r="H16">
        <f t="shared" si="0"/>
        <v>2.1857140063184439</v>
      </c>
      <c r="I16">
        <v>3</v>
      </c>
      <c r="J16">
        <f t="shared" si="1"/>
        <v>-0.63802589935822873</v>
      </c>
      <c r="L16">
        <v>4</v>
      </c>
      <c r="M16" t="s">
        <v>37</v>
      </c>
      <c r="N16" t="s">
        <v>45</v>
      </c>
      <c r="O16">
        <v>76.33</v>
      </c>
      <c r="P16">
        <v>3</v>
      </c>
    </row>
    <row r="17" spans="1:16" x14ac:dyDescent="0.2">
      <c r="A17">
        <v>15</v>
      </c>
      <c r="B17" t="s">
        <v>37</v>
      </c>
      <c r="C17" t="s">
        <v>43</v>
      </c>
      <c r="D17">
        <v>88.95</v>
      </c>
      <c r="E17">
        <v>4</v>
      </c>
      <c r="G17">
        <v>88.95</v>
      </c>
      <c r="H17">
        <f t="shared" si="0"/>
        <v>2.1991789067456939</v>
      </c>
      <c r="I17">
        <v>4</v>
      </c>
      <c r="J17">
        <f t="shared" si="1"/>
        <v>-0.37836419613104261</v>
      </c>
      <c r="L17">
        <v>5</v>
      </c>
      <c r="M17" t="s">
        <v>37</v>
      </c>
      <c r="N17" t="s">
        <v>47</v>
      </c>
      <c r="O17">
        <v>84.72</v>
      </c>
      <c r="P17">
        <v>9</v>
      </c>
    </row>
    <row r="18" spans="1:16" x14ac:dyDescent="0.2">
      <c r="A18">
        <v>16</v>
      </c>
      <c r="B18" t="s">
        <v>37</v>
      </c>
      <c r="C18" t="s">
        <v>45</v>
      </c>
      <c r="D18">
        <v>76.33</v>
      </c>
      <c r="E18">
        <v>3</v>
      </c>
      <c r="G18">
        <v>76.33</v>
      </c>
      <c r="H18">
        <f t="shared" si="0"/>
        <v>7.5090864346969155E-2</v>
      </c>
      <c r="I18">
        <v>3</v>
      </c>
      <c r="J18">
        <f t="shared" si="1"/>
        <v>-0.63802589935822873</v>
      </c>
      <c r="L18">
        <v>6</v>
      </c>
      <c r="M18" t="s">
        <v>37</v>
      </c>
      <c r="N18" t="s">
        <v>49</v>
      </c>
      <c r="O18">
        <v>69.36</v>
      </c>
      <c r="P18">
        <v>4</v>
      </c>
    </row>
    <row r="19" spans="1:16" x14ac:dyDescent="0.2">
      <c r="A19">
        <v>17</v>
      </c>
      <c r="B19" t="s">
        <v>37</v>
      </c>
      <c r="C19" t="s">
        <v>47</v>
      </c>
      <c r="D19">
        <v>84.72</v>
      </c>
      <c r="E19">
        <v>9</v>
      </c>
      <c r="G19">
        <v>84.72</v>
      </c>
      <c r="H19">
        <f t="shared" si="0"/>
        <v>1.4872222966548372</v>
      </c>
      <c r="I19">
        <v>9</v>
      </c>
      <c r="J19">
        <f t="shared" si="1"/>
        <v>0.91994432000488779</v>
      </c>
      <c r="L19">
        <v>7</v>
      </c>
      <c r="M19" t="s">
        <v>37</v>
      </c>
      <c r="N19" t="s">
        <v>51</v>
      </c>
      <c r="O19">
        <v>74.59</v>
      </c>
      <c r="P19">
        <v>3</v>
      </c>
    </row>
    <row r="20" spans="1:16" x14ac:dyDescent="0.2">
      <c r="A20">
        <v>18</v>
      </c>
      <c r="B20" t="s">
        <v>37</v>
      </c>
      <c r="C20" t="s">
        <v>49</v>
      </c>
      <c r="D20">
        <v>69.36</v>
      </c>
      <c r="E20">
        <v>4</v>
      </c>
      <c r="G20">
        <v>69.36</v>
      </c>
      <c r="H20">
        <f t="shared" si="0"/>
        <v>-1.098038585377207</v>
      </c>
      <c r="I20">
        <v>4</v>
      </c>
      <c r="J20">
        <f t="shared" si="1"/>
        <v>-0.37836419613104261</v>
      </c>
      <c r="L20">
        <v>8</v>
      </c>
      <c r="M20" t="s">
        <v>37</v>
      </c>
      <c r="N20" t="s">
        <v>39</v>
      </c>
      <c r="O20">
        <v>73.099999999999994</v>
      </c>
      <c r="P20">
        <v>4</v>
      </c>
    </row>
    <row r="21" spans="1:16" x14ac:dyDescent="0.2">
      <c r="A21">
        <v>19</v>
      </c>
      <c r="B21" t="s">
        <v>37</v>
      </c>
      <c r="C21" t="s">
        <v>51</v>
      </c>
      <c r="D21">
        <v>74.59</v>
      </c>
      <c r="E21">
        <v>3</v>
      </c>
      <c r="G21">
        <v>74.59</v>
      </c>
      <c r="H21">
        <f t="shared" si="0"/>
        <v>-0.2177707199457225</v>
      </c>
      <c r="I21">
        <v>3</v>
      </c>
      <c r="J21">
        <f t="shared" si="1"/>
        <v>-0.63802589935822873</v>
      </c>
      <c r="L21">
        <v>9</v>
      </c>
      <c r="M21" t="s">
        <v>37</v>
      </c>
      <c r="N21" t="s">
        <v>54</v>
      </c>
      <c r="O21">
        <v>71.27</v>
      </c>
      <c r="P21">
        <v>4</v>
      </c>
    </row>
    <row r="22" spans="1:16" x14ac:dyDescent="0.2">
      <c r="A22">
        <v>20</v>
      </c>
      <c r="B22" t="s">
        <v>37</v>
      </c>
      <c r="C22" t="s">
        <v>39</v>
      </c>
      <c r="D22">
        <v>73.099999999999994</v>
      </c>
      <c r="E22">
        <v>4</v>
      </c>
      <c r="G22">
        <v>73.099999999999994</v>
      </c>
      <c r="H22">
        <f t="shared" si="0"/>
        <v>-0.46855449040325958</v>
      </c>
      <c r="I22">
        <v>4</v>
      </c>
      <c r="J22">
        <f t="shared" si="1"/>
        <v>-0.37836419613104261</v>
      </c>
      <c r="L22">
        <v>10</v>
      </c>
      <c r="M22" t="s">
        <v>37</v>
      </c>
      <c r="N22" t="s">
        <v>56</v>
      </c>
      <c r="O22">
        <v>79.64</v>
      </c>
      <c r="P22">
        <v>10</v>
      </c>
    </row>
    <row r="23" spans="1:16" x14ac:dyDescent="0.2">
      <c r="A23">
        <v>21</v>
      </c>
      <c r="B23" t="s">
        <v>37</v>
      </c>
      <c r="C23" t="s">
        <v>54</v>
      </c>
      <c r="D23">
        <v>71.27</v>
      </c>
      <c r="E23">
        <v>4</v>
      </c>
      <c r="G23">
        <v>71.27</v>
      </c>
      <c r="H23">
        <f t="shared" si="0"/>
        <v>-0.77656408767660834</v>
      </c>
      <c r="I23">
        <v>4</v>
      </c>
      <c r="J23">
        <f t="shared" si="1"/>
        <v>-0.37836419613104261</v>
      </c>
      <c r="L23">
        <v>11</v>
      </c>
      <c r="M23" t="s">
        <v>37</v>
      </c>
      <c r="N23" t="s">
        <v>58</v>
      </c>
      <c r="O23">
        <v>72.44</v>
      </c>
      <c r="P23">
        <v>6</v>
      </c>
    </row>
    <row r="24" spans="1:16" x14ac:dyDescent="0.2">
      <c r="A24">
        <v>22</v>
      </c>
      <c r="B24" t="s">
        <v>37</v>
      </c>
      <c r="C24" t="s">
        <v>56</v>
      </c>
      <c r="D24">
        <v>79.64</v>
      </c>
      <c r="E24">
        <v>10</v>
      </c>
      <c r="G24">
        <v>79.64</v>
      </c>
      <c r="H24">
        <f t="shared" si="0"/>
        <v>0.6322011195244478</v>
      </c>
      <c r="I24">
        <v>10</v>
      </c>
      <c r="J24">
        <f t="shared" si="1"/>
        <v>1.179606023232074</v>
      </c>
      <c r="L24">
        <v>12</v>
      </c>
      <c r="M24" t="s">
        <v>37</v>
      </c>
      <c r="N24" t="s">
        <v>60</v>
      </c>
      <c r="O24">
        <v>90.11</v>
      </c>
      <c r="P24">
        <v>3</v>
      </c>
    </row>
    <row r="25" spans="1:16" x14ac:dyDescent="0.2">
      <c r="A25">
        <v>23</v>
      </c>
      <c r="B25" t="s">
        <v>37</v>
      </c>
      <c r="C25" t="s">
        <v>58</v>
      </c>
      <c r="D25">
        <v>72.44</v>
      </c>
      <c r="E25">
        <v>6</v>
      </c>
      <c r="G25">
        <v>72.44</v>
      </c>
      <c r="H25">
        <f t="shared" si="0"/>
        <v>-0.57963991892807343</v>
      </c>
      <c r="I25">
        <v>6</v>
      </c>
      <c r="J25">
        <f t="shared" si="1"/>
        <v>0.14095921032332956</v>
      </c>
      <c r="L25">
        <v>13</v>
      </c>
      <c r="M25" t="s">
        <v>37</v>
      </c>
      <c r="N25" t="s">
        <v>62</v>
      </c>
      <c r="O25">
        <v>72.66</v>
      </c>
      <c r="P25">
        <v>4</v>
      </c>
    </row>
    <row r="26" spans="1:16" x14ac:dyDescent="0.2">
      <c r="A26">
        <v>24</v>
      </c>
      <c r="B26" t="s">
        <v>37</v>
      </c>
      <c r="C26" t="s">
        <v>60</v>
      </c>
      <c r="D26">
        <v>90.11</v>
      </c>
      <c r="E26">
        <v>3</v>
      </c>
      <c r="G26">
        <v>90.11</v>
      </c>
      <c r="H26">
        <f t="shared" si="0"/>
        <v>2.3944199629408214</v>
      </c>
      <c r="I26">
        <v>3</v>
      </c>
      <c r="J26">
        <f t="shared" si="1"/>
        <v>-0.63802589935822873</v>
      </c>
      <c r="L26">
        <v>14</v>
      </c>
      <c r="M26" t="s">
        <v>37</v>
      </c>
      <c r="N26" t="s">
        <v>64</v>
      </c>
      <c r="O26">
        <v>76.56</v>
      </c>
      <c r="P26">
        <v>7</v>
      </c>
    </row>
    <row r="27" spans="1:16" x14ac:dyDescent="0.2">
      <c r="A27">
        <v>25</v>
      </c>
      <c r="B27" t="s">
        <v>37</v>
      </c>
      <c r="C27" t="s">
        <v>62</v>
      </c>
      <c r="D27">
        <v>72.66</v>
      </c>
      <c r="E27">
        <v>4</v>
      </c>
      <c r="G27">
        <v>72.66</v>
      </c>
      <c r="H27">
        <f t="shared" si="0"/>
        <v>-0.54261144275313544</v>
      </c>
      <c r="I27">
        <v>4</v>
      </c>
      <c r="J27">
        <f t="shared" si="1"/>
        <v>-0.37836419613104261</v>
      </c>
      <c r="L27">
        <v>15</v>
      </c>
      <c r="M27" t="s">
        <v>37</v>
      </c>
      <c r="N27" t="s">
        <v>66</v>
      </c>
      <c r="O27">
        <v>75.09</v>
      </c>
      <c r="P27">
        <v>4</v>
      </c>
    </row>
    <row r="28" spans="1:16" x14ac:dyDescent="0.2">
      <c r="A28">
        <v>26</v>
      </c>
      <c r="B28" t="s">
        <v>37</v>
      </c>
      <c r="C28" t="s">
        <v>64</v>
      </c>
      <c r="D28">
        <v>76.56</v>
      </c>
      <c r="E28">
        <v>7</v>
      </c>
      <c r="G28">
        <v>76.56</v>
      </c>
      <c r="H28">
        <f t="shared" si="0"/>
        <v>0.11380245307531424</v>
      </c>
      <c r="I28">
        <v>7</v>
      </c>
      <c r="J28">
        <f t="shared" si="1"/>
        <v>0.4006209135505156</v>
      </c>
      <c r="L28">
        <v>16</v>
      </c>
      <c r="M28" t="s">
        <v>37</v>
      </c>
      <c r="N28" t="s">
        <v>68</v>
      </c>
      <c r="O28">
        <v>81</v>
      </c>
      <c r="P28">
        <v>4</v>
      </c>
    </row>
    <row r="29" spans="1:16" x14ac:dyDescent="0.2">
      <c r="A29">
        <v>27</v>
      </c>
      <c r="B29" t="s">
        <v>37</v>
      </c>
      <c r="C29" t="s">
        <v>66</v>
      </c>
      <c r="D29">
        <v>75.09</v>
      </c>
      <c r="E29">
        <v>4</v>
      </c>
      <c r="G29">
        <v>75.09</v>
      </c>
      <c r="H29">
        <f t="shared" si="0"/>
        <v>-0.13361509227540858</v>
      </c>
      <c r="I29">
        <v>4</v>
      </c>
      <c r="J29">
        <f t="shared" si="1"/>
        <v>-0.37836419613104261</v>
      </c>
      <c r="L29">
        <v>17</v>
      </c>
      <c r="M29" t="s">
        <v>37</v>
      </c>
      <c r="N29" t="s">
        <v>70</v>
      </c>
      <c r="O29">
        <v>85.57</v>
      </c>
      <c r="P29">
        <v>5</v>
      </c>
    </row>
    <row r="30" spans="1:16" x14ac:dyDescent="0.2">
      <c r="A30">
        <v>28</v>
      </c>
      <c r="B30" t="s">
        <v>37</v>
      </c>
      <c r="C30" t="s">
        <v>68</v>
      </c>
      <c r="D30">
        <v>81</v>
      </c>
      <c r="E30">
        <v>4</v>
      </c>
      <c r="G30">
        <v>81</v>
      </c>
      <c r="H30">
        <f t="shared" si="0"/>
        <v>0.8611044267877016</v>
      </c>
      <c r="I30">
        <v>4</v>
      </c>
      <c r="J30">
        <f t="shared" si="1"/>
        <v>-0.37836419613104261</v>
      </c>
      <c r="L30">
        <v>18</v>
      </c>
      <c r="M30" t="s">
        <v>37</v>
      </c>
      <c r="N30" t="s">
        <v>72</v>
      </c>
      <c r="O30">
        <v>76.45</v>
      </c>
      <c r="P30">
        <v>4</v>
      </c>
    </row>
    <row r="31" spans="1:16" x14ac:dyDescent="0.2">
      <c r="A31">
        <v>29</v>
      </c>
      <c r="B31" t="s">
        <v>37</v>
      </c>
      <c r="C31" t="s">
        <v>70</v>
      </c>
      <c r="D31">
        <v>85.57</v>
      </c>
      <c r="E31">
        <v>5</v>
      </c>
      <c r="G31">
        <v>85.57</v>
      </c>
      <c r="H31">
        <f t="shared" si="0"/>
        <v>1.6302868636943699</v>
      </c>
      <c r="I31">
        <v>5</v>
      </c>
      <c r="J31">
        <f t="shared" si="1"/>
        <v>-0.11870249290385654</v>
      </c>
      <c r="L31">
        <v>19</v>
      </c>
      <c r="M31" t="s">
        <v>37</v>
      </c>
      <c r="N31" t="s">
        <v>74</v>
      </c>
      <c r="O31">
        <v>74.790000000000006</v>
      </c>
      <c r="P31">
        <v>5</v>
      </c>
    </row>
    <row r="32" spans="1:16" x14ac:dyDescent="0.2">
      <c r="A32">
        <v>30</v>
      </c>
      <c r="B32" t="s">
        <v>37</v>
      </c>
      <c r="C32" t="s">
        <v>72</v>
      </c>
      <c r="D32">
        <v>76.45</v>
      </c>
      <c r="E32">
        <v>4</v>
      </c>
      <c r="G32">
        <v>76.45</v>
      </c>
      <c r="H32">
        <f t="shared" si="0"/>
        <v>9.528821498784526E-2</v>
      </c>
      <c r="I32">
        <v>4</v>
      </c>
      <c r="J32">
        <f t="shared" si="1"/>
        <v>-0.37836419613104261</v>
      </c>
      <c r="L32">
        <v>20</v>
      </c>
      <c r="M32" t="s">
        <v>37</v>
      </c>
      <c r="N32" t="s">
        <v>76</v>
      </c>
      <c r="O32">
        <v>72.680000000000007</v>
      </c>
      <c r="P32">
        <v>3</v>
      </c>
    </row>
    <row r="33" spans="1:16" x14ac:dyDescent="0.2">
      <c r="A33">
        <v>31</v>
      </c>
      <c r="B33" t="s">
        <v>37</v>
      </c>
      <c r="C33" t="s">
        <v>74</v>
      </c>
      <c r="D33">
        <v>74.790000000000006</v>
      </c>
      <c r="E33">
        <v>5</v>
      </c>
      <c r="G33">
        <v>74.790000000000006</v>
      </c>
      <c r="H33">
        <f t="shared" si="0"/>
        <v>-0.18410846887759644</v>
      </c>
      <c r="I33">
        <v>5</v>
      </c>
      <c r="J33">
        <f t="shared" si="1"/>
        <v>-0.11870249290385654</v>
      </c>
      <c r="L33">
        <v>21</v>
      </c>
      <c r="M33" t="s">
        <v>37</v>
      </c>
      <c r="N33" t="s">
        <v>78</v>
      </c>
      <c r="O33">
        <v>80.38</v>
      </c>
      <c r="P33">
        <v>3</v>
      </c>
    </row>
    <row r="34" spans="1:16" x14ac:dyDescent="0.2">
      <c r="A34">
        <v>32</v>
      </c>
      <c r="B34" t="s">
        <v>37</v>
      </c>
      <c r="C34" t="s">
        <v>76</v>
      </c>
      <c r="D34">
        <v>72.680000000000007</v>
      </c>
      <c r="E34">
        <v>3</v>
      </c>
      <c r="G34">
        <v>72.680000000000007</v>
      </c>
      <c r="H34">
        <f t="shared" si="0"/>
        <v>-0.53924521764632116</v>
      </c>
      <c r="I34">
        <v>3</v>
      </c>
      <c r="J34">
        <f t="shared" si="1"/>
        <v>-0.63802589935822873</v>
      </c>
      <c r="L34">
        <v>22</v>
      </c>
      <c r="M34" s="29" t="s">
        <v>37</v>
      </c>
      <c r="N34" s="6" t="s">
        <v>199</v>
      </c>
      <c r="O34" s="6">
        <v>72.88</v>
      </c>
      <c r="P34" s="6">
        <v>6</v>
      </c>
    </row>
    <row r="35" spans="1:16" x14ac:dyDescent="0.2">
      <c r="A35">
        <v>33</v>
      </c>
      <c r="B35" t="s">
        <v>37</v>
      </c>
      <c r="C35" t="s">
        <v>78</v>
      </c>
      <c r="D35">
        <v>80.38</v>
      </c>
      <c r="E35">
        <v>3</v>
      </c>
      <c r="G35">
        <v>80.38</v>
      </c>
      <c r="H35">
        <f t="shared" si="0"/>
        <v>0.75675144847651155</v>
      </c>
      <c r="I35">
        <v>3</v>
      </c>
      <c r="J35">
        <f t="shared" si="1"/>
        <v>-0.63802589935822873</v>
      </c>
      <c r="L35">
        <v>23</v>
      </c>
      <c r="M35" s="29" t="s">
        <v>37</v>
      </c>
      <c r="N35" t="s">
        <v>200</v>
      </c>
      <c r="O35">
        <v>74.400000000000006</v>
      </c>
      <c r="P35">
        <v>11</v>
      </c>
    </row>
    <row r="36" spans="1:16" x14ac:dyDescent="0.2">
      <c r="A36">
        <v>34</v>
      </c>
      <c r="B36" s="29" t="s">
        <v>37</v>
      </c>
      <c r="C36" s="6" t="s">
        <v>199</v>
      </c>
      <c r="D36" s="6">
        <v>72.88</v>
      </c>
      <c r="E36" s="6">
        <v>6</v>
      </c>
      <c r="G36" s="6">
        <v>72.88</v>
      </c>
      <c r="H36">
        <f t="shared" si="0"/>
        <v>-0.50558296657819757</v>
      </c>
      <c r="I36" s="6">
        <v>6</v>
      </c>
      <c r="J36">
        <f t="shared" si="1"/>
        <v>0.14095921032332956</v>
      </c>
      <c r="L36">
        <v>24</v>
      </c>
      <c r="M36" s="29" t="s">
        <v>37</v>
      </c>
      <c r="N36" t="s">
        <v>198</v>
      </c>
      <c r="O36">
        <v>72.59</v>
      </c>
      <c r="P36">
        <v>11</v>
      </c>
    </row>
    <row r="37" spans="1:16" x14ac:dyDescent="0.2">
      <c r="A37">
        <v>35</v>
      </c>
      <c r="B37" s="29" t="s">
        <v>37</v>
      </c>
      <c r="C37" t="s">
        <v>200</v>
      </c>
      <c r="D37">
        <v>74.400000000000006</v>
      </c>
      <c r="E37">
        <v>11</v>
      </c>
      <c r="G37">
        <v>74.400000000000006</v>
      </c>
      <c r="H37">
        <f t="shared" si="0"/>
        <v>-0.24974985846044143</v>
      </c>
      <c r="I37">
        <v>11</v>
      </c>
      <c r="J37">
        <f t="shared" si="1"/>
        <v>1.4392677264592599</v>
      </c>
      <c r="L37">
        <v>25</v>
      </c>
      <c r="M37" s="29" t="s">
        <v>37</v>
      </c>
      <c r="N37" t="s">
        <v>47</v>
      </c>
      <c r="O37">
        <v>84.4</v>
      </c>
      <c r="P37">
        <v>8</v>
      </c>
    </row>
    <row r="38" spans="1:16" x14ac:dyDescent="0.2">
      <c r="A38">
        <v>36</v>
      </c>
      <c r="B38" s="29" t="s">
        <v>37</v>
      </c>
      <c r="C38" t="s">
        <v>198</v>
      </c>
      <c r="D38">
        <v>72.59</v>
      </c>
      <c r="E38">
        <v>11</v>
      </c>
      <c r="G38">
        <v>72.59</v>
      </c>
      <c r="H38">
        <f t="shared" si="0"/>
        <v>-0.55439323062697832</v>
      </c>
      <c r="I38">
        <v>11</v>
      </c>
      <c r="J38">
        <f t="shared" si="1"/>
        <v>1.4392677264592599</v>
      </c>
      <c r="L38">
        <v>26</v>
      </c>
      <c r="M38" s="29" t="s">
        <v>37</v>
      </c>
      <c r="N38" t="s">
        <v>197</v>
      </c>
      <c r="O38">
        <v>72.31</v>
      </c>
      <c r="P38">
        <v>12</v>
      </c>
    </row>
    <row r="39" spans="1:16" x14ac:dyDescent="0.2">
      <c r="A39">
        <v>37</v>
      </c>
      <c r="B39" s="29" t="s">
        <v>37</v>
      </c>
      <c r="C39" t="s">
        <v>47</v>
      </c>
      <c r="D39">
        <v>84.4</v>
      </c>
      <c r="E39">
        <v>8</v>
      </c>
      <c r="G39">
        <v>84.4</v>
      </c>
      <c r="H39">
        <f t="shared" si="0"/>
        <v>1.4333626949458373</v>
      </c>
      <c r="I39">
        <v>8</v>
      </c>
      <c r="J39">
        <f t="shared" si="1"/>
        <v>0.66028261677770173</v>
      </c>
      <c r="L39">
        <v>27</v>
      </c>
      <c r="M39" s="29" t="s">
        <v>37</v>
      </c>
      <c r="N39" t="s">
        <v>196</v>
      </c>
      <c r="O39">
        <v>79.09</v>
      </c>
      <c r="P39">
        <v>3</v>
      </c>
    </row>
    <row r="40" spans="1:16" x14ac:dyDescent="0.2">
      <c r="A40">
        <v>38</v>
      </c>
      <c r="B40" s="29" t="s">
        <v>37</v>
      </c>
      <c r="C40" t="s">
        <v>197</v>
      </c>
      <c r="D40">
        <v>72.31</v>
      </c>
      <c r="E40">
        <v>12</v>
      </c>
      <c r="G40">
        <v>72.31</v>
      </c>
      <c r="H40">
        <f t="shared" si="0"/>
        <v>-0.60152038212235426</v>
      </c>
      <c r="I40">
        <v>12</v>
      </c>
      <c r="J40">
        <f t="shared" si="1"/>
        <v>1.6989294296864461</v>
      </c>
      <c r="L40">
        <v>28</v>
      </c>
      <c r="M40" s="29" t="s">
        <v>37</v>
      </c>
      <c r="N40" t="s">
        <v>195</v>
      </c>
      <c r="O40">
        <v>79.62</v>
      </c>
      <c r="P40">
        <v>9</v>
      </c>
    </row>
    <row r="41" spans="1:16" x14ac:dyDescent="0.2">
      <c r="A41">
        <v>39</v>
      </c>
      <c r="B41" s="29" t="s">
        <v>37</v>
      </c>
      <c r="C41" t="s">
        <v>196</v>
      </c>
      <c r="D41">
        <v>79.09</v>
      </c>
      <c r="E41">
        <v>3</v>
      </c>
      <c r="G41">
        <v>79.09</v>
      </c>
      <c r="H41">
        <f t="shared" si="0"/>
        <v>0.53962992908710294</v>
      </c>
      <c r="I41">
        <v>3</v>
      </c>
      <c r="J41">
        <f t="shared" si="1"/>
        <v>-0.63802589935822873</v>
      </c>
      <c r="L41">
        <v>29</v>
      </c>
      <c r="M41" s="29" t="s">
        <v>37</v>
      </c>
      <c r="N41" t="s">
        <v>194</v>
      </c>
      <c r="O41">
        <v>78.97</v>
      </c>
      <c r="P41">
        <v>4</v>
      </c>
    </row>
    <row r="42" spans="1:16" x14ac:dyDescent="0.2">
      <c r="A42">
        <v>40</v>
      </c>
      <c r="B42" s="29" t="s">
        <v>37</v>
      </c>
      <c r="C42" t="s">
        <v>195</v>
      </c>
      <c r="D42">
        <v>79.62</v>
      </c>
      <c r="E42">
        <v>9</v>
      </c>
      <c r="G42">
        <v>79.62</v>
      </c>
      <c r="H42">
        <f t="shared" si="0"/>
        <v>0.62883489441763596</v>
      </c>
      <c r="I42">
        <v>9</v>
      </c>
      <c r="J42">
        <f t="shared" si="1"/>
        <v>0.91994432000488779</v>
      </c>
      <c r="L42">
        <v>30</v>
      </c>
      <c r="M42" s="29" t="s">
        <v>37</v>
      </c>
      <c r="N42" t="s">
        <v>193</v>
      </c>
      <c r="O42">
        <v>76.64</v>
      </c>
      <c r="P42">
        <v>3</v>
      </c>
    </row>
    <row r="43" spans="1:16" x14ac:dyDescent="0.2">
      <c r="A43">
        <v>41</v>
      </c>
      <c r="B43" s="29" t="s">
        <v>37</v>
      </c>
      <c r="C43" t="s">
        <v>194</v>
      </c>
      <c r="D43">
        <v>78.97</v>
      </c>
      <c r="E43">
        <v>4</v>
      </c>
      <c r="G43">
        <v>78.97</v>
      </c>
      <c r="H43">
        <f t="shared" si="0"/>
        <v>0.51943257844622681</v>
      </c>
      <c r="I43">
        <v>4</v>
      </c>
      <c r="J43">
        <f t="shared" si="1"/>
        <v>-0.37836419613104261</v>
      </c>
      <c r="L43">
        <v>31</v>
      </c>
      <c r="M43" s="29" t="s">
        <v>37</v>
      </c>
      <c r="N43" t="s">
        <v>192</v>
      </c>
      <c r="O43">
        <v>81.39</v>
      </c>
      <c r="P43">
        <v>3</v>
      </c>
    </row>
    <row r="44" spans="1:16" x14ac:dyDescent="0.2">
      <c r="A44">
        <v>42</v>
      </c>
      <c r="B44" s="29" t="s">
        <v>37</v>
      </c>
      <c r="C44" t="s">
        <v>193</v>
      </c>
      <c r="D44">
        <v>76.64</v>
      </c>
      <c r="E44">
        <v>3</v>
      </c>
      <c r="G44">
        <v>76.64</v>
      </c>
      <c r="H44">
        <f t="shared" si="0"/>
        <v>0.12726735350256418</v>
      </c>
      <c r="I44">
        <v>3</v>
      </c>
      <c r="J44">
        <f t="shared" si="1"/>
        <v>-0.63802589935822873</v>
      </c>
      <c r="L44">
        <v>1</v>
      </c>
      <c r="M44" t="s">
        <v>79</v>
      </c>
      <c r="N44" t="s">
        <v>81</v>
      </c>
      <c r="O44">
        <v>63.27</v>
      </c>
      <c r="P44">
        <v>7</v>
      </c>
    </row>
    <row r="45" spans="1:16" x14ac:dyDescent="0.2">
      <c r="A45">
        <v>43</v>
      </c>
      <c r="B45" s="29" t="s">
        <v>37</v>
      </c>
      <c r="C45" t="s">
        <v>192</v>
      </c>
      <c r="D45">
        <v>81.39</v>
      </c>
      <c r="E45">
        <v>3</v>
      </c>
      <c r="G45">
        <v>81.39</v>
      </c>
      <c r="H45">
        <f t="shared" si="0"/>
        <v>0.92674581637054665</v>
      </c>
      <c r="I45">
        <v>3</v>
      </c>
      <c r="J45">
        <f t="shared" si="1"/>
        <v>-0.63802589935822873</v>
      </c>
      <c r="L45">
        <v>2</v>
      </c>
      <c r="M45" t="s">
        <v>79</v>
      </c>
      <c r="N45" t="s">
        <v>83</v>
      </c>
      <c r="O45">
        <v>70.61</v>
      </c>
      <c r="P45">
        <v>10</v>
      </c>
    </row>
    <row r="46" spans="1:16" x14ac:dyDescent="0.2">
      <c r="A46">
        <v>44</v>
      </c>
      <c r="B46" t="s">
        <v>79</v>
      </c>
      <c r="C46" t="s">
        <v>81</v>
      </c>
      <c r="D46">
        <v>63.27</v>
      </c>
      <c r="E46">
        <v>7</v>
      </c>
      <c r="G46">
        <v>63.27</v>
      </c>
      <c r="H46">
        <f t="shared" si="0"/>
        <v>-2.1230541304016302</v>
      </c>
      <c r="I46">
        <v>7</v>
      </c>
      <c r="J46">
        <f t="shared" si="1"/>
        <v>0.4006209135505156</v>
      </c>
      <c r="L46">
        <v>3</v>
      </c>
      <c r="M46" t="s">
        <v>79</v>
      </c>
      <c r="N46" t="s">
        <v>85</v>
      </c>
      <c r="O46">
        <v>77.5</v>
      </c>
      <c r="P46">
        <v>3</v>
      </c>
    </row>
    <row r="47" spans="1:16" x14ac:dyDescent="0.2">
      <c r="A47">
        <v>45</v>
      </c>
      <c r="B47" t="s">
        <v>79</v>
      </c>
      <c r="C47" t="s">
        <v>83</v>
      </c>
      <c r="D47">
        <v>70.61</v>
      </c>
      <c r="E47">
        <v>10</v>
      </c>
      <c r="G47">
        <v>70.61</v>
      </c>
      <c r="H47">
        <f t="shared" si="0"/>
        <v>-0.88764951620142218</v>
      </c>
      <c r="I47">
        <v>10</v>
      </c>
      <c r="J47">
        <f t="shared" si="1"/>
        <v>1.179606023232074</v>
      </c>
      <c r="L47">
        <v>4</v>
      </c>
      <c r="M47" t="s">
        <v>79</v>
      </c>
      <c r="N47" t="s">
        <v>87</v>
      </c>
      <c r="O47">
        <v>78.73</v>
      </c>
      <c r="P47">
        <v>3</v>
      </c>
    </row>
    <row r="48" spans="1:16" x14ac:dyDescent="0.2">
      <c r="A48">
        <v>46</v>
      </c>
      <c r="B48" t="s">
        <v>79</v>
      </c>
      <c r="C48" t="s">
        <v>85</v>
      </c>
      <c r="D48">
        <v>77.5</v>
      </c>
      <c r="E48">
        <v>3</v>
      </c>
      <c r="G48">
        <v>77.5</v>
      </c>
      <c r="H48">
        <f t="shared" si="0"/>
        <v>0.27201503309550407</v>
      </c>
      <c r="I48">
        <v>3</v>
      </c>
      <c r="J48">
        <f t="shared" si="1"/>
        <v>-0.63802589935822873</v>
      </c>
      <c r="L48">
        <v>5</v>
      </c>
      <c r="M48" t="s">
        <v>79</v>
      </c>
      <c r="N48" t="s">
        <v>89</v>
      </c>
      <c r="O48">
        <v>86.29</v>
      </c>
      <c r="P48">
        <v>7</v>
      </c>
    </row>
    <row r="49" spans="1:16" x14ac:dyDescent="0.2">
      <c r="A49">
        <v>47</v>
      </c>
      <c r="B49" t="s">
        <v>79</v>
      </c>
      <c r="C49" t="s">
        <v>87</v>
      </c>
      <c r="D49">
        <v>78.73</v>
      </c>
      <c r="E49">
        <v>3</v>
      </c>
      <c r="G49">
        <v>78.73</v>
      </c>
      <c r="H49">
        <f t="shared" si="0"/>
        <v>0.47903787716447704</v>
      </c>
      <c r="I49">
        <v>3</v>
      </c>
      <c r="J49">
        <f t="shared" si="1"/>
        <v>-0.63802589935822873</v>
      </c>
      <c r="L49">
        <v>6</v>
      </c>
      <c r="M49" t="s">
        <v>79</v>
      </c>
      <c r="N49" t="s">
        <v>91</v>
      </c>
      <c r="O49">
        <v>70.94</v>
      </c>
      <c r="P49">
        <v>8</v>
      </c>
    </row>
    <row r="50" spans="1:16" x14ac:dyDescent="0.2">
      <c r="A50">
        <v>48</v>
      </c>
      <c r="B50" t="s">
        <v>79</v>
      </c>
      <c r="C50" t="s">
        <v>89</v>
      </c>
      <c r="D50">
        <v>86.29</v>
      </c>
      <c r="E50">
        <v>7</v>
      </c>
      <c r="G50">
        <v>86.29</v>
      </c>
      <c r="H50">
        <f t="shared" si="0"/>
        <v>1.7514709675396243</v>
      </c>
      <c r="I50">
        <v>7</v>
      </c>
      <c r="J50">
        <f t="shared" si="1"/>
        <v>0.4006209135505156</v>
      </c>
      <c r="L50">
        <v>7</v>
      </c>
      <c r="M50" t="s">
        <v>79</v>
      </c>
      <c r="N50" t="s">
        <v>93</v>
      </c>
      <c r="O50">
        <v>70.98</v>
      </c>
      <c r="P50">
        <v>3</v>
      </c>
    </row>
    <row r="51" spans="1:16" x14ac:dyDescent="0.2">
      <c r="A51">
        <v>49</v>
      </c>
      <c r="B51" t="s">
        <v>79</v>
      </c>
      <c r="C51" t="s">
        <v>91</v>
      </c>
      <c r="D51">
        <v>70.94</v>
      </c>
      <c r="E51">
        <v>8</v>
      </c>
      <c r="G51">
        <v>70.94</v>
      </c>
      <c r="H51">
        <f t="shared" si="0"/>
        <v>-0.83210680193901521</v>
      </c>
      <c r="I51">
        <v>8</v>
      </c>
      <c r="J51">
        <f t="shared" si="1"/>
        <v>0.66028261677770173</v>
      </c>
      <c r="L51">
        <v>8</v>
      </c>
      <c r="M51" t="s">
        <v>79</v>
      </c>
      <c r="N51" t="s">
        <v>95</v>
      </c>
      <c r="O51">
        <v>68.31</v>
      </c>
      <c r="P51">
        <v>3</v>
      </c>
    </row>
    <row r="52" spans="1:16" x14ac:dyDescent="0.2">
      <c r="A52">
        <v>50</v>
      </c>
      <c r="B52" t="s">
        <v>79</v>
      </c>
      <c r="C52" t="s">
        <v>93</v>
      </c>
      <c r="D52">
        <v>70.98</v>
      </c>
      <c r="E52">
        <v>3</v>
      </c>
      <c r="G52">
        <v>70.98</v>
      </c>
      <c r="H52">
        <f t="shared" si="0"/>
        <v>-0.82537435172538909</v>
      </c>
      <c r="I52">
        <v>3</v>
      </c>
      <c r="J52">
        <f t="shared" si="1"/>
        <v>-0.63802589935822873</v>
      </c>
      <c r="L52">
        <v>9</v>
      </c>
      <c r="M52" t="s">
        <v>79</v>
      </c>
      <c r="N52" t="s">
        <v>97</v>
      </c>
      <c r="O52">
        <v>71.42</v>
      </c>
      <c r="P52">
        <v>3</v>
      </c>
    </row>
    <row r="53" spans="1:16" x14ac:dyDescent="0.2">
      <c r="A53">
        <v>51</v>
      </c>
      <c r="B53" t="s">
        <v>79</v>
      </c>
      <c r="C53" t="s">
        <v>95</v>
      </c>
      <c r="D53">
        <v>68.31</v>
      </c>
      <c r="E53">
        <v>3</v>
      </c>
      <c r="G53">
        <v>68.31</v>
      </c>
      <c r="H53">
        <f t="shared" si="0"/>
        <v>-1.2747654034848659</v>
      </c>
      <c r="I53">
        <v>3</v>
      </c>
      <c r="J53">
        <f t="shared" si="1"/>
        <v>-0.63802589935822873</v>
      </c>
      <c r="L53">
        <v>10</v>
      </c>
      <c r="M53" t="s">
        <v>79</v>
      </c>
      <c r="N53" t="s">
        <v>99</v>
      </c>
      <c r="O53">
        <v>83.29</v>
      </c>
      <c r="P53">
        <v>3</v>
      </c>
    </row>
    <row r="54" spans="1:16" x14ac:dyDescent="0.2">
      <c r="A54">
        <v>52</v>
      </c>
      <c r="B54" t="s">
        <v>79</v>
      </c>
      <c r="C54" t="s">
        <v>97</v>
      </c>
      <c r="D54">
        <v>71.42</v>
      </c>
      <c r="E54">
        <v>3</v>
      </c>
      <c r="G54">
        <v>71.42</v>
      </c>
      <c r="H54">
        <f t="shared" si="0"/>
        <v>-0.75131739937551323</v>
      </c>
      <c r="I54">
        <v>3</v>
      </c>
      <c r="J54">
        <f t="shared" si="1"/>
        <v>-0.63802589935822873</v>
      </c>
      <c r="L54">
        <v>11</v>
      </c>
      <c r="M54" t="s">
        <v>79</v>
      </c>
      <c r="N54" t="s">
        <v>101</v>
      </c>
      <c r="O54">
        <v>70.75</v>
      </c>
      <c r="P54">
        <v>7</v>
      </c>
    </row>
    <row r="55" spans="1:16" x14ac:dyDescent="0.2">
      <c r="A55">
        <v>53</v>
      </c>
      <c r="B55" t="s">
        <v>79</v>
      </c>
      <c r="C55" t="s">
        <v>99</v>
      </c>
      <c r="D55">
        <v>83.29</v>
      </c>
      <c r="E55">
        <v>3</v>
      </c>
      <c r="G55">
        <v>83.29</v>
      </c>
      <c r="H55">
        <f t="shared" si="0"/>
        <v>1.2465372015177405</v>
      </c>
      <c r="I55">
        <v>3</v>
      </c>
      <c r="J55">
        <f t="shared" si="1"/>
        <v>-0.63802589935822873</v>
      </c>
      <c r="L55">
        <v>12</v>
      </c>
      <c r="M55" t="s">
        <v>79</v>
      </c>
      <c r="N55" t="s">
        <v>103</v>
      </c>
      <c r="O55">
        <v>74.48</v>
      </c>
      <c r="P55">
        <v>3</v>
      </c>
    </row>
    <row r="56" spans="1:16" x14ac:dyDescent="0.2">
      <c r="A56">
        <v>54</v>
      </c>
      <c r="B56" t="s">
        <v>79</v>
      </c>
      <c r="C56" t="s">
        <v>101</v>
      </c>
      <c r="D56">
        <v>70.75</v>
      </c>
      <c r="E56">
        <v>7</v>
      </c>
      <c r="G56">
        <v>70.75</v>
      </c>
      <c r="H56">
        <f t="shared" si="0"/>
        <v>-0.8640859404537341</v>
      </c>
      <c r="I56">
        <v>7</v>
      </c>
      <c r="J56">
        <f t="shared" si="1"/>
        <v>0.4006209135505156</v>
      </c>
      <c r="L56">
        <v>13</v>
      </c>
      <c r="M56" t="s">
        <v>79</v>
      </c>
      <c r="N56" t="s">
        <v>105</v>
      </c>
      <c r="O56">
        <v>80.58</v>
      </c>
      <c r="P56">
        <v>3</v>
      </c>
    </row>
    <row r="57" spans="1:16" x14ac:dyDescent="0.2">
      <c r="A57">
        <v>55</v>
      </c>
      <c r="B57" t="s">
        <v>79</v>
      </c>
      <c r="C57" t="s">
        <v>103</v>
      </c>
      <c r="D57">
        <v>74.48</v>
      </c>
      <c r="E57">
        <v>3</v>
      </c>
      <c r="G57">
        <v>74.48</v>
      </c>
      <c r="H57">
        <f t="shared" si="0"/>
        <v>-0.23628495803319147</v>
      </c>
      <c r="I57">
        <v>3</v>
      </c>
      <c r="J57">
        <f t="shared" si="1"/>
        <v>-0.63802589935822873</v>
      </c>
      <c r="L57">
        <v>14</v>
      </c>
      <c r="M57" t="s">
        <v>79</v>
      </c>
      <c r="N57" t="s">
        <v>107</v>
      </c>
      <c r="O57">
        <v>75.67</v>
      </c>
      <c r="P57">
        <v>3</v>
      </c>
    </row>
    <row r="58" spans="1:16" x14ac:dyDescent="0.2">
      <c r="A58">
        <v>56</v>
      </c>
      <c r="B58" t="s">
        <v>79</v>
      </c>
      <c r="C58" t="s">
        <v>105</v>
      </c>
      <c r="D58">
        <v>80.58</v>
      </c>
      <c r="E58">
        <v>3</v>
      </c>
      <c r="G58">
        <v>80.58</v>
      </c>
      <c r="H58">
        <f t="shared" si="0"/>
        <v>0.79041369954463769</v>
      </c>
      <c r="I58">
        <v>3</v>
      </c>
      <c r="J58">
        <f t="shared" si="1"/>
        <v>-0.63802589935822873</v>
      </c>
      <c r="L58">
        <v>15</v>
      </c>
      <c r="M58" t="s">
        <v>79</v>
      </c>
      <c r="N58" t="s">
        <v>109</v>
      </c>
      <c r="O58">
        <v>68.19</v>
      </c>
      <c r="P58">
        <v>6</v>
      </c>
    </row>
    <row r="59" spans="1:16" x14ac:dyDescent="0.2">
      <c r="A59">
        <v>57</v>
      </c>
      <c r="B59" t="s">
        <v>79</v>
      </c>
      <c r="C59" t="s">
        <v>107</v>
      </c>
      <c r="D59">
        <v>75.67</v>
      </c>
      <c r="E59">
        <v>3</v>
      </c>
      <c r="G59">
        <v>75.67</v>
      </c>
      <c r="H59">
        <f t="shared" si="0"/>
        <v>-3.5994564177844676E-2</v>
      </c>
      <c r="I59">
        <v>3</v>
      </c>
      <c r="J59">
        <f t="shared" si="1"/>
        <v>-0.63802589935822873</v>
      </c>
      <c r="L59">
        <v>16</v>
      </c>
      <c r="M59" t="s">
        <v>79</v>
      </c>
      <c r="N59" t="s">
        <v>111</v>
      </c>
      <c r="O59">
        <v>81.680000000000007</v>
      </c>
      <c r="P59">
        <v>3</v>
      </c>
    </row>
    <row r="60" spans="1:16" x14ac:dyDescent="0.2">
      <c r="A60">
        <v>58</v>
      </c>
      <c r="B60" t="s">
        <v>79</v>
      </c>
      <c r="C60" t="s">
        <v>109</v>
      </c>
      <c r="D60">
        <v>68.19</v>
      </c>
      <c r="E60">
        <v>6</v>
      </c>
      <c r="G60">
        <v>68.19</v>
      </c>
      <c r="H60">
        <f t="shared" si="0"/>
        <v>-1.2949627541257418</v>
      </c>
      <c r="I60">
        <v>6</v>
      </c>
      <c r="J60">
        <f t="shared" si="1"/>
        <v>0.14095921032332956</v>
      </c>
      <c r="L60">
        <v>17</v>
      </c>
      <c r="M60" t="s">
        <v>79</v>
      </c>
      <c r="N60" t="s">
        <v>113</v>
      </c>
      <c r="O60">
        <v>76.13</v>
      </c>
      <c r="P60">
        <v>7</v>
      </c>
    </row>
    <row r="61" spans="1:16" x14ac:dyDescent="0.2">
      <c r="A61">
        <v>59</v>
      </c>
      <c r="B61" t="s">
        <v>79</v>
      </c>
      <c r="C61" t="s">
        <v>111</v>
      </c>
      <c r="D61">
        <v>81.680000000000007</v>
      </c>
      <c r="E61">
        <v>3</v>
      </c>
      <c r="G61">
        <v>81.680000000000007</v>
      </c>
      <c r="H61">
        <f t="shared" si="0"/>
        <v>0.97555608041932973</v>
      </c>
      <c r="I61">
        <v>3</v>
      </c>
      <c r="J61">
        <f t="shared" si="1"/>
        <v>-0.63802589935822873</v>
      </c>
      <c r="L61">
        <v>18</v>
      </c>
      <c r="M61" s="29" t="s">
        <v>79</v>
      </c>
      <c r="N61" t="s">
        <v>191</v>
      </c>
      <c r="O61">
        <v>74.099999999999994</v>
      </c>
      <c r="P61" s="6">
        <v>3</v>
      </c>
    </row>
    <row r="62" spans="1:16" x14ac:dyDescent="0.2">
      <c r="A62">
        <v>60</v>
      </c>
      <c r="B62" t="s">
        <v>79</v>
      </c>
      <c r="C62" t="s">
        <v>113</v>
      </c>
      <c r="D62">
        <v>76.13</v>
      </c>
      <c r="E62">
        <v>7</v>
      </c>
      <c r="G62">
        <v>76.13</v>
      </c>
      <c r="H62">
        <f t="shared" si="0"/>
        <v>4.1428613278843097E-2</v>
      </c>
      <c r="I62">
        <v>7</v>
      </c>
      <c r="J62">
        <f t="shared" si="1"/>
        <v>0.4006209135505156</v>
      </c>
      <c r="L62">
        <v>19</v>
      </c>
      <c r="M62" s="29" t="s">
        <v>79</v>
      </c>
      <c r="N62" t="s">
        <v>190</v>
      </c>
      <c r="O62">
        <v>63.83</v>
      </c>
      <c r="P62">
        <v>7</v>
      </c>
    </row>
    <row r="63" spans="1:16" x14ac:dyDescent="0.2">
      <c r="A63">
        <v>61</v>
      </c>
      <c r="B63" s="29" t="s">
        <v>79</v>
      </c>
      <c r="C63" t="s">
        <v>191</v>
      </c>
      <c r="D63">
        <v>74.099999999999994</v>
      </c>
      <c r="E63" s="6">
        <v>3</v>
      </c>
      <c r="G63">
        <v>74.099999999999994</v>
      </c>
      <c r="H63">
        <f t="shared" si="0"/>
        <v>-0.30024323506263167</v>
      </c>
      <c r="I63" s="6">
        <v>3</v>
      </c>
      <c r="J63">
        <f t="shared" si="1"/>
        <v>-0.63802589935822873</v>
      </c>
      <c r="L63">
        <v>20</v>
      </c>
      <c r="M63" s="29" t="s">
        <v>79</v>
      </c>
      <c r="N63" t="s">
        <v>201</v>
      </c>
      <c r="O63">
        <v>76.75</v>
      </c>
      <c r="P63">
        <v>3</v>
      </c>
    </row>
    <row r="64" spans="1:16" x14ac:dyDescent="0.2">
      <c r="A64">
        <v>62</v>
      </c>
      <c r="B64" s="29" t="s">
        <v>79</v>
      </c>
      <c r="C64" t="s">
        <v>190</v>
      </c>
      <c r="D64">
        <v>63.83</v>
      </c>
      <c r="E64">
        <v>7</v>
      </c>
      <c r="G64">
        <v>63.83</v>
      </c>
      <c r="H64">
        <f t="shared" si="0"/>
        <v>-2.0287998274108792</v>
      </c>
      <c r="I64">
        <v>7</v>
      </c>
      <c r="J64">
        <f t="shared" si="1"/>
        <v>0.4006209135505156</v>
      </c>
      <c r="L64">
        <v>21</v>
      </c>
      <c r="M64" s="29" t="s">
        <v>79</v>
      </c>
      <c r="N64" t="s">
        <v>189</v>
      </c>
      <c r="O64">
        <v>67.760000000000005</v>
      </c>
      <c r="P64">
        <v>5</v>
      </c>
    </row>
    <row r="65" spans="1:30" x14ac:dyDescent="0.2">
      <c r="A65">
        <v>63</v>
      </c>
      <c r="B65" s="29" t="s">
        <v>79</v>
      </c>
      <c r="C65" t="s">
        <v>201</v>
      </c>
      <c r="D65">
        <v>76.75</v>
      </c>
      <c r="E65">
        <v>3</v>
      </c>
      <c r="G65">
        <v>76.75</v>
      </c>
      <c r="H65">
        <f t="shared" si="0"/>
        <v>0.14578159159003315</v>
      </c>
      <c r="I65">
        <v>3</v>
      </c>
      <c r="J65">
        <f t="shared" si="1"/>
        <v>-0.63802589935822873</v>
      </c>
      <c r="L65">
        <v>22</v>
      </c>
      <c r="M65" s="29" t="s">
        <v>79</v>
      </c>
      <c r="N65" t="s">
        <v>188</v>
      </c>
      <c r="O65">
        <v>68.62</v>
      </c>
      <c r="P65">
        <v>3</v>
      </c>
    </row>
    <row r="66" spans="1:30" x14ac:dyDescent="0.2">
      <c r="A66">
        <v>64</v>
      </c>
      <c r="B66" s="29" t="s">
        <v>79</v>
      </c>
      <c r="C66" t="s">
        <v>189</v>
      </c>
      <c r="D66">
        <v>67.760000000000005</v>
      </c>
      <c r="E66">
        <v>5</v>
      </c>
      <c r="G66">
        <v>67.760000000000005</v>
      </c>
      <c r="H66">
        <f t="shared" si="0"/>
        <v>-1.3673365939222106</v>
      </c>
      <c r="I66">
        <v>5</v>
      </c>
      <c r="J66">
        <f t="shared" si="1"/>
        <v>-0.11870249290385654</v>
      </c>
      <c r="L66">
        <v>23</v>
      </c>
      <c r="M66" s="29" t="s">
        <v>79</v>
      </c>
      <c r="N66" t="s">
        <v>187</v>
      </c>
      <c r="O66">
        <v>77.95</v>
      </c>
      <c r="P66">
        <v>2</v>
      </c>
    </row>
    <row r="67" spans="1:30" x14ac:dyDescent="0.2">
      <c r="A67">
        <v>65</v>
      </c>
      <c r="B67" s="29" t="s">
        <v>79</v>
      </c>
      <c r="C67" t="s">
        <v>188</v>
      </c>
      <c r="D67">
        <v>68.62</v>
      </c>
      <c r="E67">
        <v>3</v>
      </c>
      <c r="G67">
        <v>68.62</v>
      </c>
      <c r="H67">
        <f t="shared" si="0"/>
        <v>-1.2225889143292707</v>
      </c>
      <c r="I67">
        <v>3</v>
      </c>
      <c r="J67">
        <f t="shared" si="1"/>
        <v>-0.63802589935822873</v>
      </c>
      <c r="L67">
        <v>24</v>
      </c>
      <c r="M67" s="29" t="s">
        <v>79</v>
      </c>
      <c r="N67" t="s">
        <v>186</v>
      </c>
      <c r="O67">
        <v>72.63</v>
      </c>
      <c r="P67">
        <v>3</v>
      </c>
    </row>
    <row r="68" spans="1:30" x14ac:dyDescent="0.2">
      <c r="A68">
        <v>66</v>
      </c>
      <c r="B68" s="29" t="s">
        <v>79</v>
      </c>
      <c r="C68" t="s">
        <v>187</v>
      </c>
      <c r="D68">
        <v>77.95</v>
      </c>
      <c r="E68">
        <v>2</v>
      </c>
      <c r="G68">
        <v>77.95</v>
      </c>
      <c r="H68">
        <f t="shared" ref="H68:H72" si="2">STANDARDIZE(G68,$I$76,$I$75)</f>
        <v>0.34775509799878707</v>
      </c>
      <c r="I68">
        <v>2</v>
      </c>
      <c r="J68">
        <f t="shared" ref="J68:J72" si="3">STANDARDIZE(I68,$J$76,$J$75)</f>
        <v>-0.8976876025854148</v>
      </c>
      <c r="L68">
        <v>25</v>
      </c>
      <c r="M68" s="29" t="s">
        <v>79</v>
      </c>
      <c r="N68" t="s">
        <v>185</v>
      </c>
      <c r="O68">
        <v>69.64</v>
      </c>
      <c r="P68">
        <v>5</v>
      </c>
    </row>
    <row r="69" spans="1:30" x14ac:dyDescent="0.2">
      <c r="A69">
        <v>67</v>
      </c>
      <c r="B69" s="29" t="s">
        <v>79</v>
      </c>
      <c r="C69" t="s">
        <v>186</v>
      </c>
      <c r="D69">
        <v>72.63</v>
      </c>
      <c r="E69">
        <v>3</v>
      </c>
      <c r="G69">
        <v>72.63</v>
      </c>
      <c r="H69">
        <f t="shared" si="2"/>
        <v>-0.54766078041335453</v>
      </c>
      <c r="I69">
        <v>3</v>
      </c>
      <c r="J69">
        <f t="shared" si="3"/>
        <v>-0.63802589935822873</v>
      </c>
      <c r="L69">
        <v>26</v>
      </c>
      <c r="M69" s="29" t="s">
        <v>79</v>
      </c>
      <c r="N69" t="s">
        <v>184</v>
      </c>
      <c r="O69">
        <v>74.25</v>
      </c>
      <c r="P69">
        <v>8</v>
      </c>
    </row>
    <row r="70" spans="1:30" x14ac:dyDescent="0.2">
      <c r="A70">
        <v>68</v>
      </c>
      <c r="B70" s="29" t="s">
        <v>79</v>
      </c>
      <c r="C70" t="s">
        <v>185</v>
      </c>
      <c r="D70">
        <v>69.64</v>
      </c>
      <c r="E70">
        <v>5</v>
      </c>
      <c r="G70">
        <v>69.64</v>
      </c>
      <c r="H70">
        <f t="shared" si="2"/>
        <v>-1.0509114338818311</v>
      </c>
      <c r="I70">
        <v>5</v>
      </c>
      <c r="J70">
        <f t="shared" si="3"/>
        <v>-0.11870249290385654</v>
      </c>
      <c r="L70">
        <v>27</v>
      </c>
      <c r="M70" s="29" t="s">
        <v>79</v>
      </c>
      <c r="N70" t="s">
        <v>183</v>
      </c>
      <c r="O70">
        <v>73.959999999999994</v>
      </c>
      <c r="P70" s="6">
        <v>4</v>
      </c>
    </row>
    <row r="71" spans="1:30" x14ac:dyDescent="0.2">
      <c r="A71">
        <v>69</v>
      </c>
      <c r="B71" s="29" t="s">
        <v>79</v>
      </c>
      <c r="C71" t="s">
        <v>184</v>
      </c>
      <c r="D71">
        <v>74.25</v>
      </c>
      <c r="E71">
        <v>8</v>
      </c>
      <c r="G71">
        <v>74.25</v>
      </c>
      <c r="H71">
        <f t="shared" si="2"/>
        <v>-0.27499654676153656</v>
      </c>
      <c r="I71">
        <v>8</v>
      </c>
      <c r="J71">
        <f t="shared" si="3"/>
        <v>0.66028261677770173</v>
      </c>
    </row>
    <row r="72" spans="1:30" x14ac:dyDescent="0.2">
      <c r="A72">
        <v>70</v>
      </c>
      <c r="B72" s="29" t="s">
        <v>79</v>
      </c>
      <c r="C72" t="s">
        <v>183</v>
      </c>
      <c r="D72">
        <v>73.959999999999994</v>
      </c>
      <c r="E72" s="6">
        <v>4</v>
      </c>
      <c r="G72">
        <v>73.959999999999994</v>
      </c>
      <c r="H72">
        <f t="shared" si="2"/>
        <v>-0.3238068108103197</v>
      </c>
      <c r="I72" s="6">
        <v>4</v>
      </c>
      <c r="J72">
        <f t="shared" si="3"/>
        <v>-0.37836419613104261</v>
      </c>
    </row>
    <row r="73" spans="1:30" ht="17" thickBot="1" x14ac:dyDescent="0.25"/>
    <row r="74" spans="1:30" ht="17" thickBot="1" x14ac:dyDescent="0.25">
      <c r="B74" s="62" t="s">
        <v>259</v>
      </c>
      <c r="C74" s="62"/>
      <c r="D74" s="62"/>
      <c r="I74" s="7" t="s">
        <v>275</v>
      </c>
      <c r="J74" s="7" t="s">
        <v>141</v>
      </c>
      <c r="L74" s="16" t="s">
        <v>158</v>
      </c>
      <c r="M74" s="17"/>
      <c r="N74" s="17" t="s">
        <v>259</v>
      </c>
      <c r="O74" s="17"/>
      <c r="P74" s="17"/>
      <c r="Q74" s="17"/>
      <c r="R74" s="17"/>
      <c r="S74" s="17"/>
      <c r="T74" s="18"/>
      <c r="V74" s="16" t="s">
        <v>158</v>
      </c>
      <c r="W74" s="17"/>
      <c r="X74" s="17" t="s">
        <v>150</v>
      </c>
      <c r="Y74" s="17"/>
      <c r="Z74" s="17"/>
      <c r="AA74" s="17"/>
      <c r="AB74" s="17"/>
      <c r="AC74" s="17"/>
      <c r="AD74" s="18"/>
    </row>
    <row r="75" spans="1:30" ht="17" thickBot="1" x14ac:dyDescent="0.25">
      <c r="B75" s="11"/>
      <c r="C75" s="11" t="s">
        <v>274</v>
      </c>
      <c r="D75" s="11" t="s">
        <v>141</v>
      </c>
      <c r="G75" s="59" t="s">
        <v>122</v>
      </c>
      <c r="H75" s="59"/>
      <c r="I75">
        <f>H87</f>
        <v>5.9413733084944473</v>
      </c>
      <c r="J75">
        <f>J87</f>
        <v>3.8511647561868951</v>
      </c>
      <c r="L75" s="19"/>
      <c r="M75" s="20"/>
      <c r="N75" s="20"/>
      <c r="O75" s="20"/>
      <c r="P75" s="20"/>
      <c r="Q75" s="20"/>
      <c r="R75" s="20"/>
      <c r="S75" s="20"/>
      <c r="T75" s="21"/>
      <c r="V75" s="19"/>
      <c r="W75" s="20"/>
      <c r="X75" s="20"/>
      <c r="Y75" s="20"/>
      <c r="Z75" s="20"/>
      <c r="AA75" s="20"/>
      <c r="AB75" s="20"/>
      <c r="AC75" s="20"/>
      <c r="AD75" s="21"/>
    </row>
    <row r="76" spans="1:30" x14ac:dyDescent="0.2">
      <c r="B76" s="9" t="s">
        <v>274</v>
      </c>
      <c r="C76" s="9">
        <v>1</v>
      </c>
      <c r="D76" s="9"/>
      <c r="G76" s="60" t="s">
        <v>123</v>
      </c>
      <c r="H76" s="60"/>
      <c r="I76">
        <f>H83</f>
        <v>75.883857142857138</v>
      </c>
      <c r="J76">
        <f>J83</f>
        <v>5.4571428571428573</v>
      </c>
      <c r="L76" s="22" t="s">
        <v>159</v>
      </c>
      <c r="M76" s="14"/>
      <c r="N76" s="20"/>
      <c r="O76" s="20"/>
      <c r="P76" s="20"/>
      <c r="Q76" s="20"/>
      <c r="R76" s="20"/>
      <c r="S76" s="20"/>
      <c r="T76" s="21"/>
      <c r="V76" s="22" t="s">
        <v>159</v>
      </c>
      <c r="W76" s="14"/>
      <c r="X76" s="20"/>
      <c r="Y76" s="20"/>
      <c r="Z76" s="20"/>
      <c r="AA76" s="20"/>
      <c r="AB76" s="20"/>
      <c r="AC76" s="20"/>
      <c r="AD76" s="21"/>
    </row>
    <row r="77" spans="1:30" ht="17" thickBot="1" x14ac:dyDescent="0.25">
      <c r="B77" s="10" t="s">
        <v>141</v>
      </c>
      <c r="C77" s="10">
        <v>-0.15613941645374502</v>
      </c>
      <c r="D77" s="10">
        <v>1</v>
      </c>
      <c r="L77" s="23" t="s">
        <v>160</v>
      </c>
      <c r="M77" s="9">
        <v>0.11463650648468172</v>
      </c>
      <c r="N77" s="20"/>
      <c r="O77" s="20"/>
      <c r="P77" s="20"/>
      <c r="Q77" s="20"/>
      <c r="R77" s="20"/>
      <c r="S77" s="20"/>
      <c r="T77" s="21"/>
      <c r="V77" s="23" t="s">
        <v>160</v>
      </c>
      <c r="W77" s="9">
        <v>0.13116243378952408</v>
      </c>
      <c r="X77" s="20"/>
      <c r="Y77" s="20"/>
      <c r="Z77" s="20"/>
      <c r="AA77" s="20"/>
      <c r="AB77" s="20"/>
      <c r="AC77" s="20"/>
      <c r="AD77" s="21"/>
    </row>
    <row r="78" spans="1:30" x14ac:dyDescent="0.2">
      <c r="G78" s="61" t="s">
        <v>124</v>
      </c>
      <c r="H78" s="61"/>
      <c r="I78" s="8">
        <v>2.68</v>
      </c>
      <c r="L78" s="23" t="s">
        <v>161</v>
      </c>
      <c r="M78" s="9">
        <v>1.3141528619012476E-2</v>
      </c>
      <c r="N78" s="20"/>
      <c r="O78" s="20"/>
      <c r="P78" s="20"/>
      <c r="Q78" s="20"/>
      <c r="R78" s="20"/>
      <c r="S78" s="20"/>
      <c r="T78" s="21"/>
      <c r="V78" s="23" t="s">
        <v>161</v>
      </c>
      <c r="W78" s="9">
        <v>1.7203584037591285E-2</v>
      </c>
      <c r="X78" s="20"/>
      <c r="Y78" s="20"/>
      <c r="Z78" s="20"/>
      <c r="AA78" s="20"/>
      <c r="AB78" s="20"/>
      <c r="AC78" s="20"/>
      <c r="AD78" s="21"/>
    </row>
    <row r="79" spans="1:30" ht="17" thickBot="1" x14ac:dyDescent="0.25">
      <c r="B79" s="57" t="s">
        <v>278</v>
      </c>
      <c r="C79" s="57"/>
      <c r="D79" s="57"/>
      <c r="L79" s="23" t="s">
        <v>162</v>
      </c>
      <c r="M79" s="9">
        <v>-1.8108724625176373E-3</v>
      </c>
      <c r="N79" s="20"/>
      <c r="O79" s="20"/>
      <c r="P79" s="20"/>
      <c r="Q79" s="20"/>
      <c r="R79" s="20"/>
      <c r="S79" s="20"/>
      <c r="T79" s="21"/>
      <c r="V79" s="23" t="s">
        <v>162</v>
      </c>
      <c r="W79" s="9">
        <v>-1.668594754731936E-2</v>
      </c>
      <c r="X79" s="20"/>
      <c r="Y79" s="20"/>
      <c r="Z79" s="20"/>
      <c r="AA79" s="20"/>
      <c r="AB79" s="20"/>
      <c r="AC79" s="20"/>
      <c r="AD79" s="21"/>
    </row>
    <row r="80" spans="1:30" ht="17" thickBot="1" x14ac:dyDescent="0.25">
      <c r="B80" s="11"/>
      <c r="C80" s="11" t="s">
        <v>274</v>
      </c>
      <c r="D80" s="11" t="s">
        <v>141</v>
      </c>
      <c r="L80" s="23" t="s">
        <v>127</v>
      </c>
      <c r="M80" s="9">
        <v>5.9637893838563505</v>
      </c>
      <c r="N80" s="20"/>
      <c r="O80" s="20"/>
      <c r="P80" s="20"/>
      <c r="Q80" s="20"/>
      <c r="R80" s="20"/>
      <c r="S80" s="20"/>
      <c r="T80" s="21"/>
      <c r="V80" s="23" t="s">
        <v>127</v>
      </c>
      <c r="W80" s="9">
        <v>5.6582403287880894</v>
      </c>
      <c r="X80" s="20"/>
      <c r="Y80" s="20"/>
      <c r="Z80" s="20"/>
      <c r="AA80" s="20"/>
      <c r="AB80" s="20"/>
      <c r="AC80" s="20"/>
      <c r="AD80" s="21"/>
    </row>
    <row r="81" spans="2:30" ht="17" thickBot="1" x14ac:dyDescent="0.25">
      <c r="B81" s="9" t="s">
        <v>274</v>
      </c>
      <c r="C81" s="9">
        <v>1</v>
      </c>
      <c r="D81" s="9"/>
      <c r="G81" s="11" t="s">
        <v>274</v>
      </c>
      <c r="H81" s="11"/>
      <c r="I81" s="11" t="s">
        <v>141</v>
      </c>
      <c r="J81" s="11"/>
      <c r="L81" s="24" t="s">
        <v>163</v>
      </c>
      <c r="M81" s="10">
        <v>68</v>
      </c>
      <c r="N81" s="20"/>
      <c r="O81" s="20"/>
      <c r="P81" s="20"/>
      <c r="Q81" s="20"/>
      <c r="R81" s="20"/>
      <c r="S81" s="20"/>
      <c r="T81" s="21"/>
      <c r="V81" s="24" t="s">
        <v>163</v>
      </c>
      <c r="W81" s="10">
        <v>31</v>
      </c>
      <c r="X81" s="20"/>
      <c r="Y81" s="20"/>
      <c r="Z81" s="20"/>
      <c r="AA81" s="20"/>
      <c r="AB81" s="20"/>
      <c r="AC81" s="20"/>
      <c r="AD81" s="21"/>
    </row>
    <row r="82" spans="2:30" ht="17" thickBot="1" x14ac:dyDescent="0.25">
      <c r="B82" s="10" t="s">
        <v>141</v>
      </c>
      <c r="C82" s="10">
        <v>-0.11463650648468046</v>
      </c>
      <c r="D82" s="10">
        <v>1</v>
      </c>
      <c r="G82" s="9"/>
      <c r="H82" s="9"/>
      <c r="I82" s="9"/>
      <c r="J82" s="9"/>
      <c r="L82" s="19"/>
      <c r="M82" s="20"/>
      <c r="N82" s="20"/>
      <c r="O82" s="20"/>
      <c r="P82" s="20"/>
      <c r="Q82" s="20"/>
      <c r="R82" s="20"/>
      <c r="S82" s="20"/>
      <c r="T82" s="21"/>
      <c r="V82" s="19"/>
      <c r="W82" s="20"/>
      <c r="X82" s="20"/>
      <c r="Y82" s="20"/>
      <c r="Z82" s="20"/>
      <c r="AA82" s="20"/>
      <c r="AB82" s="20"/>
      <c r="AC82" s="20"/>
      <c r="AD82" s="21"/>
    </row>
    <row r="83" spans="2:30" ht="17" thickBot="1" x14ac:dyDescent="0.25">
      <c r="G83" s="9" t="s">
        <v>123</v>
      </c>
      <c r="H83" s="9">
        <v>75.883857142857138</v>
      </c>
      <c r="I83" s="9" t="s">
        <v>123</v>
      </c>
      <c r="J83" s="9">
        <v>5.4571428571428573</v>
      </c>
      <c r="L83" s="19" t="s">
        <v>164</v>
      </c>
      <c r="M83" s="20"/>
      <c r="N83" s="20"/>
      <c r="O83" s="20"/>
      <c r="P83" s="20"/>
      <c r="Q83" s="20"/>
      <c r="R83" s="20"/>
      <c r="S83" s="20"/>
      <c r="T83" s="21"/>
      <c r="V83" s="19" t="s">
        <v>164</v>
      </c>
      <c r="W83" s="20"/>
      <c r="X83" s="20"/>
      <c r="Y83" s="20"/>
      <c r="Z83" s="20"/>
      <c r="AA83" s="20"/>
      <c r="AB83" s="20"/>
      <c r="AC83" s="20"/>
      <c r="AD83" s="21"/>
    </row>
    <row r="84" spans="2:30" ht="17" thickBot="1" x14ac:dyDescent="0.25">
      <c r="B84" s="57" t="s">
        <v>279</v>
      </c>
      <c r="C84" s="57"/>
      <c r="D84" s="57"/>
      <c r="G84" s="9" t="s">
        <v>127</v>
      </c>
      <c r="H84" s="9">
        <v>0.7101299357048303</v>
      </c>
      <c r="I84" s="9" t="s">
        <v>127</v>
      </c>
      <c r="J84" s="9">
        <v>0.46030222958548916</v>
      </c>
      <c r="L84" s="25"/>
      <c r="M84" s="11" t="s">
        <v>169</v>
      </c>
      <c r="N84" s="11" t="s">
        <v>170</v>
      </c>
      <c r="O84" s="11" t="s">
        <v>171</v>
      </c>
      <c r="P84" s="11" t="s">
        <v>172</v>
      </c>
      <c r="Q84" s="11" t="s">
        <v>173</v>
      </c>
      <c r="R84" s="20"/>
      <c r="S84" s="20"/>
      <c r="T84" s="21"/>
      <c r="V84" s="25"/>
      <c r="W84" s="11" t="s">
        <v>169</v>
      </c>
      <c r="X84" s="11" t="s">
        <v>170</v>
      </c>
      <c r="Y84" s="11" t="s">
        <v>171</v>
      </c>
      <c r="Z84" s="11" t="s">
        <v>172</v>
      </c>
      <c r="AA84" s="11" t="s">
        <v>173</v>
      </c>
      <c r="AB84" s="20"/>
      <c r="AC84" s="20"/>
      <c r="AD84" s="21"/>
    </row>
    <row r="85" spans="2:30" x14ac:dyDescent="0.2">
      <c r="B85" s="11"/>
      <c r="C85" s="11" t="s">
        <v>274</v>
      </c>
      <c r="D85" s="11" t="s">
        <v>141</v>
      </c>
      <c r="G85" s="9" t="s">
        <v>128</v>
      </c>
      <c r="H85" s="9">
        <v>74.69</v>
      </c>
      <c r="I85" s="9" t="s">
        <v>128</v>
      </c>
      <c r="J85" s="9">
        <v>4</v>
      </c>
      <c r="L85" s="23" t="s">
        <v>165</v>
      </c>
      <c r="M85" s="9">
        <v>1</v>
      </c>
      <c r="N85" s="9">
        <v>31.25932115132855</v>
      </c>
      <c r="O85" s="9">
        <v>31.25932115132855</v>
      </c>
      <c r="P85" s="9">
        <v>0.87889085822112478</v>
      </c>
      <c r="Q85" s="9">
        <v>0.35192368695624432</v>
      </c>
      <c r="R85" s="20"/>
      <c r="S85" s="20"/>
      <c r="T85" s="21"/>
      <c r="V85" s="23" t="s">
        <v>165</v>
      </c>
      <c r="W85" s="9">
        <v>1</v>
      </c>
      <c r="X85" s="9">
        <v>16.252349262154098</v>
      </c>
      <c r="Y85" s="9">
        <v>16.252349262154098</v>
      </c>
      <c r="Z85" s="9">
        <v>0.50763711485617591</v>
      </c>
      <c r="AA85" s="9">
        <v>0.48185714613244046</v>
      </c>
      <c r="AB85" s="20"/>
      <c r="AC85" s="20"/>
      <c r="AD85" s="21"/>
    </row>
    <row r="86" spans="2:30" x14ac:dyDescent="0.2">
      <c r="B86" s="9" t="s">
        <v>274</v>
      </c>
      <c r="C86" s="9">
        <v>1</v>
      </c>
      <c r="D86" s="9"/>
      <c r="G86" s="9" t="s">
        <v>129</v>
      </c>
      <c r="H86" s="9">
        <v>74.48</v>
      </c>
      <c r="I86" s="9" t="s">
        <v>129</v>
      </c>
      <c r="J86" s="9">
        <v>3</v>
      </c>
      <c r="L86" s="23" t="s">
        <v>166</v>
      </c>
      <c r="M86" s="9">
        <v>66</v>
      </c>
      <c r="N86" s="9">
        <v>2347.4077317898491</v>
      </c>
      <c r="O86" s="9">
        <v>35.566783814997713</v>
      </c>
      <c r="P86" s="9"/>
      <c r="Q86" s="9"/>
      <c r="R86" s="20"/>
      <c r="S86" s="20"/>
      <c r="T86" s="21"/>
      <c r="V86" s="23" t="s">
        <v>166</v>
      </c>
      <c r="W86" s="9">
        <v>29</v>
      </c>
      <c r="X86" s="9">
        <v>928.45482493139423</v>
      </c>
      <c r="Y86" s="9">
        <v>32.015683618323941</v>
      </c>
      <c r="Z86" s="9"/>
      <c r="AA86" s="9"/>
      <c r="AB86" s="20"/>
      <c r="AC86" s="20"/>
      <c r="AD86" s="21"/>
    </row>
    <row r="87" spans="2:30" ht="17" thickBot="1" x14ac:dyDescent="0.25">
      <c r="B87" s="10" t="s">
        <v>141</v>
      </c>
      <c r="C87" s="10">
        <v>9.8382159338817624E-2</v>
      </c>
      <c r="D87" s="10">
        <v>1</v>
      </c>
      <c r="G87" s="9" t="s">
        <v>130</v>
      </c>
      <c r="H87" s="9">
        <v>5.9413733084944473</v>
      </c>
      <c r="I87" s="9" t="s">
        <v>130</v>
      </c>
      <c r="J87" s="9">
        <v>3.8511647561868951</v>
      </c>
      <c r="L87" s="24" t="s">
        <v>167</v>
      </c>
      <c r="M87" s="10">
        <v>67</v>
      </c>
      <c r="N87" s="10">
        <v>2378.6670529411776</v>
      </c>
      <c r="O87" s="10"/>
      <c r="P87" s="10"/>
      <c r="Q87" s="10"/>
      <c r="R87" s="20"/>
      <c r="S87" s="20"/>
      <c r="T87" s="21"/>
      <c r="V87" s="24" t="s">
        <v>167</v>
      </c>
      <c r="W87" s="10">
        <v>30</v>
      </c>
      <c r="X87" s="10">
        <v>944.70717419354833</v>
      </c>
      <c r="Y87" s="10"/>
      <c r="Z87" s="10"/>
      <c r="AA87" s="10"/>
      <c r="AB87" s="20"/>
      <c r="AC87" s="20"/>
      <c r="AD87" s="21"/>
    </row>
    <row r="88" spans="2:30" ht="17" thickBot="1" x14ac:dyDescent="0.25">
      <c r="G88" s="9" t="s">
        <v>131</v>
      </c>
      <c r="H88" s="9">
        <v>35.299916790890258</v>
      </c>
      <c r="I88" s="9" t="s">
        <v>131</v>
      </c>
      <c r="J88" s="9">
        <v>14.831469979296067</v>
      </c>
      <c r="L88" s="19"/>
      <c r="M88" s="20"/>
      <c r="N88" s="20"/>
      <c r="O88" s="20"/>
      <c r="P88" s="20"/>
      <c r="Q88" s="20"/>
      <c r="R88" s="20"/>
      <c r="S88" s="20"/>
      <c r="T88" s="21"/>
      <c r="V88" s="19"/>
      <c r="W88" s="20"/>
      <c r="X88" s="20"/>
      <c r="Y88" s="20"/>
      <c r="Z88" s="20"/>
      <c r="AA88" s="20"/>
      <c r="AB88" s="20"/>
      <c r="AC88" s="20"/>
      <c r="AD88" s="21"/>
    </row>
    <row r="89" spans="2:30" ht="17" thickBot="1" x14ac:dyDescent="0.25">
      <c r="B89" s="57" t="s">
        <v>209</v>
      </c>
      <c r="C89" s="57"/>
      <c r="D89" s="57"/>
      <c r="G89" s="9" t="s">
        <v>132</v>
      </c>
      <c r="H89" s="9">
        <v>0.23641547431877497</v>
      </c>
      <c r="I89" s="9" t="s">
        <v>132</v>
      </c>
      <c r="J89" s="9">
        <v>11.021920862741595</v>
      </c>
      <c r="L89" s="25"/>
      <c r="M89" s="11" t="s">
        <v>174</v>
      </c>
      <c r="N89" s="11" t="s">
        <v>127</v>
      </c>
      <c r="O89" s="11" t="s">
        <v>175</v>
      </c>
      <c r="P89" s="11" t="s">
        <v>176</v>
      </c>
      <c r="Q89" s="11" t="s">
        <v>177</v>
      </c>
      <c r="R89" s="11" t="s">
        <v>178</v>
      </c>
      <c r="S89" s="11" t="s">
        <v>179</v>
      </c>
      <c r="T89" s="26" t="s">
        <v>180</v>
      </c>
      <c r="V89" s="25"/>
      <c r="W89" s="11" t="s">
        <v>174</v>
      </c>
      <c r="X89" s="11" t="s">
        <v>127</v>
      </c>
      <c r="Y89" s="11" t="s">
        <v>175</v>
      </c>
      <c r="Z89" s="11" t="s">
        <v>176</v>
      </c>
      <c r="AA89" s="11" t="s">
        <v>177</v>
      </c>
      <c r="AB89" s="11" t="s">
        <v>178</v>
      </c>
      <c r="AC89" s="11" t="s">
        <v>179</v>
      </c>
      <c r="AD89" s="26" t="s">
        <v>180</v>
      </c>
    </row>
    <row r="90" spans="2:30" x14ac:dyDescent="0.2">
      <c r="B90" s="11"/>
      <c r="C90" s="11" t="s">
        <v>274</v>
      </c>
      <c r="D90" s="11" t="s">
        <v>141</v>
      </c>
      <c r="G90" s="9" t="s">
        <v>133</v>
      </c>
      <c r="H90" s="9">
        <v>0.56950679463360465</v>
      </c>
      <c r="I90" s="9" t="s">
        <v>133</v>
      </c>
      <c r="J90" s="9">
        <v>2.8824966758315593</v>
      </c>
      <c r="L90" s="23" t="s">
        <v>168</v>
      </c>
      <c r="M90" s="9">
        <v>77.37218699910953</v>
      </c>
      <c r="N90" s="9">
        <v>1.6244526244242281</v>
      </c>
      <c r="O90" s="9">
        <v>47.629697435179665</v>
      </c>
      <c r="P90" s="9">
        <v>7.772772866843236E-53</v>
      </c>
      <c r="Q90" s="9">
        <v>74.128862688910417</v>
      </c>
      <c r="R90" s="9">
        <v>80.615511309308644</v>
      </c>
      <c r="S90" s="9">
        <v>74.128862688910417</v>
      </c>
      <c r="T90" s="27">
        <v>80.615511309308644</v>
      </c>
      <c r="V90" s="23" t="s">
        <v>168</v>
      </c>
      <c r="W90" s="9">
        <v>79.192768935235989</v>
      </c>
      <c r="X90" s="9">
        <v>2.2220834430941179</v>
      </c>
      <c r="Y90" s="9">
        <v>35.63897169629454</v>
      </c>
      <c r="Z90" s="9">
        <v>1.6918361507718615E-25</v>
      </c>
      <c r="AA90" s="9">
        <v>74.648098010127597</v>
      </c>
      <c r="AB90" s="9">
        <v>83.737439860344381</v>
      </c>
      <c r="AC90" s="9">
        <v>74.648098010127597</v>
      </c>
      <c r="AD90" s="27">
        <v>83.737439860344381</v>
      </c>
    </row>
    <row r="91" spans="2:30" ht="17" thickBot="1" x14ac:dyDescent="0.25">
      <c r="B91" s="9" t="s">
        <v>274</v>
      </c>
      <c r="C91" s="9">
        <v>1</v>
      </c>
      <c r="D91" s="9"/>
      <c r="G91" s="9" t="s">
        <v>134</v>
      </c>
      <c r="H91" s="9">
        <v>27.770000000000003</v>
      </c>
      <c r="I91" s="9" t="s">
        <v>134</v>
      </c>
      <c r="J91" s="9">
        <v>23</v>
      </c>
      <c r="L91" s="24" t="s">
        <v>141</v>
      </c>
      <c r="M91" s="10">
        <v>-0.27515939447907412</v>
      </c>
      <c r="N91" s="10">
        <v>0.2935059241223571</v>
      </c>
      <c r="O91" s="10">
        <v>-0.93749179101531643</v>
      </c>
      <c r="P91" s="10">
        <v>0.35192368695624943</v>
      </c>
      <c r="Q91" s="10">
        <v>-0.86116287933348934</v>
      </c>
      <c r="R91" s="10">
        <v>0.31084409037534111</v>
      </c>
      <c r="S91" s="10">
        <v>-0.86116287933348934</v>
      </c>
      <c r="T91" s="28">
        <v>0.31084409037534111</v>
      </c>
      <c r="V91" s="24" t="s">
        <v>181</v>
      </c>
      <c r="W91" s="10">
        <v>-0.26292672886937385</v>
      </c>
      <c r="X91" s="10">
        <v>0.36902692529510767</v>
      </c>
      <c r="Y91" s="10">
        <v>-0.71248657170235907</v>
      </c>
      <c r="Z91" s="10">
        <v>0.48185714613243824</v>
      </c>
      <c r="AA91" s="10">
        <v>-1.0176715352280192</v>
      </c>
      <c r="AB91" s="10">
        <v>0.49181807748927153</v>
      </c>
      <c r="AC91" s="10">
        <v>-1.0176715352280192</v>
      </c>
      <c r="AD91" s="28">
        <v>0.49181807748927153</v>
      </c>
    </row>
    <row r="92" spans="2:30" ht="17" thickBot="1" x14ac:dyDescent="0.25">
      <c r="B92" s="10" t="s">
        <v>141</v>
      </c>
      <c r="C92" s="10">
        <v>-0.1311624337895248</v>
      </c>
      <c r="D92" s="10">
        <v>1</v>
      </c>
      <c r="G92" s="9" t="s">
        <v>135</v>
      </c>
      <c r="H92" s="9">
        <v>63.27</v>
      </c>
      <c r="I92" s="9" t="s">
        <v>135</v>
      </c>
      <c r="J92" s="9">
        <v>2</v>
      </c>
    </row>
    <row r="93" spans="2:30" ht="17" thickBot="1" x14ac:dyDescent="0.25">
      <c r="G93" s="9" t="s">
        <v>136</v>
      </c>
      <c r="H93" s="9">
        <v>91.04</v>
      </c>
      <c r="I93" s="9" t="s">
        <v>136</v>
      </c>
      <c r="J93" s="9">
        <v>25</v>
      </c>
    </row>
    <row r="94" spans="2:30" ht="17" thickBot="1" x14ac:dyDescent="0.25">
      <c r="B94" s="57" t="s">
        <v>246</v>
      </c>
      <c r="C94" s="57"/>
      <c r="D94" s="57"/>
      <c r="G94" s="9" t="s">
        <v>137</v>
      </c>
      <c r="H94" s="9">
        <v>5311.87</v>
      </c>
      <c r="I94" s="9" t="s">
        <v>137</v>
      </c>
      <c r="J94" s="9">
        <v>382</v>
      </c>
      <c r="L94" s="16" t="s">
        <v>158</v>
      </c>
      <c r="M94" s="17"/>
      <c r="N94" s="17" t="s">
        <v>147</v>
      </c>
      <c r="O94" s="17"/>
      <c r="P94" s="17"/>
      <c r="Q94" s="17"/>
      <c r="R94" s="17"/>
      <c r="S94" s="17"/>
      <c r="T94" s="18"/>
      <c r="V94" s="35" t="s">
        <v>158</v>
      </c>
      <c r="W94" s="36"/>
      <c r="X94" s="36" t="s">
        <v>206</v>
      </c>
      <c r="Y94" s="36"/>
      <c r="Z94" s="36"/>
      <c r="AA94" s="36"/>
      <c r="AB94" s="36"/>
      <c r="AC94" s="36"/>
      <c r="AD94" s="37"/>
    </row>
    <row r="95" spans="2:30" ht="17" thickBot="1" x14ac:dyDescent="0.25">
      <c r="B95" s="11"/>
      <c r="C95" s="11" t="s">
        <v>274</v>
      </c>
      <c r="D95" s="11" t="s">
        <v>141</v>
      </c>
      <c r="G95" s="10" t="s">
        <v>138</v>
      </c>
      <c r="H95" s="10">
        <v>70</v>
      </c>
      <c r="I95" s="10" t="s">
        <v>138</v>
      </c>
      <c r="J95" s="10">
        <v>70</v>
      </c>
      <c r="L95" s="19"/>
      <c r="M95" s="20"/>
      <c r="N95" s="20"/>
      <c r="O95" s="20"/>
      <c r="P95" s="20"/>
      <c r="Q95" s="20"/>
      <c r="R95" s="20"/>
      <c r="S95" s="20"/>
      <c r="T95" s="21"/>
      <c r="V95" s="38"/>
      <c r="W95" s="20"/>
      <c r="X95" s="20"/>
      <c r="Y95" s="20"/>
      <c r="Z95" s="20"/>
      <c r="AA95" s="20"/>
      <c r="AB95" s="20"/>
      <c r="AC95" s="20"/>
      <c r="AD95" s="39"/>
    </row>
    <row r="96" spans="2:30" x14ac:dyDescent="0.2">
      <c r="B96" s="9" t="s">
        <v>274</v>
      </c>
      <c r="C96" s="9">
        <v>1</v>
      </c>
      <c r="D96" s="9"/>
      <c r="L96" s="22" t="s">
        <v>159</v>
      </c>
      <c r="M96" s="14"/>
      <c r="N96" s="20"/>
      <c r="O96" s="20"/>
      <c r="P96" s="20"/>
      <c r="Q96" s="20"/>
      <c r="R96" s="20"/>
      <c r="S96" s="20"/>
      <c r="T96" s="21"/>
      <c r="V96" s="40" t="s">
        <v>159</v>
      </c>
      <c r="W96" s="14"/>
      <c r="X96" s="20"/>
      <c r="Y96" s="20"/>
      <c r="Z96" s="20"/>
      <c r="AA96" s="20"/>
      <c r="AB96" s="20"/>
      <c r="AC96" s="20"/>
      <c r="AD96" s="39"/>
    </row>
    <row r="97" spans="2:30" ht="17" thickBot="1" x14ac:dyDescent="0.25">
      <c r="B97" s="10" t="s">
        <v>141</v>
      </c>
      <c r="C97" s="10">
        <v>-0.3212705296358927</v>
      </c>
      <c r="D97" s="10">
        <v>1</v>
      </c>
      <c r="L97" s="23" t="s">
        <v>160</v>
      </c>
      <c r="M97" s="9">
        <v>9.8382159338817901E-2</v>
      </c>
      <c r="N97" s="20"/>
      <c r="O97" s="20"/>
      <c r="P97" s="20"/>
      <c r="Q97" s="20"/>
      <c r="R97" s="20"/>
      <c r="S97" s="20"/>
      <c r="T97" s="21"/>
      <c r="V97" s="41" t="s">
        <v>160</v>
      </c>
      <c r="W97" s="9">
        <v>0.32127052963589281</v>
      </c>
      <c r="X97" s="20"/>
      <c r="Y97" s="20"/>
      <c r="Z97" s="20"/>
      <c r="AA97" s="20"/>
      <c r="AB97" s="20"/>
      <c r="AC97" s="20"/>
      <c r="AD97" s="39"/>
    </row>
    <row r="98" spans="2:30" x14ac:dyDescent="0.2">
      <c r="L98" s="23" t="s">
        <v>161</v>
      </c>
      <c r="M98" s="9">
        <v>9.6790492761685536E-3</v>
      </c>
      <c r="N98" s="20"/>
      <c r="O98" s="20"/>
      <c r="P98" s="20"/>
      <c r="Q98" s="20"/>
      <c r="R98" s="20"/>
      <c r="S98" s="20"/>
      <c r="T98" s="21"/>
      <c r="V98" s="41" t="s">
        <v>161</v>
      </c>
      <c r="W98" s="9">
        <v>0.10321475321252707</v>
      </c>
      <c r="X98" s="20"/>
      <c r="Y98" s="20"/>
      <c r="Z98" s="20"/>
      <c r="AA98" s="20"/>
      <c r="AB98" s="20"/>
      <c r="AC98" s="20"/>
      <c r="AD98" s="39"/>
    </row>
    <row r="99" spans="2:30" x14ac:dyDescent="0.2">
      <c r="L99" s="23" t="s">
        <v>162</v>
      </c>
      <c r="M99" s="9">
        <v>-0.11411106956431037</v>
      </c>
      <c r="N99" s="20"/>
      <c r="O99" s="20"/>
      <c r="P99" s="20"/>
      <c r="Q99" s="20"/>
      <c r="R99" s="20"/>
      <c r="S99" s="20"/>
      <c r="T99" s="21"/>
      <c r="V99" s="41" t="s">
        <v>162</v>
      </c>
      <c r="W99" s="9">
        <v>6.734334334102815E-2</v>
      </c>
      <c r="X99" s="20"/>
      <c r="Y99" s="20"/>
      <c r="Z99" s="20"/>
      <c r="AA99" s="20"/>
      <c r="AB99" s="20"/>
      <c r="AC99" s="20"/>
      <c r="AD99" s="39"/>
    </row>
    <row r="100" spans="2:30" x14ac:dyDescent="0.2">
      <c r="C100" s="55" t="s">
        <v>156</v>
      </c>
      <c r="D100" s="55"/>
      <c r="E100" s="55"/>
      <c r="F100" s="55"/>
      <c r="G100" s="55" t="s">
        <v>247</v>
      </c>
      <c r="H100" s="55"/>
      <c r="I100" s="55"/>
      <c r="J100" s="55"/>
      <c r="L100" s="23" t="s">
        <v>127</v>
      </c>
      <c r="M100" s="9">
        <v>6.6268483493144261</v>
      </c>
      <c r="N100" s="20"/>
      <c r="O100" s="20"/>
      <c r="P100" s="20"/>
      <c r="Q100" s="20"/>
      <c r="R100" s="20"/>
      <c r="S100" s="20"/>
      <c r="T100" s="21"/>
      <c r="V100" s="41" t="s">
        <v>127</v>
      </c>
      <c r="W100" s="9">
        <v>5.43087215583469</v>
      </c>
      <c r="X100" s="20"/>
      <c r="Y100" s="20"/>
      <c r="Z100" s="20"/>
      <c r="AA100" s="20"/>
      <c r="AB100" s="20"/>
      <c r="AC100" s="20"/>
      <c r="AD100" s="39"/>
    </row>
    <row r="101" spans="2:30" ht="17" thickBot="1" x14ac:dyDescent="0.25">
      <c r="C101" s="7" t="s">
        <v>144</v>
      </c>
      <c r="D101" s="7" t="s">
        <v>153</v>
      </c>
      <c r="E101" s="7" t="s">
        <v>152</v>
      </c>
      <c r="F101" s="7" t="s">
        <v>151</v>
      </c>
      <c r="G101" s="7" t="s">
        <v>144</v>
      </c>
      <c r="H101" s="7" t="s">
        <v>153</v>
      </c>
      <c r="I101" s="7" t="s">
        <v>152</v>
      </c>
      <c r="J101" s="7" t="s">
        <v>151</v>
      </c>
      <c r="L101" s="24" t="s">
        <v>163</v>
      </c>
      <c r="M101" s="10">
        <v>10</v>
      </c>
      <c r="N101" s="20"/>
      <c r="O101" s="20"/>
      <c r="P101" s="20"/>
      <c r="Q101" s="20"/>
      <c r="R101" s="20"/>
      <c r="S101" s="20"/>
      <c r="T101" s="21"/>
      <c r="V101" s="42" t="s">
        <v>163</v>
      </c>
      <c r="W101" s="10">
        <v>27</v>
      </c>
      <c r="X101" s="20"/>
      <c r="Y101" s="20"/>
      <c r="Z101" s="20"/>
      <c r="AA101" s="20"/>
      <c r="AB101" s="20"/>
      <c r="AC101" s="20"/>
      <c r="AD101" s="39"/>
    </row>
    <row r="102" spans="2:30" x14ac:dyDescent="0.2">
      <c r="B102" s="7" t="s">
        <v>154</v>
      </c>
      <c r="C102">
        <f>R3</f>
        <v>68</v>
      </c>
      <c r="D102">
        <v>10</v>
      </c>
      <c r="E102">
        <v>31</v>
      </c>
      <c r="F102">
        <v>27</v>
      </c>
      <c r="L102" s="19"/>
      <c r="M102" s="20"/>
      <c r="N102" s="20"/>
      <c r="O102" s="20"/>
      <c r="P102" s="20"/>
      <c r="Q102" s="20"/>
      <c r="R102" s="20"/>
      <c r="S102" s="20"/>
      <c r="T102" s="21"/>
      <c r="V102" s="38"/>
      <c r="W102" s="20"/>
      <c r="X102" s="20"/>
      <c r="Y102" s="20"/>
      <c r="Z102" s="20"/>
      <c r="AA102" s="20"/>
      <c r="AB102" s="20"/>
      <c r="AC102" s="20"/>
      <c r="AD102" s="39"/>
    </row>
    <row r="103" spans="2:30" ht="17" thickBot="1" x14ac:dyDescent="0.25">
      <c r="C103" s="13">
        <f>C82</f>
        <v>-0.11463650648468046</v>
      </c>
      <c r="D103" s="13">
        <f>C87</f>
        <v>9.8382159338817624E-2</v>
      </c>
      <c r="E103" s="13">
        <f>C92</f>
        <v>-0.1311624337895248</v>
      </c>
      <c r="F103" s="13">
        <f>C97</f>
        <v>-0.3212705296358927</v>
      </c>
      <c r="G103">
        <f>Q85</f>
        <v>0.35192368695624432</v>
      </c>
      <c r="H103">
        <f>Q105</f>
        <v>0.78685999484806946</v>
      </c>
      <c r="I103">
        <f>AA85</f>
        <v>0.48185714613244046</v>
      </c>
      <c r="J103">
        <f>AA105</f>
        <v>0.10225272946078842</v>
      </c>
      <c r="L103" s="19" t="s">
        <v>164</v>
      </c>
      <c r="M103" s="20"/>
      <c r="N103" s="20"/>
      <c r="O103" s="20"/>
      <c r="P103" s="20"/>
      <c r="Q103" s="20"/>
      <c r="R103" s="20"/>
      <c r="S103" s="20"/>
      <c r="T103" s="21"/>
      <c r="V103" s="38" t="s">
        <v>164</v>
      </c>
      <c r="W103" s="20"/>
      <c r="X103" s="20"/>
      <c r="Y103" s="20"/>
      <c r="Z103" s="20"/>
      <c r="AA103" s="20"/>
      <c r="AB103" s="20"/>
      <c r="AC103" s="20"/>
      <c r="AD103" s="39"/>
    </row>
    <row r="104" spans="2:30" x14ac:dyDescent="0.2">
      <c r="L104" s="25"/>
      <c r="M104" s="11" t="s">
        <v>169</v>
      </c>
      <c r="N104" s="11" t="s">
        <v>170</v>
      </c>
      <c r="O104" s="11" t="s">
        <v>171</v>
      </c>
      <c r="P104" s="11" t="s">
        <v>172</v>
      </c>
      <c r="Q104" s="11" t="s">
        <v>173</v>
      </c>
      <c r="R104" s="20"/>
      <c r="S104" s="20"/>
      <c r="T104" s="21"/>
      <c r="V104" s="43"/>
      <c r="W104" s="11" t="s">
        <v>169</v>
      </c>
      <c r="X104" s="11" t="s">
        <v>170</v>
      </c>
      <c r="Y104" s="11" t="s">
        <v>171</v>
      </c>
      <c r="Z104" s="11" t="s">
        <v>172</v>
      </c>
      <c r="AA104" s="11" t="s">
        <v>173</v>
      </c>
      <c r="AB104" s="20"/>
      <c r="AC104" s="20"/>
      <c r="AD104" s="39"/>
    </row>
    <row r="105" spans="2:30" x14ac:dyDescent="0.2">
      <c r="L105" s="23" t="s">
        <v>165</v>
      </c>
      <c r="M105" s="9">
        <v>1</v>
      </c>
      <c r="N105" s="9">
        <v>3.4336876415094366</v>
      </c>
      <c r="O105" s="9">
        <v>3.4336876415094366</v>
      </c>
      <c r="P105" s="9">
        <v>7.8189191244265432E-2</v>
      </c>
      <c r="Q105" s="9">
        <v>0.78685999484806946</v>
      </c>
      <c r="R105" s="20"/>
      <c r="S105" s="20"/>
      <c r="T105" s="21"/>
      <c r="V105" s="41" t="s">
        <v>165</v>
      </c>
      <c r="W105" s="9">
        <v>1</v>
      </c>
      <c r="X105" s="9">
        <v>84.865757341153653</v>
      </c>
      <c r="Y105" s="9">
        <v>84.865757341153653</v>
      </c>
      <c r="Z105" s="9">
        <v>2.877354237881093</v>
      </c>
      <c r="AA105" s="9">
        <v>0.10225272946078842</v>
      </c>
      <c r="AB105" s="20"/>
      <c r="AC105" s="20"/>
      <c r="AD105" s="39"/>
    </row>
    <row r="106" spans="2:30" x14ac:dyDescent="0.2">
      <c r="L106" s="23" t="s">
        <v>166</v>
      </c>
      <c r="M106" s="9">
        <v>8</v>
      </c>
      <c r="N106" s="9">
        <v>351.32095235849067</v>
      </c>
      <c r="O106" s="9">
        <v>43.915119044811334</v>
      </c>
      <c r="P106" s="9"/>
      <c r="Q106" s="9"/>
      <c r="R106" s="20"/>
      <c r="S106" s="20"/>
      <c r="T106" s="21"/>
      <c r="V106" s="41" t="s">
        <v>166</v>
      </c>
      <c r="W106" s="9">
        <v>25</v>
      </c>
      <c r="X106" s="9">
        <v>737.35930932551332</v>
      </c>
      <c r="Y106" s="9">
        <v>29.494372373020532</v>
      </c>
      <c r="Z106" s="9"/>
      <c r="AA106" s="9"/>
      <c r="AB106" s="20"/>
      <c r="AC106" s="20"/>
      <c r="AD106" s="39"/>
    </row>
    <row r="107" spans="2:30" ht="17" thickBot="1" x14ac:dyDescent="0.25">
      <c r="L107" s="24" t="s">
        <v>167</v>
      </c>
      <c r="M107" s="10">
        <v>9</v>
      </c>
      <c r="N107" s="10">
        <v>354.75464000000011</v>
      </c>
      <c r="O107" s="10"/>
      <c r="P107" s="10"/>
      <c r="Q107" s="10"/>
      <c r="R107" s="20"/>
      <c r="S107" s="20"/>
      <c r="T107" s="21"/>
      <c r="V107" s="42" t="s">
        <v>167</v>
      </c>
      <c r="W107" s="10">
        <v>26</v>
      </c>
      <c r="X107" s="10">
        <v>822.22506666666698</v>
      </c>
      <c r="Y107" s="10"/>
      <c r="Z107" s="10"/>
      <c r="AA107" s="10"/>
      <c r="AB107" s="20"/>
      <c r="AC107" s="20"/>
      <c r="AD107" s="39"/>
    </row>
    <row r="108" spans="2:30" ht="17" thickBot="1" x14ac:dyDescent="0.25">
      <c r="L108" s="19"/>
      <c r="M108" s="20"/>
      <c r="N108" s="20"/>
      <c r="O108" s="20"/>
      <c r="P108" s="20"/>
      <c r="Q108" s="20"/>
      <c r="R108" s="20"/>
      <c r="S108" s="20"/>
      <c r="T108" s="21"/>
      <c r="V108" s="38"/>
      <c r="W108" s="20"/>
      <c r="X108" s="20"/>
      <c r="Y108" s="20"/>
      <c r="Z108" s="20"/>
      <c r="AA108" s="20"/>
      <c r="AB108" s="20"/>
      <c r="AC108" s="20"/>
      <c r="AD108" s="39"/>
    </row>
    <row r="109" spans="2:30" x14ac:dyDescent="0.2">
      <c r="L109" s="25"/>
      <c r="M109" s="11" t="s">
        <v>174</v>
      </c>
      <c r="N109" s="11" t="s">
        <v>127</v>
      </c>
      <c r="O109" s="11" t="s">
        <v>175</v>
      </c>
      <c r="P109" s="11" t="s">
        <v>176</v>
      </c>
      <c r="Q109" s="11" t="s">
        <v>177</v>
      </c>
      <c r="R109" s="11" t="s">
        <v>178</v>
      </c>
      <c r="S109" s="11" t="s">
        <v>179</v>
      </c>
      <c r="T109" s="26" t="s">
        <v>180</v>
      </c>
      <c r="V109" s="43"/>
      <c r="W109" s="11" t="s">
        <v>174</v>
      </c>
      <c r="X109" s="11" t="s">
        <v>127</v>
      </c>
      <c r="Y109" s="11" t="s">
        <v>175</v>
      </c>
      <c r="Z109" s="11" t="s">
        <v>176</v>
      </c>
      <c r="AA109" s="11" t="s">
        <v>177</v>
      </c>
      <c r="AB109" s="11" t="s">
        <v>178</v>
      </c>
      <c r="AC109" s="11" t="s">
        <v>179</v>
      </c>
      <c r="AD109" s="44" t="s">
        <v>180</v>
      </c>
    </row>
    <row r="110" spans="2:30" x14ac:dyDescent="0.2">
      <c r="L110" s="23" t="s">
        <v>168</v>
      </c>
      <c r="M110" s="9">
        <v>75.584952830188683</v>
      </c>
      <c r="N110" s="9">
        <v>5.129097588201784</v>
      </c>
      <c r="O110" s="9">
        <v>14.736501213011254</v>
      </c>
      <c r="P110" s="9">
        <v>4.4206477008253957E-7</v>
      </c>
      <c r="Q110" s="9">
        <v>63.757232581929649</v>
      </c>
      <c r="R110" s="9">
        <v>87.41267307844771</v>
      </c>
      <c r="S110" s="9">
        <v>63.757232581929649</v>
      </c>
      <c r="T110" s="27">
        <v>87.41267307844771</v>
      </c>
      <c r="V110" s="41" t="s">
        <v>168</v>
      </c>
      <c r="W110" s="9">
        <v>77.436158357771262</v>
      </c>
      <c r="X110" s="9">
        <v>2.4693744398209239</v>
      </c>
      <c r="Y110" s="9">
        <v>31.358613383633646</v>
      </c>
      <c r="Z110" s="9">
        <v>1.3574147131249223E-21</v>
      </c>
      <c r="AA110" s="9">
        <v>72.350386497776498</v>
      </c>
      <c r="AB110" s="9">
        <v>82.521930217766027</v>
      </c>
      <c r="AC110" s="9">
        <v>72.350386497776498</v>
      </c>
      <c r="AD110" s="45">
        <v>82.521930217766027</v>
      </c>
    </row>
    <row r="111" spans="2:30" ht="17" thickBot="1" x14ac:dyDescent="0.25">
      <c r="L111" s="24" t="s">
        <v>141</v>
      </c>
      <c r="M111" s="10">
        <v>0.28457547169811254</v>
      </c>
      <c r="N111" s="10">
        <v>1.0177101452457455</v>
      </c>
      <c r="O111" s="10">
        <v>0.27962330239853939</v>
      </c>
      <c r="P111" s="10">
        <v>0.78685999484807012</v>
      </c>
      <c r="Q111" s="10">
        <v>-2.0622683316778105</v>
      </c>
      <c r="R111" s="10">
        <v>2.6314192750740353</v>
      </c>
      <c r="S111" s="10">
        <v>-2.0622683316778105</v>
      </c>
      <c r="T111" s="28">
        <v>2.6314192750740353</v>
      </c>
      <c r="V111" s="42" t="s">
        <v>181</v>
      </c>
      <c r="W111" s="10">
        <v>-0.81973020527859264</v>
      </c>
      <c r="X111" s="10">
        <v>0.48325268099274193</v>
      </c>
      <c r="Y111" s="10">
        <v>-1.6962765805967754</v>
      </c>
      <c r="Z111" s="10">
        <v>0.10225272946078852</v>
      </c>
      <c r="AA111" s="10">
        <v>-1.8150077325045353</v>
      </c>
      <c r="AB111" s="10">
        <v>0.17554732194735012</v>
      </c>
      <c r="AC111" s="10">
        <v>-1.8150077325045353</v>
      </c>
      <c r="AD111" s="46">
        <v>0.17554732194735012</v>
      </c>
    </row>
    <row r="112" spans="2:30" x14ac:dyDescent="0.2">
      <c r="V112" s="38"/>
      <c r="W112" s="20"/>
      <c r="X112" s="20"/>
      <c r="Y112" s="20"/>
      <c r="Z112" s="20"/>
      <c r="AA112" s="20"/>
      <c r="AB112" s="20"/>
      <c r="AC112" s="20"/>
      <c r="AD112" s="39"/>
    </row>
    <row r="113" spans="22:30" x14ac:dyDescent="0.2">
      <c r="V113" s="38"/>
      <c r="W113" s="20"/>
      <c r="X113" s="20"/>
      <c r="Y113" s="20"/>
      <c r="Z113" s="20"/>
      <c r="AA113" s="20"/>
      <c r="AB113" s="20"/>
      <c r="AC113" s="20"/>
      <c r="AD113" s="39"/>
    </row>
    <row r="114" spans="22:30" x14ac:dyDescent="0.2">
      <c r="V114" s="47"/>
      <c r="W114" s="48"/>
      <c r="X114" s="48"/>
      <c r="Y114" s="48"/>
      <c r="Z114" s="48"/>
      <c r="AA114" s="48"/>
      <c r="AB114" s="48"/>
      <c r="AC114" s="48"/>
      <c r="AD114" s="49"/>
    </row>
  </sheetData>
  <mergeCells count="12">
    <mergeCell ref="B84:D84"/>
    <mergeCell ref="B89:D89"/>
    <mergeCell ref="B94:D94"/>
    <mergeCell ref="L1:O1"/>
    <mergeCell ref="C100:F100"/>
    <mergeCell ref="G100:J100"/>
    <mergeCell ref="G75:H75"/>
    <mergeCell ref="G76:H76"/>
    <mergeCell ref="G78:H78"/>
    <mergeCell ref="G1:J1"/>
    <mergeCell ref="B74:D74"/>
    <mergeCell ref="B79:D79"/>
  </mergeCells>
  <phoneticPr fontId="9" type="noConversion"/>
  <conditionalFormatting sqref="G3:G72">
    <cfRule type="expression" dxfId="11" priority="2">
      <formula>ABS(H3)&gt;ABS($I$78)</formula>
    </cfRule>
  </conditionalFormatting>
  <conditionalFormatting sqref="I3:I72">
    <cfRule type="expression" dxfId="10" priority="1">
      <formula>ABS(J3)&gt;ABS($I$78)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1"/>
  <sheetViews>
    <sheetView topLeftCell="B48" workbookViewId="0">
      <selection activeCell="A37" sqref="A37:XFD37"/>
    </sheetView>
  </sheetViews>
  <sheetFormatPr baseColWidth="10" defaultRowHeight="16" x14ac:dyDescent="0.2"/>
  <cols>
    <col min="1" max="1" width="3.1640625" bestFit="1" customWidth="1"/>
    <col min="9" max="9" width="12" bestFit="1" customWidth="1"/>
  </cols>
  <sheetData>
    <row r="1" spans="1:20" x14ac:dyDescent="0.2">
      <c r="D1" s="55" t="s">
        <v>255</v>
      </c>
      <c r="E1" s="55"/>
      <c r="H1" s="55" t="s">
        <v>258</v>
      </c>
      <c r="I1" s="55"/>
      <c r="J1" s="55"/>
      <c r="K1" s="55"/>
      <c r="L1" s="55"/>
      <c r="M1" s="55"/>
      <c r="O1" s="55" t="s">
        <v>146</v>
      </c>
      <c r="P1" s="55"/>
      <c r="Q1" s="55"/>
      <c r="R1" s="55"/>
      <c r="S1" s="55"/>
      <c r="T1" s="55"/>
    </row>
    <row r="2" spans="1:20" ht="19" x14ac:dyDescent="0.25">
      <c r="A2" s="7"/>
      <c r="B2" s="1" t="s">
        <v>0</v>
      </c>
      <c r="C2" s="7" t="s">
        <v>119</v>
      </c>
      <c r="D2" s="7" t="s">
        <v>253</v>
      </c>
      <c r="E2" s="7" t="s">
        <v>254</v>
      </c>
      <c r="F2" s="7" t="s">
        <v>8</v>
      </c>
      <c r="H2" s="7" t="s">
        <v>253</v>
      </c>
      <c r="I2" s="7" t="s">
        <v>256</v>
      </c>
      <c r="J2" s="7" t="s">
        <v>254</v>
      </c>
      <c r="K2" s="7" t="s">
        <v>257</v>
      </c>
      <c r="L2" s="7" t="s">
        <v>8</v>
      </c>
      <c r="M2" s="7" t="s">
        <v>126</v>
      </c>
      <c r="O2" s="7"/>
      <c r="P2" s="1" t="s">
        <v>0</v>
      </c>
      <c r="Q2" s="7" t="s">
        <v>119</v>
      </c>
      <c r="R2" s="7" t="s">
        <v>253</v>
      </c>
      <c r="S2" s="7" t="s">
        <v>254</v>
      </c>
      <c r="T2" s="7" t="s">
        <v>8</v>
      </c>
    </row>
    <row r="3" spans="1:20" x14ac:dyDescent="0.2">
      <c r="A3">
        <v>1</v>
      </c>
      <c r="B3" t="s">
        <v>12</v>
      </c>
      <c r="C3" t="s">
        <v>14</v>
      </c>
      <c r="D3">
        <v>5.6</v>
      </c>
      <c r="E3">
        <v>67</v>
      </c>
      <c r="F3">
        <v>3</v>
      </c>
      <c r="H3">
        <v>5.6</v>
      </c>
      <c r="I3">
        <f>STANDARDIZE(H3,$J$76,$J$75)</f>
        <v>1.7292610354707016</v>
      </c>
      <c r="J3">
        <v>67</v>
      </c>
      <c r="K3">
        <f>STANDARDIZE(J3,$K$76,$K$75)</f>
        <v>1.1464744206922772</v>
      </c>
      <c r="L3">
        <v>3</v>
      </c>
      <c r="M3">
        <f>STANDARDIZE(L3,$L$76,$L$75)</f>
        <v>-0.63802589935822873</v>
      </c>
      <c r="O3">
        <v>1</v>
      </c>
      <c r="P3" t="s">
        <v>12</v>
      </c>
      <c r="Q3" t="s">
        <v>14</v>
      </c>
      <c r="R3">
        <v>5.6</v>
      </c>
      <c r="S3">
        <v>67</v>
      </c>
      <c r="T3">
        <v>3</v>
      </c>
    </row>
    <row r="4" spans="1:20" x14ac:dyDescent="0.2">
      <c r="A4">
        <v>2</v>
      </c>
      <c r="B4" t="s">
        <v>12</v>
      </c>
      <c r="C4" t="s">
        <v>16</v>
      </c>
      <c r="D4">
        <v>1.9</v>
      </c>
      <c r="E4">
        <v>5.5</v>
      </c>
      <c r="F4">
        <v>3</v>
      </c>
      <c r="H4">
        <v>1.9</v>
      </c>
      <c r="I4">
        <f t="shared" ref="I4:I67" si="0">STANDARDIZE(H4,$J$76,$J$75)</f>
        <v>-0.55001941331765425</v>
      </c>
      <c r="J4">
        <v>5.5</v>
      </c>
      <c r="K4">
        <f t="shared" ref="K4:K67" si="1">STANDARDIZE(J4,$K$76,$K$75)</f>
        <v>-0.19796522439509534</v>
      </c>
      <c r="L4">
        <v>3</v>
      </c>
      <c r="M4">
        <f t="shared" ref="M4:M67" si="2">STANDARDIZE(L4,$L$76,$L$75)</f>
        <v>-0.63802589935822873</v>
      </c>
      <c r="O4">
        <v>2</v>
      </c>
      <c r="P4" t="s">
        <v>12</v>
      </c>
      <c r="Q4" t="s">
        <v>16</v>
      </c>
      <c r="R4">
        <v>1.9</v>
      </c>
      <c r="S4">
        <v>5.5</v>
      </c>
      <c r="T4">
        <v>3</v>
      </c>
    </row>
    <row r="5" spans="1:20" x14ac:dyDescent="0.2">
      <c r="A5">
        <v>3</v>
      </c>
      <c r="B5" t="s">
        <v>12</v>
      </c>
      <c r="C5" t="s">
        <v>18</v>
      </c>
      <c r="D5">
        <v>2.6</v>
      </c>
      <c r="E5">
        <v>13.7</v>
      </c>
      <c r="F5">
        <v>3</v>
      </c>
      <c r="H5">
        <v>2.6</v>
      </c>
      <c r="I5">
        <f t="shared" si="0"/>
        <v>-0.11880419327661383</v>
      </c>
      <c r="J5">
        <v>13.7</v>
      </c>
      <c r="K5">
        <f t="shared" si="1"/>
        <v>-1.870660505011236E-2</v>
      </c>
      <c r="L5">
        <v>3</v>
      </c>
      <c r="M5">
        <f t="shared" si="2"/>
        <v>-0.63802589935822873</v>
      </c>
      <c r="O5">
        <v>3</v>
      </c>
      <c r="P5" t="s">
        <v>12</v>
      </c>
      <c r="Q5" t="s">
        <v>18</v>
      </c>
      <c r="R5">
        <v>2.6</v>
      </c>
      <c r="S5">
        <v>13.7</v>
      </c>
      <c r="T5">
        <v>3</v>
      </c>
    </row>
    <row r="6" spans="1:20" x14ac:dyDescent="0.2">
      <c r="A6">
        <v>4</v>
      </c>
      <c r="B6" t="s">
        <v>12</v>
      </c>
      <c r="C6" t="s">
        <v>20</v>
      </c>
      <c r="D6">
        <v>3.4</v>
      </c>
      <c r="E6">
        <v>13.1</v>
      </c>
      <c r="F6">
        <v>20</v>
      </c>
      <c r="H6">
        <v>3.4</v>
      </c>
      <c r="I6">
        <f t="shared" si="0"/>
        <v>0.37401320105600361</v>
      </c>
      <c r="J6">
        <v>13.1</v>
      </c>
      <c r="K6">
        <f t="shared" si="1"/>
        <v>-3.1823089392428186E-2</v>
      </c>
      <c r="L6">
        <v>20</v>
      </c>
      <c r="M6">
        <f t="shared" si="2"/>
        <v>3.7762230555039347</v>
      </c>
      <c r="O6">
        <v>4</v>
      </c>
      <c r="P6" t="s">
        <v>12</v>
      </c>
      <c r="Q6" t="s">
        <v>22</v>
      </c>
      <c r="R6">
        <v>3</v>
      </c>
      <c r="S6">
        <v>6.7</v>
      </c>
      <c r="T6">
        <v>8</v>
      </c>
    </row>
    <row r="7" spans="1:20" x14ac:dyDescent="0.2">
      <c r="A7">
        <v>5</v>
      </c>
      <c r="B7" t="s">
        <v>12</v>
      </c>
      <c r="C7" t="s">
        <v>22</v>
      </c>
      <c r="D7">
        <v>3</v>
      </c>
      <c r="E7">
        <v>6.7</v>
      </c>
      <c r="F7">
        <v>8</v>
      </c>
      <c r="H7">
        <v>3</v>
      </c>
      <c r="I7">
        <f t="shared" si="0"/>
        <v>0.12760450388969488</v>
      </c>
      <c r="J7">
        <v>6.7</v>
      </c>
      <c r="K7">
        <f t="shared" si="1"/>
        <v>-0.17173225571046369</v>
      </c>
      <c r="L7">
        <v>8</v>
      </c>
      <c r="M7">
        <f t="shared" si="2"/>
        <v>0.66028261677770173</v>
      </c>
      <c r="O7">
        <v>5</v>
      </c>
      <c r="P7" t="s">
        <v>12</v>
      </c>
      <c r="Q7" t="s">
        <v>24</v>
      </c>
      <c r="R7">
        <v>2</v>
      </c>
      <c r="S7">
        <v>5</v>
      </c>
      <c r="T7">
        <v>6</v>
      </c>
    </row>
    <row r="8" spans="1:20" x14ac:dyDescent="0.2">
      <c r="A8">
        <v>6</v>
      </c>
      <c r="B8" t="s">
        <v>12</v>
      </c>
      <c r="C8" t="s">
        <v>24</v>
      </c>
      <c r="D8">
        <v>2</v>
      </c>
      <c r="E8">
        <v>5</v>
      </c>
      <c r="F8">
        <v>6</v>
      </c>
      <c r="H8">
        <v>2</v>
      </c>
      <c r="I8">
        <f t="shared" si="0"/>
        <v>-0.48841723902607703</v>
      </c>
      <c r="J8">
        <v>5</v>
      </c>
      <c r="K8">
        <f t="shared" si="1"/>
        <v>-0.20889562801369188</v>
      </c>
      <c r="L8">
        <v>6</v>
      </c>
      <c r="M8">
        <f t="shared" si="2"/>
        <v>0.14095921032332956</v>
      </c>
      <c r="O8">
        <v>6</v>
      </c>
      <c r="P8" t="s">
        <v>12</v>
      </c>
      <c r="Q8" t="s">
        <v>26</v>
      </c>
      <c r="R8">
        <v>2.9</v>
      </c>
      <c r="S8">
        <v>6.4</v>
      </c>
      <c r="T8">
        <v>8</v>
      </c>
    </row>
    <row r="9" spans="1:20" x14ac:dyDescent="0.2">
      <c r="A9">
        <v>7</v>
      </c>
      <c r="B9" t="s">
        <v>12</v>
      </c>
      <c r="C9" t="s">
        <v>26</v>
      </c>
      <c r="D9">
        <v>2.9</v>
      </c>
      <c r="E9">
        <v>6.4</v>
      </c>
      <c r="F9">
        <v>8</v>
      </c>
      <c r="H9">
        <v>2.9</v>
      </c>
      <c r="I9">
        <f t="shared" si="0"/>
        <v>6.6002329598117637E-2</v>
      </c>
      <c r="J9">
        <v>6.4</v>
      </c>
      <c r="K9">
        <f t="shared" si="1"/>
        <v>-0.1782904978816216</v>
      </c>
      <c r="L9">
        <v>8</v>
      </c>
      <c r="M9">
        <f t="shared" si="2"/>
        <v>0.66028261677770173</v>
      </c>
      <c r="O9">
        <v>7</v>
      </c>
      <c r="P9" t="s">
        <v>12</v>
      </c>
      <c r="Q9" t="s">
        <v>28</v>
      </c>
      <c r="R9">
        <v>2</v>
      </c>
      <c r="S9">
        <v>2.2000000000000002</v>
      </c>
      <c r="T9">
        <v>3</v>
      </c>
    </row>
    <row r="10" spans="1:20" x14ac:dyDescent="0.2">
      <c r="A10">
        <v>8</v>
      </c>
      <c r="B10" t="s">
        <v>12</v>
      </c>
      <c r="C10" t="s">
        <v>28</v>
      </c>
      <c r="D10">
        <v>2</v>
      </c>
      <c r="E10">
        <v>2.2000000000000002</v>
      </c>
      <c r="F10">
        <v>3</v>
      </c>
      <c r="H10">
        <v>2</v>
      </c>
      <c r="I10">
        <f t="shared" si="0"/>
        <v>-0.48841723902607703</v>
      </c>
      <c r="J10">
        <v>2.2000000000000002</v>
      </c>
      <c r="K10">
        <f t="shared" si="1"/>
        <v>-0.27010588827783238</v>
      </c>
      <c r="L10">
        <v>3</v>
      </c>
      <c r="M10">
        <f t="shared" si="2"/>
        <v>-0.63802589935822873</v>
      </c>
      <c r="O10">
        <v>8</v>
      </c>
      <c r="P10" t="s">
        <v>12</v>
      </c>
      <c r="Q10" t="s">
        <v>30</v>
      </c>
      <c r="R10">
        <v>1.5</v>
      </c>
      <c r="S10">
        <v>1</v>
      </c>
      <c r="T10">
        <v>3</v>
      </c>
    </row>
    <row r="11" spans="1:20" x14ac:dyDescent="0.2">
      <c r="A11">
        <v>9</v>
      </c>
      <c r="B11" t="s">
        <v>12</v>
      </c>
      <c r="C11" t="s">
        <v>30</v>
      </c>
      <c r="D11">
        <v>1.5</v>
      </c>
      <c r="E11">
        <v>1</v>
      </c>
      <c r="F11">
        <v>3</v>
      </c>
      <c r="H11">
        <v>1.5</v>
      </c>
      <c r="I11">
        <f t="shared" si="0"/>
        <v>-0.796428110483963</v>
      </c>
      <c r="J11">
        <v>1</v>
      </c>
      <c r="K11">
        <f t="shared" si="1"/>
        <v>-0.29633885696246409</v>
      </c>
      <c r="L11">
        <v>3</v>
      </c>
      <c r="M11">
        <f t="shared" si="2"/>
        <v>-0.63802589935822873</v>
      </c>
      <c r="O11">
        <v>9</v>
      </c>
      <c r="P11" t="s">
        <v>12</v>
      </c>
      <c r="Q11" t="s">
        <v>32</v>
      </c>
      <c r="R11">
        <v>2.2999999999999998</v>
      </c>
      <c r="S11">
        <v>4.2</v>
      </c>
      <c r="T11">
        <v>6</v>
      </c>
    </row>
    <row r="12" spans="1:20" x14ac:dyDescent="0.2">
      <c r="A12">
        <v>10</v>
      </c>
      <c r="B12" t="s">
        <v>12</v>
      </c>
      <c r="C12" t="s">
        <v>32</v>
      </c>
      <c r="D12">
        <v>2.2999999999999998</v>
      </c>
      <c r="E12">
        <v>4.2</v>
      </c>
      <c r="F12">
        <v>6</v>
      </c>
      <c r="H12">
        <v>2.2999999999999998</v>
      </c>
      <c r="I12">
        <f t="shared" si="0"/>
        <v>-0.30361071615134555</v>
      </c>
      <c r="J12">
        <v>4.2</v>
      </c>
      <c r="K12">
        <f t="shared" si="1"/>
        <v>-0.22638427380344631</v>
      </c>
      <c r="L12">
        <v>6</v>
      </c>
      <c r="M12">
        <f t="shared" si="2"/>
        <v>0.14095921032332956</v>
      </c>
      <c r="O12">
        <v>10</v>
      </c>
      <c r="P12" t="s">
        <v>12</v>
      </c>
      <c r="Q12" t="s">
        <v>36</v>
      </c>
      <c r="R12">
        <v>1</v>
      </c>
      <c r="S12">
        <v>1.5</v>
      </c>
      <c r="T12">
        <v>3</v>
      </c>
    </row>
    <row r="13" spans="1:20" x14ac:dyDescent="0.2">
      <c r="A13">
        <v>11</v>
      </c>
      <c r="B13" t="s">
        <v>12</v>
      </c>
      <c r="C13" t="s">
        <v>34</v>
      </c>
      <c r="D13">
        <v>2.9</v>
      </c>
      <c r="E13">
        <v>8.3000000000000007</v>
      </c>
      <c r="F13">
        <v>25</v>
      </c>
      <c r="H13">
        <v>2.9</v>
      </c>
      <c r="I13">
        <f t="shared" si="0"/>
        <v>6.6002329598117637E-2</v>
      </c>
      <c r="J13">
        <v>8.3000000000000007</v>
      </c>
      <c r="K13">
        <f t="shared" si="1"/>
        <v>-0.13675496413095481</v>
      </c>
      <c r="L13">
        <v>25</v>
      </c>
      <c r="M13">
        <f t="shared" si="2"/>
        <v>5.0745315716398656</v>
      </c>
      <c r="O13">
        <v>1</v>
      </c>
      <c r="P13" t="s">
        <v>37</v>
      </c>
      <c r="Q13" t="s">
        <v>39</v>
      </c>
      <c r="R13">
        <v>2.4</v>
      </c>
      <c r="S13">
        <v>5.0999999999999996</v>
      </c>
      <c r="T13">
        <v>4</v>
      </c>
    </row>
    <row r="14" spans="1:20" x14ac:dyDescent="0.2">
      <c r="A14">
        <v>12</v>
      </c>
      <c r="B14" t="s">
        <v>12</v>
      </c>
      <c r="C14" t="s">
        <v>36</v>
      </c>
      <c r="D14">
        <v>1</v>
      </c>
      <c r="E14">
        <v>1.5</v>
      </c>
      <c r="F14">
        <v>3</v>
      </c>
      <c r="H14">
        <v>1</v>
      </c>
      <c r="I14">
        <f t="shared" si="0"/>
        <v>-1.104438981941849</v>
      </c>
      <c r="J14">
        <v>1.5</v>
      </c>
      <c r="K14">
        <f t="shared" si="1"/>
        <v>-0.28540845334386755</v>
      </c>
      <c r="L14">
        <v>3</v>
      </c>
      <c r="M14">
        <f t="shared" si="2"/>
        <v>-0.63802589935822873</v>
      </c>
      <c r="O14">
        <v>2</v>
      </c>
      <c r="P14" t="s">
        <v>37</v>
      </c>
      <c r="Q14" t="s">
        <v>41</v>
      </c>
      <c r="R14">
        <v>1.4</v>
      </c>
      <c r="S14">
        <v>3</v>
      </c>
      <c r="T14">
        <v>3</v>
      </c>
    </row>
    <row r="15" spans="1:20" x14ac:dyDescent="0.2">
      <c r="A15">
        <v>13</v>
      </c>
      <c r="B15" t="s">
        <v>37</v>
      </c>
      <c r="C15" t="s">
        <v>39</v>
      </c>
      <c r="D15">
        <v>2.4</v>
      </c>
      <c r="E15">
        <v>5.0999999999999996</v>
      </c>
      <c r="F15">
        <v>4</v>
      </c>
      <c r="H15">
        <v>2.4</v>
      </c>
      <c r="I15">
        <f t="shared" si="0"/>
        <v>-0.24200854185976833</v>
      </c>
      <c r="J15">
        <v>5.0999999999999996</v>
      </c>
      <c r="K15">
        <f t="shared" si="1"/>
        <v>-0.20670954728997259</v>
      </c>
      <c r="L15">
        <v>4</v>
      </c>
      <c r="M15">
        <f t="shared" si="2"/>
        <v>-0.37836419613104261</v>
      </c>
      <c r="O15">
        <v>3</v>
      </c>
      <c r="P15" t="s">
        <v>37</v>
      </c>
      <c r="Q15" t="s">
        <v>43</v>
      </c>
      <c r="R15">
        <v>1</v>
      </c>
      <c r="S15">
        <v>1.4</v>
      </c>
      <c r="T15">
        <v>4</v>
      </c>
    </row>
    <row r="16" spans="1:20" x14ac:dyDescent="0.2">
      <c r="A16">
        <v>14</v>
      </c>
      <c r="B16" t="s">
        <v>37</v>
      </c>
      <c r="C16" t="s">
        <v>41</v>
      </c>
      <c r="D16">
        <v>1.4</v>
      </c>
      <c r="E16">
        <v>3</v>
      </c>
      <c r="F16">
        <v>3</v>
      </c>
      <c r="H16">
        <v>1.4</v>
      </c>
      <c r="I16">
        <f t="shared" si="0"/>
        <v>-0.85803028477554022</v>
      </c>
      <c r="J16">
        <v>3</v>
      </c>
      <c r="K16">
        <f t="shared" si="1"/>
        <v>-0.25261724248807799</v>
      </c>
      <c r="L16">
        <v>3</v>
      </c>
      <c r="M16">
        <f t="shared" si="2"/>
        <v>-0.63802589935822873</v>
      </c>
      <c r="O16">
        <v>4</v>
      </c>
      <c r="P16" t="s">
        <v>37</v>
      </c>
      <c r="Q16" t="s">
        <v>45</v>
      </c>
      <c r="R16">
        <v>2.9</v>
      </c>
      <c r="S16">
        <v>8.9</v>
      </c>
      <c r="T16">
        <v>3</v>
      </c>
    </row>
    <row r="17" spans="1:20" x14ac:dyDescent="0.2">
      <c r="A17">
        <v>15</v>
      </c>
      <c r="B17" t="s">
        <v>37</v>
      </c>
      <c r="C17" t="s">
        <v>43</v>
      </c>
      <c r="D17">
        <v>1</v>
      </c>
      <c r="E17">
        <v>1.4</v>
      </c>
      <c r="F17">
        <v>4</v>
      </c>
      <c r="H17">
        <v>1</v>
      </c>
      <c r="I17">
        <f t="shared" si="0"/>
        <v>-1.104438981941849</v>
      </c>
      <c r="J17">
        <v>1.4</v>
      </c>
      <c r="K17">
        <f t="shared" si="1"/>
        <v>-0.28759453406758684</v>
      </c>
      <c r="L17">
        <v>4</v>
      </c>
      <c r="M17">
        <f t="shared" si="2"/>
        <v>-0.37836419613104261</v>
      </c>
      <c r="O17">
        <v>5</v>
      </c>
      <c r="P17" t="s">
        <v>37</v>
      </c>
      <c r="Q17" t="s">
        <v>47</v>
      </c>
      <c r="R17">
        <v>2.5</v>
      </c>
      <c r="S17">
        <v>3.1</v>
      </c>
      <c r="T17">
        <v>9</v>
      </c>
    </row>
    <row r="18" spans="1:20" x14ac:dyDescent="0.2">
      <c r="A18">
        <v>16</v>
      </c>
      <c r="B18" t="s">
        <v>37</v>
      </c>
      <c r="C18" t="s">
        <v>45</v>
      </c>
      <c r="D18">
        <v>2.9</v>
      </c>
      <c r="E18">
        <v>8.9</v>
      </c>
      <c r="F18">
        <v>3</v>
      </c>
      <c r="H18">
        <v>2.9</v>
      </c>
      <c r="I18">
        <f t="shared" si="0"/>
        <v>6.6002329598117637E-2</v>
      </c>
      <c r="J18">
        <v>8.9</v>
      </c>
      <c r="K18">
        <f t="shared" si="1"/>
        <v>-0.12363847978863898</v>
      </c>
      <c r="L18">
        <v>3</v>
      </c>
      <c r="M18">
        <f t="shared" si="2"/>
        <v>-0.63802589935822873</v>
      </c>
      <c r="O18">
        <v>6</v>
      </c>
      <c r="P18" t="s">
        <v>37</v>
      </c>
      <c r="Q18" t="s">
        <v>49</v>
      </c>
      <c r="R18">
        <v>4.2</v>
      </c>
      <c r="S18">
        <v>15.9</v>
      </c>
      <c r="T18">
        <v>4</v>
      </c>
    </row>
    <row r="19" spans="1:20" x14ac:dyDescent="0.2">
      <c r="A19">
        <v>17</v>
      </c>
      <c r="B19" t="s">
        <v>37</v>
      </c>
      <c r="C19" t="s">
        <v>47</v>
      </c>
      <c r="D19">
        <v>2.5</v>
      </c>
      <c r="E19">
        <v>3.1</v>
      </c>
      <c r="F19">
        <v>9</v>
      </c>
      <c r="H19">
        <v>2.5</v>
      </c>
      <c r="I19">
        <f t="shared" si="0"/>
        <v>-0.18040636756819109</v>
      </c>
      <c r="J19">
        <v>3.1</v>
      </c>
      <c r="K19">
        <f t="shared" si="1"/>
        <v>-0.2504311617643587</v>
      </c>
      <c r="L19">
        <v>9</v>
      </c>
      <c r="M19">
        <f t="shared" si="2"/>
        <v>0.91994432000488779</v>
      </c>
      <c r="O19">
        <v>7</v>
      </c>
      <c r="P19" t="s">
        <v>37</v>
      </c>
      <c r="Q19" t="s">
        <v>51</v>
      </c>
      <c r="R19">
        <v>1.4</v>
      </c>
      <c r="S19">
        <v>1.6</v>
      </c>
      <c r="T19">
        <v>3</v>
      </c>
    </row>
    <row r="20" spans="1:20" x14ac:dyDescent="0.2">
      <c r="A20">
        <v>18</v>
      </c>
      <c r="B20" t="s">
        <v>37</v>
      </c>
      <c r="C20" t="s">
        <v>49</v>
      </c>
      <c r="D20">
        <v>4.2</v>
      </c>
      <c r="E20">
        <v>15.9</v>
      </c>
      <c r="F20">
        <v>4</v>
      </c>
      <c r="H20">
        <v>4.2</v>
      </c>
      <c r="I20">
        <f t="shared" si="0"/>
        <v>0.86683059538862128</v>
      </c>
      <c r="J20">
        <v>15.9</v>
      </c>
      <c r="K20">
        <f t="shared" si="1"/>
        <v>2.9387170871712373E-2</v>
      </c>
      <c r="L20">
        <v>4</v>
      </c>
      <c r="M20">
        <f t="shared" si="2"/>
        <v>-0.37836419613104261</v>
      </c>
      <c r="O20">
        <v>8</v>
      </c>
      <c r="P20" t="s">
        <v>37</v>
      </c>
      <c r="Q20" t="s">
        <v>39</v>
      </c>
      <c r="R20">
        <v>5.5</v>
      </c>
      <c r="S20">
        <v>11.4</v>
      </c>
      <c r="T20">
        <v>4</v>
      </c>
    </row>
    <row r="21" spans="1:20" x14ac:dyDescent="0.2">
      <c r="A21">
        <v>19</v>
      </c>
      <c r="B21" t="s">
        <v>37</v>
      </c>
      <c r="C21" t="s">
        <v>51</v>
      </c>
      <c r="D21">
        <v>1.4</v>
      </c>
      <c r="E21">
        <v>1.6</v>
      </c>
      <c r="F21">
        <v>3</v>
      </c>
      <c r="H21">
        <v>1.4</v>
      </c>
      <c r="I21">
        <f t="shared" si="0"/>
        <v>-0.85803028477554022</v>
      </c>
      <c r="J21">
        <v>1.6</v>
      </c>
      <c r="K21">
        <f t="shared" si="1"/>
        <v>-0.28322237262014827</v>
      </c>
      <c r="L21">
        <v>3</v>
      </c>
      <c r="M21">
        <f t="shared" si="2"/>
        <v>-0.63802589935822873</v>
      </c>
      <c r="O21">
        <v>9</v>
      </c>
      <c r="P21" t="s">
        <v>37</v>
      </c>
      <c r="Q21" t="s">
        <v>54</v>
      </c>
      <c r="R21">
        <v>4.3</v>
      </c>
      <c r="S21">
        <v>13.3</v>
      </c>
      <c r="T21">
        <v>4</v>
      </c>
    </row>
    <row r="22" spans="1:20" x14ac:dyDescent="0.2">
      <c r="A22">
        <v>20</v>
      </c>
      <c r="B22" t="s">
        <v>37</v>
      </c>
      <c r="C22" t="s">
        <v>39</v>
      </c>
      <c r="D22">
        <v>5.5</v>
      </c>
      <c r="E22">
        <v>11.4</v>
      </c>
      <c r="F22">
        <v>4</v>
      </c>
      <c r="H22">
        <v>5.5</v>
      </c>
      <c r="I22">
        <f t="shared" si="0"/>
        <v>1.6676588611791248</v>
      </c>
      <c r="J22">
        <v>11.4</v>
      </c>
      <c r="K22">
        <f t="shared" si="1"/>
        <v>-6.8986461695656351E-2</v>
      </c>
      <c r="L22">
        <v>4</v>
      </c>
      <c r="M22">
        <f t="shared" si="2"/>
        <v>-0.37836419613104261</v>
      </c>
      <c r="O22">
        <v>10</v>
      </c>
      <c r="P22" t="s">
        <v>37</v>
      </c>
      <c r="Q22" t="s">
        <v>56</v>
      </c>
      <c r="R22">
        <v>3.6</v>
      </c>
      <c r="S22">
        <v>5.5</v>
      </c>
      <c r="T22">
        <v>10</v>
      </c>
    </row>
    <row r="23" spans="1:20" x14ac:dyDescent="0.2">
      <c r="A23">
        <v>21</v>
      </c>
      <c r="B23" t="s">
        <v>37</v>
      </c>
      <c r="C23" t="s">
        <v>54</v>
      </c>
      <c r="D23">
        <v>4.3</v>
      </c>
      <c r="E23">
        <v>13.3</v>
      </c>
      <c r="F23">
        <v>4</v>
      </c>
      <c r="H23">
        <v>4.3</v>
      </c>
      <c r="I23">
        <f t="shared" si="0"/>
        <v>0.92843276968019828</v>
      </c>
      <c r="J23">
        <v>13.3</v>
      </c>
      <c r="K23">
        <f t="shared" si="1"/>
        <v>-2.7450927944989548E-2</v>
      </c>
      <c r="L23">
        <v>4</v>
      </c>
      <c r="M23">
        <f t="shared" si="2"/>
        <v>-0.37836419613104261</v>
      </c>
      <c r="O23">
        <v>11</v>
      </c>
      <c r="P23" t="s">
        <v>37</v>
      </c>
      <c r="Q23" t="s">
        <v>58</v>
      </c>
      <c r="R23">
        <v>1.5</v>
      </c>
      <c r="S23">
        <v>1.9</v>
      </c>
      <c r="T23">
        <v>6</v>
      </c>
    </row>
    <row r="24" spans="1:20" x14ac:dyDescent="0.2">
      <c r="A24">
        <v>22</v>
      </c>
      <c r="B24" t="s">
        <v>37</v>
      </c>
      <c r="C24" t="s">
        <v>56</v>
      </c>
      <c r="D24">
        <v>3.6</v>
      </c>
      <c r="E24">
        <v>5.5</v>
      </c>
      <c r="F24">
        <v>10</v>
      </c>
      <c r="H24">
        <v>3.6</v>
      </c>
      <c r="I24">
        <f t="shared" si="0"/>
        <v>0.4972175496391581</v>
      </c>
      <c r="J24">
        <v>5.5</v>
      </c>
      <c r="K24">
        <f t="shared" si="1"/>
        <v>-0.19796522439509534</v>
      </c>
      <c r="L24">
        <v>10</v>
      </c>
      <c r="M24">
        <f t="shared" si="2"/>
        <v>1.179606023232074</v>
      </c>
      <c r="O24">
        <v>12</v>
      </c>
      <c r="P24" t="s">
        <v>37</v>
      </c>
      <c r="Q24" t="s">
        <v>60</v>
      </c>
      <c r="R24">
        <v>1.7</v>
      </c>
      <c r="S24">
        <v>2.2999999999999998</v>
      </c>
      <c r="T24">
        <v>3</v>
      </c>
    </row>
    <row r="25" spans="1:20" x14ac:dyDescent="0.2">
      <c r="A25">
        <v>23</v>
      </c>
      <c r="B25" t="s">
        <v>37</v>
      </c>
      <c r="C25" t="s">
        <v>58</v>
      </c>
      <c r="D25">
        <v>1.5</v>
      </c>
      <c r="E25">
        <v>1.9</v>
      </c>
      <c r="F25">
        <v>6</v>
      </c>
      <c r="H25">
        <v>1.5</v>
      </c>
      <c r="I25">
        <f t="shared" si="0"/>
        <v>-0.796428110483963</v>
      </c>
      <c r="J25">
        <v>1.9</v>
      </c>
      <c r="K25">
        <f t="shared" si="1"/>
        <v>-0.27666413044899035</v>
      </c>
      <c r="L25">
        <v>6</v>
      </c>
      <c r="M25">
        <f t="shared" si="2"/>
        <v>0.14095921032332956</v>
      </c>
      <c r="O25">
        <v>13</v>
      </c>
      <c r="P25" t="s">
        <v>37</v>
      </c>
      <c r="Q25" t="s">
        <v>62</v>
      </c>
      <c r="R25">
        <v>1.3</v>
      </c>
      <c r="S25">
        <v>1.7</v>
      </c>
      <c r="T25">
        <v>4</v>
      </c>
    </row>
    <row r="26" spans="1:20" x14ac:dyDescent="0.2">
      <c r="A26">
        <v>24</v>
      </c>
      <c r="B26" t="s">
        <v>37</v>
      </c>
      <c r="C26" t="s">
        <v>60</v>
      </c>
      <c r="D26">
        <v>1.7</v>
      </c>
      <c r="E26">
        <v>2.2999999999999998</v>
      </c>
      <c r="F26">
        <v>3</v>
      </c>
      <c r="H26">
        <v>1.7</v>
      </c>
      <c r="I26">
        <f t="shared" si="0"/>
        <v>-0.67322376190080868</v>
      </c>
      <c r="J26">
        <v>2.2999999999999998</v>
      </c>
      <c r="K26">
        <f t="shared" si="1"/>
        <v>-0.26791980755411315</v>
      </c>
      <c r="L26">
        <v>3</v>
      </c>
      <c r="M26">
        <f t="shared" si="2"/>
        <v>-0.63802589935822873</v>
      </c>
      <c r="O26">
        <v>14</v>
      </c>
      <c r="P26" t="s">
        <v>37</v>
      </c>
      <c r="Q26" t="s">
        <v>64</v>
      </c>
      <c r="R26">
        <v>2.5</v>
      </c>
      <c r="S26">
        <v>5.8</v>
      </c>
      <c r="T26">
        <v>7</v>
      </c>
    </row>
    <row r="27" spans="1:20" x14ac:dyDescent="0.2">
      <c r="A27">
        <v>25</v>
      </c>
      <c r="B27" t="s">
        <v>37</v>
      </c>
      <c r="C27" t="s">
        <v>62</v>
      </c>
      <c r="D27">
        <v>1.3</v>
      </c>
      <c r="E27">
        <v>1.7</v>
      </c>
      <c r="F27">
        <v>4</v>
      </c>
      <c r="H27">
        <v>1.3</v>
      </c>
      <c r="I27">
        <f t="shared" si="0"/>
        <v>-0.91963245906711732</v>
      </c>
      <c r="J27">
        <v>1.7</v>
      </c>
      <c r="K27">
        <f t="shared" si="1"/>
        <v>-0.28103629189642898</v>
      </c>
      <c r="L27">
        <v>4</v>
      </c>
      <c r="M27">
        <f t="shared" si="2"/>
        <v>-0.37836419613104261</v>
      </c>
      <c r="O27">
        <v>15</v>
      </c>
      <c r="P27" t="s">
        <v>37</v>
      </c>
      <c r="Q27" t="s">
        <v>66</v>
      </c>
      <c r="R27">
        <v>4.4000000000000004</v>
      </c>
      <c r="S27">
        <v>8.9</v>
      </c>
      <c r="T27">
        <v>4</v>
      </c>
    </row>
    <row r="28" spans="1:20" x14ac:dyDescent="0.2">
      <c r="A28">
        <v>26</v>
      </c>
      <c r="B28" t="s">
        <v>37</v>
      </c>
      <c r="C28" t="s">
        <v>64</v>
      </c>
      <c r="D28">
        <v>2.5</v>
      </c>
      <c r="E28">
        <v>5.8</v>
      </c>
      <c r="F28">
        <v>7</v>
      </c>
      <c r="H28">
        <v>2.5</v>
      </c>
      <c r="I28">
        <f t="shared" si="0"/>
        <v>-0.18040636756819109</v>
      </c>
      <c r="J28">
        <v>5.8</v>
      </c>
      <c r="K28">
        <f t="shared" si="1"/>
        <v>-0.19140698222393746</v>
      </c>
      <c r="L28">
        <v>7</v>
      </c>
      <c r="M28">
        <f t="shared" si="2"/>
        <v>0.4006209135505156</v>
      </c>
      <c r="O28">
        <v>16</v>
      </c>
      <c r="P28" t="s">
        <v>37</v>
      </c>
      <c r="Q28" t="s">
        <v>68</v>
      </c>
      <c r="R28">
        <v>1.3</v>
      </c>
      <c r="S28">
        <v>1.7</v>
      </c>
      <c r="T28">
        <v>4</v>
      </c>
    </row>
    <row r="29" spans="1:20" x14ac:dyDescent="0.2">
      <c r="A29">
        <v>27</v>
      </c>
      <c r="B29" t="s">
        <v>37</v>
      </c>
      <c r="C29" t="s">
        <v>66</v>
      </c>
      <c r="D29">
        <v>4.4000000000000004</v>
      </c>
      <c r="E29">
        <v>8.9</v>
      </c>
      <c r="F29">
        <v>4</v>
      </c>
      <c r="H29">
        <v>4.4000000000000004</v>
      </c>
      <c r="I29">
        <f t="shared" si="0"/>
        <v>0.99003494397177583</v>
      </c>
      <c r="J29">
        <v>8.9</v>
      </c>
      <c r="K29">
        <f t="shared" si="1"/>
        <v>-0.12363847978863898</v>
      </c>
      <c r="L29">
        <v>4</v>
      </c>
      <c r="M29">
        <f t="shared" si="2"/>
        <v>-0.37836419613104261</v>
      </c>
      <c r="O29">
        <v>17</v>
      </c>
      <c r="P29" t="s">
        <v>37</v>
      </c>
      <c r="Q29" t="s">
        <v>70</v>
      </c>
      <c r="R29">
        <v>1.2</v>
      </c>
      <c r="S29">
        <v>0.4</v>
      </c>
      <c r="T29">
        <v>5</v>
      </c>
    </row>
    <row r="30" spans="1:20" x14ac:dyDescent="0.2">
      <c r="A30">
        <v>28</v>
      </c>
      <c r="B30" t="s">
        <v>37</v>
      </c>
      <c r="C30" t="s">
        <v>68</v>
      </c>
      <c r="D30">
        <v>1.3</v>
      </c>
      <c r="E30">
        <v>1.7</v>
      </c>
      <c r="F30">
        <v>4</v>
      </c>
      <c r="H30">
        <v>1.3</v>
      </c>
      <c r="I30">
        <f t="shared" si="0"/>
        <v>-0.91963245906711732</v>
      </c>
      <c r="J30">
        <v>1.7</v>
      </c>
      <c r="K30">
        <f t="shared" si="1"/>
        <v>-0.28103629189642898</v>
      </c>
      <c r="L30">
        <v>4</v>
      </c>
      <c r="M30">
        <f t="shared" si="2"/>
        <v>-0.37836419613104261</v>
      </c>
      <c r="O30">
        <v>18</v>
      </c>
      <c r="P30" t="s">
        <v>37</v>
      </c>
      <c r="Q30" t="s">
        <v>72</v>
      </c>
      <c r="R30">
        <v>2.2000000000000002</v>
      </c>
      <c r="S30">
        <v>3.2</v>
      </c>
      <c r="T30">
        <v>4</v>
      </c>
    </row>
    <row r="31" spans="1:20" x14ac:dyDescent="0.2">
      <c r="A31">
        <v>29</v>
      </c>
      <c r="B31" t="s">
        <v>37</v>
      </c>
      <c r="C31" t="s">
        <v>70</v>
      </c>
      <c r="D31">
        <v>1.2</v>
      </c>
      <c r="E31">
        <v>0.4</v>
      </c>
      <c r="F31">
        <v>5</v>
      </c>
      <c r="H31">
        <v>1.2</v>
      </c>
      <c r="I31">
        <f t="shared" si="0"/>
        <v>-0.98123463335869465</v>
      </c>
      <c r="J31">
        <v>0.4</v>
      </c>
      <c r="K31">
        <f t="shared" si="1"/>
        <v>-0.30945534130477992</v>
      </c>
      <c r="L31">
        <v>5</v>
      </c>
      <c r="M31">
        <f t="shared" si="2"/>
        <v>-0.11870249290385654</v>
      </c>
      <c r="O31">
        <v>19</v>
      </c>
      <c r="P31" t="s">
        <v>37</v>
      </c>
      <c r="Q31" t="s">
        <v>74</v>
      </c>
      <c r="R31">
        <v>1.5</v>
      </c>
      <c r="S31">
        <v>0.8</v>
      </c>
      <c r="T31">
        <v>5</v>
      </c>
    </row>
    <row r="32" spans="1:20" x14ac:dyDescent="0.2">
      <c r="A32">
        <v>30</v>
      </c>
      <c r="B32" t="s">
        <v>37</v>
      </c>
      <c r="C32" t="s">
        <v>72</v>
      </c>
      <c r="D32">
        <v>2.2000000000000002</v>
      </c>
      <c r="E32">
        <v>3.2</v>
      </c>
      <c r="F32">
        <v>4</v>
      </c>
      <c r="H32">
        <v>2.2000000000000002</v>
      </c>
      <c r="I32">
        <f t="shared" si="0"/>
        <v>-0.36521289044292254</v>
      </c>
      <c r="J32">
        <v>3.2</v>
      </c>
      <c r="K32">
        <f t="shared" si="1"/>
        <v>-0.24824508104063936</v>
      </c>
      <c r="L32">
        <v>4</v>
      </c>
      <c r="M32">
        <f t="shared" si="2"/>
        <v>-0.37836419613104261</v>
      </c>
      <c r="O32">
        <v>20</v>
      </c>
      <c r="P32" t="s">
        <v>37</v>
      </c>
      <c r="Q32" t="s">
        <v>76</v>
      </c>
      <c r="R32">
        <v>1.6</v>
      </c>
      <c r="S32">
        <v>2.1</v>
      </c>
      <c r="T32">
        <v>3</v>
      </c>
    </row>
    <row r="33" spans="1:20" x14ac:dyDescent="0.2">
      <c r="A33">
        <v>31</v>
      </c>
      <c r="B33" t="s">
        <v>37</v>
      </c>
      <c r="C33" t="s">
        <v>74</v>
      </c>
      <c r="D33">
        <v>1.5</v>
      </c>
      <c r="E33">
        <v>0.8</v>
      </c>
      <c r="F33">
        <v>5</v>
      </c>
      <c r="H33">
        <v>1.5</v>
      </c>
      <c r="I33">
        <f t="shared" si="0"/>
        <v>-0.796428110483963</v>
      </c>
      <c r="J33">
        <v>0.8</v>
      </c>
      <c r="K33">
        <f t="shared" si="1"/>
        <v>-0.30071101840990266</v>
      </c>
      <c r="L33">
        <v>5</v>
      </c>
      <c r="M33">
        <f t="shared" si="2"/>
        <v>-0.11870249290385654</v>
      </c>
      <c r="O33">
        <v>21</v>
      </c>
      <c r="P33" t="s">
        <v>37</v>
      </c>
      <c r="Q33" t="s">
        <v>78</v>
      </c>
      <c r="R33">
        <v>2</v>
      </c>
      <c r="S33">
        <v>2</v>
      </c>
      <c r="T33">
        <v>3</v>
      </c>
    </row>
    <row r="34" spans="1:20" x14ac:dyDescent="0.2">
      <c r="A34">
        <v>32</v>
      </c>
      <c r="B34" t="s">
        <v>37</v>
      </c>
      <c r="C34" t="s">
        <v>76</v>
      </c>
      <c r="D34">
        <v>1.6</v>
      </c>
      <c r="E34">
        <v>2.1</v>
      </c>
      <c r="F34">
        <v>3</v>
      </c>
      <c r="H34">
        <v>1.6</v>
      </c>
      <c r="I34">
        <f t="shared" si="0"/>
        <v>-0.73482593619238579</v>
      </c>
      <c r="J34">
        <v>2.1</v>
      </c>
      <c r="K34">
        <f t="shared" si="1"/>
        <v>-0.27229196900155173</v>
      </c>
      <c r="L34">
        <v>3</v>
      </c>
      <c r="M34">
        <f t="shared" si="2"/>
        <v>-0.63802589935822873</v>
      </c>
      <c r="O34">
        <v>22</v>
      </c>
      <c r="P34" s="29" t="s">
        <v>37</v>
      </c>
      <c r="Q34" s="6" t="s">
        <v>199</v>
      </c>
      <c r="R34">
        <v>3.5</v>
      </c>
      <c r="S34">
        <v>10.199999999999999</v>
      </c>
      <c r="T34" s="6">
        <v>6</v>
      </c>
    </row>
    <row r="35" spans="1:20" x14ac:dyDescent="0.2">
      <c r="A35">
        <v>33</v>
      </c>
      <c r="B35" t="s">
        <v>37</v>
      </c>
      <c r="C35" t="s">
        <v>78</v>
      </c>
      <c r="D35">
        <v>2</v>
      </c>
      <c r="E35">
        <v>2</v>
      </c>
      <c r="F35">
        <v>3</v>
      </c>
      <c r="H35">
        <v>2</v>
      </c>
      <c r="I35">
        <f t="shared" si="0"/>
        <v>-0.48841723902607703</v>
      </c>
      <c r="J35">
        <v>2</v>
      </c>
      <c r="K35">
        <f t="shared" si="1"/>
        <v>-0.27447804972527101</v>
      </c>
      <c r="L35">
        <v>3</v>
      </c>
      <c r="M35">
        <f t="shared" si="2"/>
        <v>-0.63802589935822873</v>
      </c>
      <c r="O35">
        <v>23</v>
      </c>
      <c r="P35" s="29" t="s">
        <v>37</v>
      </c>
      <c r="Q35" t="s">
        <v>198</v>
      </c>
      <c r="R35">
        <v>4.5</v>
      </c>
      <c r="S35">
        <v>15.9</v>
      </c>
      <c r="T35">
        <v>11</v>
      </c>
    </row>
    <row r="36" spans="1:20" x14ac:dyDescent="0.2">
      <c r="A36">
        <v>34</v>
      </c>
      <c r="B36" s="29" t="s">
        <v>37</v>
      </c>
      <c r="C36" s="6" t="s">
        <v>199</v>
      </c>
      <c r="D36">
        <v>3.5</v>
      </c>
      <c r="E36">
        <v>10.199999999999999</v>
      </c>
      <c r="F36" s="6">
        <v>6</v>
      </c>
      <c r="H36">
        <v>3.5</v>
      </c>
      <c r="I36">
        <f t="shared" si="0"/>
        <v>0.43561537534758082</v>
      </c>
      <c r="J36">
        <v>10.199999999999999</v>
      </c>
      <c r="K36">
        <f t="shared" si="1"/>
        <v>-9.5219430380288031E-2</v>
      </c>
      <c r="L36" s="6">
        <v>6</v>
      </c>
      <c r="M36">
        <f t="shared" si="2"/>
        <v>0.14095921032332956</v>
      </c>
      <c r="O36">
        <v>24</v>
      </c>
      <c r="P36" s="29" t="s">
        <v>37</v>
      </c>
      <c r="Q36" t="s">
        <v>47</v>
      </c>
      <c r="R36">
        <v>2.4</v>
      </c>
      <c r="S36">
        <v>2.8</v>
      </c>
      <c r="T36">
        <v>8</v>
      </c>
    </row>
    <row r="37" spans="1:20" x14ac:dyDescent="0.2">
      <c r="A37">
        <v>35</v>
      </c>
      <c r="B37" s="29" t="s">
        <v>37</v>
      </c>
      <c r="C37" t="s">
        <v>200</v>
      </c>
      <c r="D37">
        <v>7.2</v>
      </c>
      <c r="E37">
        <v>17</v>
      </c>
      <c r="F37">
        <v>11</v>
      </c>
      <c r="H37">
        <v>7.2</v>
      </c>
      <c r="I37">
        <f t="shared" si="0"/>
        <v>2.7148958241359376</v>
      </c>
      <c r="J37">
        <v>17</v>
      </c>
      <c r="K37">
        <f t="shared" si="1"/>
        <v>5.3434058832624719E-2</v>
      </c>
      <c r="L37">
        <v>11</v>
      </c>
      <c r="M37">
        <f t="shared" si="2"/>
        <v>1.4392677264592599</v>
      </c>
      <c r="O37">
        <v>25</v>
      </c>
      <c r="P37" s="29" t="s">
        <v>37</v>
      </c>
      <c r="Q37" t="s">
        <v>197</v>
      </c>
      <c r="R37">
        <v>2.9</v>
      </c>
      <c r="S37">
        <v>4.5999999999999996</v>
      </c>
      <c r="T37">
        <v>12</v>
      </c>
    </row>
    <row r="38" spans="1:20" x14ac:dyDescent="0.2">
      <c r="A38">
        <v>36</v>
      </c>
      <c r="B38" s="29" t="s">
        <v>37</v>
      </c>
      <c r="C38" t="s">
        <v>198</v>
      </c>
      <c r="D38">
        <v>4.5</v>
      </c>
      <c r="E38">
        <v>15.9</v>
      </c>
      <c r="F38">
        <v>11</v>
      </c>
      <c r="H38">
        <v>4.5</v>
      </c>
      <c r="I38">
        <f t="shared" si="0"/>
        <v>1.0516371182633528</v>
      </c>
      <c r="J38">
        <v>15.9</v>
      </c>
      <c r="K38">
        <f t="shared" si="1"/>
        <v>2.9387170871712373E-2</v>
      </c>
      <c r="L38">
        <v>11</v>
      </c>
      <c r="M38">
        <f t="shared" si="2"/>
        <v>1.4392677264592599</v>
      </c>
      <c r="O38">
        <v>26</v>
      </c>
      <c r="P38" s="29" t="s">
        <v>37</v>
      </c>
      <c r="Q38" t="s">
        <v>196</v>
      </c>
      <c r="R38">
        <v>1.9</v>
      </c>
      <c r="S38">
        <v>4.0999999999999996</v>
      </c>
      <c r="T38">
        <v>3</v>
      </c>
    </row>
    <row r="39" spans="1:20" x14ac:dyDescent="0.2">
      <c r="A39">
        <v>37</v>
      </c>
      <c r="B39" s="29" t="s">
        <v>37</v>
      </c>
      <c r="C39" t="s">
        <v>47</v>
      </c>
      <c r="D39">
        <v>2.4</v>
      </c>
      <c r="E39">
        <v>2.8</v>
      </c>
      <c r="F39">
        <v>8</v>
      </c>
      <c r="H39">
        <v>2.4</v>
      </c>
      <c r="I39">
        <f t="shared" si="0"/>
        <v>-0.24200854185976833</v>
      </c>
      <c r="J39">
        <v>2.8</v>
      </c>
      <c r="K39">
        <f t="shared" si="1"/>
        <v>-0.25698940393551661</v>
      </c>
      <c r="L39">
        <v>8</v>
      </c>
      <c r="M39">
        <f t="shared" si="2"/>
        <v>0.66028261677770173</v>
      </c>
      <c r="O39">
        <v>27</v>
      </c>
      <c r="P39" s="29" t="s">
        <v>37</v>
      </c>
      <c r="Q39" t="s">
        <v>195</v>
      </c>
      <c r="R39">
        <v>2.5</v>
      </c>
      <c r="S39">
        <v>3.8</v>
      </c>
      <c r="T39">
        <v>9</v>
      </c>
    </row>
    <row r="40" spans="1:20" x14ac:dyDescent="0.2">
      <c r="A40">
        <v>38</v>
      </c>
      <c r="B40" s="29" t="s">
        <v>37</v>
      </c>
      <c r="C40" t="s">
        <v>197</v>
      </c>
      <c r="D40">
        <v>2.9</v>
      </c>
      <c r="E40">
        <v>4.5999999999999996</v>
      </c>
      <c r="F40">
        <v>12</v>
      </c>
      <c r="H40">
        <v>2.9</v>
      </c>
      <c r="I40">
        <f t="shared" si="0"/>
        <v>6.6002329598117637E-2</v>
      </c>
      <c r="J40">
        <v>4.5999999999999996</v>
      </c>
      <c r="K40">
        <f t="shared" si="1"/>
        <v>-0.21763995090856911</v>
      </c>
      <c r="L40">
        <v>12</v>
      </c>
      <c r="M40">
        <f t="shared" si="2"/>
        <v>1.6989294296864461</v>
      </c>
      <c r="O40">
        <v>28</v>
      </c>
      <c r="P40" s="29" t="s">
        <v>37</v>
      </c>
      <c r="Q40" t="s">
        <v>194</v>
      </c>
      <c r="R40">
        <v>1.7</v>
      </c>
      <c r="S40">
        <v>13.7</v>
      </c>
      <c r="T40">
        <v>4</v>
      </c>
    </row>
    <row r="41" spans="1:20" x14ac:dyDescent="0.2">
      <c r="A41">
        <v>39</v>
      </c>
      <c r="B41" s="29" t="s">
        <v>37</v>
      </c>
      <c r="C41" t="s">
        <v>196</v>
      </c>
      <c r="D41">
        <v>1.9</v>
      </c>
      <c r="E41">
        <v>4.0999999999999996</v>
      </c>
      <c r="F41">
        <v>3</v>
      </c>
      <c r="H41">
        <v>1.9</v>
      </c>
      <c r="I41">
        <f t="shared" si="0"/>
        <v>-0.55001941331765425</v>
      </c>
      <c r="J41">
        <v>4.0999999999999996</v>
      </c>
      <c r="K41">
        <f t="shared" si="1"/>
        <v>-0.22857035452716562</v>
      </c>
      <c r="L41">
        <v>3</v>
      </c>
      <c r="M41">
        <f t="shared" si="2"/>
        <v>-0.63802589935822873</v>
      </c>
      <c r="O41">
        <v>29</v>
      </c>
      <c r="P41" s="29" t="s">
        <v>37</v>
      </c>
      <c r="Q41" t="s">
        <v>193</v>
      </c>
      <c r="R41">
        <v>3</v>
      </c>
      <c r="S41">
        <v>4.0999999999999996</v>
      </c>
      <c r="T41">
        <v>3</v>
      </c>
    </row>
    <row r="42" spans="1:20" x14ac:dyDescent="0.2">
      <c r="A42">
        <v>40</v>
      </c>
      <c r="B42" s="29" t="s">
        <v>37</v>
      </c>
      <c r="C42" t="s">
        <v>195</v>
      </c>
      <c r="D42">
        <v>2.5</v>
      </c>
      <c r="E42">
        <v>3.8</v>
      </c>
      <c r="F42">
        <v>9</v>
      </c>
      <c r="H42">
        <v>2.5</v>
      </c>
      <c r="I42">
        <f t="shared" si="0"/>
        <v>-0.18040636756819109</v>
      </c>
      <c r="J42">
        <v>3.8</v>
      </c>
      <c r="K42">
        <f t="shared" si="1"/>
        <v>-0.23512859669832356</v>
      </c>
      <c r="L42">
        <v>9</v>
      </c>
      <c r="M42">
        <f t="shared" si="2"/>
        <v>0.91994432000488779</v>
      </c>
      <c r="O42">
        <v>30</v>
      </c>
      <c r="P42" s="29" t="s">
        <v>37</v>
      </c>
      <c r="Q42" t="s">
        <v>192</v>
      </c>
      <c r="R42">
        <v>1.5</v>
      </c>
      <c r="S42">
        <v>2.1</v>
      </c>
      <c r="T42">
        <v>3</v>
      </c>
    </row>
    <row r="43" spans="1:20" x14ac:dyDescent="0.2">
      <c r="A43">
        <v>41</v>
      </c>
      <c r="B43" s="29" t="s">
        <v>37</v>
      </c>
      <c r="C43" t="s">
        <v>194</v>
      </c>
      <c r="D43">
        <v>1.7</v>
      </c>
      <c r="E43">
        <v>13.7</v>
      </c>
      <c r="F43">
        <v>4</v>
      </c>
      <c r="H43">
        <v>1.7</v>
      </c>
      <c r="I43">
        <f t="shared" si="0"/>
        <v>-0.67322376190080868</v>
      </c>
      <c r="J43">
        <v>13.7</v>
      </c>
      <c r="K43">
        <f t="shared" si="1"/>
        <v>-1.870660505011236E-2</v>
      </c>
      <c r="L43">
        <v>4</v>
      </c>
      <c r="M43">
        <f t="shared" si="2"/>
        <v>-0.37836419613104261</v>
      </c>
      <c r="O43">
        <v>1</v>
      </c>
      <c r="P43" t="s">
        <v>79</v>
      </c>
      <c r="Q43" t="s">
        <v>81</v>
      </c>
      <c r="R43">
        <v>0</v>
      </c>
      <c r="S43">
        <v>1.2</v>
      </c>
      <c r="T43">
        <v>7</v>
      </c>
    </row>
    <row r="44" spans="1:20" x14ac:dyDescent="0.2">
      <c r="A44">
        <v>42</v>
      </c>
      <c r="B44" s="29" t="s">
        <v>37</v>
      </c>
      <c r="C44" t="s">
        <v>193</v>
      </c>
      <c r="D44">
        <v>3</v>
      </c>
      <c r="E44">
        <v>4.0999999999999996</v>
      </c>
      <c r="F44">
        <v>3</v>
      </c>
      <c r="H44">
        <v>3</v>
      </c>
      <c r="I44">
        <f t="shared" si="0"/>
        <v>0.12760450388969488</v>
      </c>
      <c r="J44">
        <v>4.0999999999999996</v>
      </c>
      <c r="K44">
        <f t="shared" si="1"/>
        <v>-0.22857035452716562</v>
      </c>
      <c r="L44">
        <v>3</v>
      </c>
      <c r="M44">
        <f t="shared" si="2"/>
        <v>-0.63802589935822873</v>
      </c>
      <c r="O44">
        <v>2</v>
      </c>
      <c r="P44" t="s">
        <v>79</v>
      </c>
      <c r="Q44" t="s">
        <v>85</v>
      </c>
      <c r="R44">
        <v>2</v>
      </c>
      <c r="S44">
        <v>3.6</v>
      </c>
      <c r="T44">
        <v>3</v>
      </c>
    </row>
    <row r="45" spans="1:20" x14ac:dyDescent="0.2">
      <c r="A45">
        <v>43</v>
      </c>
      <c r="B45" s="29" t="s">
        <v>37</v>
      </c>
      <c r="C45" t="s">
        <v>192</v>
      </c>
      <c r="D45">
        <v>1.5</v>
      </c>
      <c r="E45">
        <v>2.1</v>
      </c>
      <c r="F45">
        <v>3</v>
      </c>
      <c r="H45">
        <v>1.5</v>
      </c>
      <c r="I45">
        <f t="shared" si="0"/>
        <v>-0.796428110483963</v>
      </c>
      <c r="J45">
        <v>2.1</v>
      </c>
      <c r="K45">
        <f t="shared" si="1"/>
        <v>-0.27229196900155173</v>
      </c>
      <c r="L45">
        <v>3</v>
      </c>
      <c r="M45">
        <f t="shared" si="2"/>
        <v>-0.63802589935822873</v>
      </c>
      <c r="O45">
        <v>3</v>
      </c>
      <c r="P45" t="s">
        <v>79</v>
      </c>
      <c r="Q45" t="s">
        <v>87</v>
      </c>
      <c r="R45">
        <v>1.3</v>
      </c>
      <c r="S45">
        <v>2.4</v>
      </c>
      <c r="T45">
        <v>3</v>
      </c>
    </row>
    <row r="46" spans="1:20" x14ac:dyDescent="0.2">
      <c r="A46">
        <v>44</v>
      </c>
      <c r="B46" t="s">
        <v>79</v>
      </c>
      <c r="C46" t="s">
        <v>81</v>
      </c>
      <c r="D46">
        <v>0</v>
      </c>
      <c r="E46">
        <v>1.2</v>
      </c>
      <c r="F46">
        <v>7</v>
      </c>
      <c r="H46">
        <v>0</v>
      </c>
      <c r="I46">
        <f t="shared" si="0"/>
        <v>-1.7204607248576209</v>
      </c>
      <c r="J46">
        <v>1.2</v>
      </c>
      <c r="K46">
        <f t="shared" si="1"/>
        <v>-0.29196669551502547</v>
      </c>
      <c r="L46">
        <v>7</v>
      </c>
      <c r="M46">
        <f t="shared" si="2"/>
        <v>0.4006209135505156</v>
      </c>
      <c r="O46">
        <v>4</v>
      </c>
      <c r="P46" t="s">
        <v>79</v>
      </c>
      <c r="Q46" t="s">
        <v>89</v>
      </c>
      <c r="R46">
        <v>2</v>
      </c>
      <c r="S46">
        <v>3.5</v>
      </c>
      <c r="T46">
        <v>7</v>
      </c>
    </row>
    <row r="47" spans="1:20" x14ac:dyDescent="0.2">
      <c r="A47">
        <v>45</v>
      </c>
      <c r="B47" t="s">
        <v>79</v>
      </c>
      <c r="C47" t="s">
        <v>83</v>
      </c>
      <c r="D47">
        <v>7.8</v>
      </c>
      <c r="E47">
        <v>349</v>
      </c>
      <c r="F47">
        <v>10</v>
      </c>
      <c r="H47">
        <v>7.8</v>
      </c>
      <c r="I47">
        <f t="shared" si="0"/>
        <v>3.0845088698854002</v>
      </c>
      <c r="J47">
        <v>349</v>
      </c>
      <c r="K47">
        <f t="shared" si="1"/>
        <v>7.3112220615807182</v>
      </c>
      <c r="L47">
        <v>10</v>
      </c>
      <c r="M47">
        <f t="shared" si="2"/>
        <v>1.179606023232074</v>
      </c>
      <c r="O47">
        <v>5</v>
      </c>
      <c r="P47" t="s">
        <v>79</v>
      </c>
      <c r="Q47" t="s">
        <v>91</v>
      </c>
      <c r="R47">
        <v>3.4</v>
      </c>
      <c r="S47">
        <v>9.4</v>
      </c>
      <c r="T47">
        <v>8</v>
      </c>
    </row>
    <row r="48" spans="1:20" x14ac:dyDescent="0.2">
      <c r="A48">
        <v>46</v>
      </c>
      <c r="B48" t="s">
        <v>79</v>
      </c>
      <c r="C48" t="s">
        <v>85</v>
      </c>
      <c r="D48">
        <v>2</v>
      </c>
      <c r="E48">
        <v>3.6</v>
      </c>
      <c r="F48">
        <v>3</v>
      </c>
      <c r="H48">
        <v>2</v>
      </c>
      <c r="I48">
        <f t="shared" si="0"/>
        <v>-0.48841723902607703</v>
      </c>
      <c r="J48">
        <v>3.6</v>
      </c>
      <c r="K48">
        <f t="shared" si="1"/>
        <v>-0.23950075814576216</v>
      </c>
      <c r="L48">
        <v>3</v>
      </c>
      <c r="M48">
        <f t="shared" si="2"/>
        <v>-0.63802589935822873</v>
      </c>
      <c r="O48">
        <v>6</v>
      </c>
      <c r="P48" t="s">
        <v>79</v>
      </c>
      <c r="Q48" t="s">
        <v>93</v>
      </c>
      <c r="R48">
        <v>1.3</v>
      </c>
      <c r="S48">
        <v>1.2</v>
      </c>
      <c r="T48">
        <v>3</v>
      </c>
    </row>
    <row r="49" spans="1:20" x14ac:dyDescent="0.2">
      <c r="A49">
        <v>47</v>
      </c>
      <c r="B49" t="s">
        <v>79</v>
      </c>
      <c r="C49" t="s">
        <v>87</v>
      </c>
      <c r="D49">
        <v>1.3</v>
      </c>
      <c r="E49">
        <v>2.4</v>
      </c>
      <c r="F49">
        <v>3</v>
      </c>
      <c r="H49">
        <v>1.3</v>
      </c>
      <c r="I49">
        <f t="shared" si="0"/>
        <v>-0.91963245906711732</v>
      </c>
      <c r="J49">
        <v>2.4</v>
      </c>
      <c r="K49">
        <f t="shared" si="1"/>
        <v>-0.26573372683039381</v>
      </c>
      <c r="L49">
        <v>3</v>
      </c>
      <c r="M49">
        <f t="shared" si="2"/>
        <v>-0.63802589935822873</v>
      </c>
      <c r="O49">
        <v>7</v>
      </c>
      <c r="P49" t="s">
        <v>79</v>
      </c>
      <c r="Q49" t="s">
        <v>95</v>
      </c>
      <c r="R49">
        <v>2.2999999999999998</v>
      </c>
      <c r="S49">
        <v>6</v>
      </c>
      <c r="T49">
        <v>3</v>
      </c>
    </row>
    <row r="50" spans="1:20" x14ac:dyDescent="0.2">
      <c r="A50">
        <v>48</v>
      </c>
      <c r="B50" t="s">
        <v>79</v>
      </c>
      <c r="C50" t="s">
        <v>89</v>
      </c>
      <c r="D50">
        <v>2</v>
      </c>
      <c r="E50">
        <v>3.5</v>
      </c>
      <c r="F50">
        <v>7</v>
      </c>
      <c r="H50">
        <v>2</v>
      </c>
      <c r="I50">
        <f t="shared" si="0"/>
        <v>-0.48841723902607703</v>
      </c>
      <c r="J50">
        <v>3.5</v>
      </c>
      <c r="K50">
        <f t="shared" si="1"/>
        <v>-0.24168683886948145</v>
      </c>
      <c r="L50">
        <v>7</v>
      </c>
      <c r="M50">
        <f t="shared" si="2"/>
        <v>0.4006209135505156</v>
      </c>
      <c r="O50">
        <v>8</v>
      </c>
      <c r="P50" t="s">
        <v>79</v>
      </c>
      <c r="Q50" t="s">
        <v>97</v>
      </c>
      <c r="R50">
        <v>2.4</v>
      </c>
      <c r="S50">
        <v>3.4</v>
      </c>
      <c r="T50">
        <v>3</v>
      </c>
    </row>
    <row r="51" spans="1:20" x14ac:dyDescent="0.2">
      <c r="A51">
        <v>49</v>
      </c>
      <c r="B51" t="s">
        <v>79</v>
      </c>
      <c r="C51" t="s">
        <v>91</v>
      </c>
      <c r="D51">
        <v>3.4</v>
      </c>
      <c r="E51">
        <v>9.4</v>
      </c>
      <c r="F51">
        <v>8</v>
      </c>
      <c r="H51">
        <v>3.4</v>
      </c>
      <c r="I51">
        <f t="shared" si="0"/>
        <v>0.37401320105600361</v>
      </c>
      <c r="J51">
        <v>9.4</v>
      </c>
      <c r="K51">
        <f t="shared" si="1"/>
        <v>-0.11270807617004246</v>
      </c>
      <c r="L51">
        <v>8</v>
      </c>
      <c r="M51">
        <f t="shared" si="2"/>
        <v>0.66028261677770173</v>
      </c>
      <c r="O51">
        <v>9</v>
      </c>
      <c r="P51" t="s">
        <v>79</v>
      </c>
      <c r="Q51" t="s">
        <v>99</v>
      </c>
      <c r="R51">
        <v>5.7</v>
      </c>
      <c r="S51">
        <v>24</v>
      </c>
      <c r="T51">
        <v>3</v>
      </c>
    </row>
    <row r="52" spans="1:20" x14ac:dyDescent="0.2">
      <c r="A52">
        <v>50</v>
      </c>
      <c r="B52" t="s">
        <v>79</v>
      </c>
      <c r="C52" t="s">
        <v>93</v>
      </c>
      <c r="D52">
        <v>1.3</v>
      </c>
      <c r="E52">
        <v>1.2</v>
      </c>
      <c r="F52">
        <v>3</v>
      </c>
      <c r="H52">
        <v>1.3</v>
      </c>
      <c r="I52">
        <f t="shared" si="0"/>
        <v>-0.91963245906711732</v>
      </c>
      <c r="J52">
        <v>1.2</v>
      </c>
      <c r="K52">
        <f t="shared" si="1"/>
        <v>-0.29196669551502547</v>
      </c>
      <c r="L52">
        <v>3</v>
      </c>
      <c r="M52">
        <f t="shared" si="2"/>
        <v>-0.63802589935822873</v>
      </c>
      <c r="O52">
        <v>10</v>
      </c>
      <c r="P52" t="s">
        <v>79</v>
      </c>
      <c r="Q52" t="s">
        <v>103</v>
      </c>
      <c r="R52">
        <v>2.2999999999999998</v>
      </c>
      <c r="S52">
        <v>5</v>
      </c>
      <c r="T52">
        <v>3</v>
      </c>
    </row>
    <row r="53" spans="1:20" x14ac:dyDescent="0.2">
      <c r="A53">
        <v>51</v>
      </c>
      <c r="B53" t="s">
        <v>79</v>
      </c>
      <c r="C53" t="s">
        <v>95</v>
      </c>
      <c r="D53">
        <v>2.2999999999999998</v>
      </c>
      <c r="E53">
        <v>6</v>
      </c>
      <c r="F53">
        <v>3</v>
      </c>
      <c r="H53">
        <v>2.2999999999999998</v>
      </c>
      <c r="I53">
        <f t="shared" si="0"/>
        <v>-0.30361071615134555</v>
      </c>
      <c r="J53">
        <v>6</v>
      </c>
      <c r="K53">
        <f t="shared" si="1"/>
        <v>-0.18703482077649883</v>
      </c>
      <c r="L53">
        <v>3</v>
      </c>
      <c r="M53">
        <f t="shared" si="2"/>
        <v>-0.63802589935822873</v>
      </c>
      <c r="O53">
        <v>11</v>
      </c>
      <c r="P53" t="s">
        <v>79</v>
      </c>
      <c r="Q53" t="s">
        <v>105</v>
      </c>
      <c r="R53">
        <v>1.3</v>
      </c>
      <c r="S53">
        <v>1.3</v>
      </c>
      <c r="T53">
        <v>3</v>
      </c>
    </row>
    <row r="54" spans="1:20" x14ac:dyDescent="0.2">
      <c r="A54">
        <v>52</v>
      </c>
      <c r="B54" t="s">
        <v>79</v>
      </c>
      <c r="C54" t="s">
        <v>97</v>
      </c>
      <c r="D54">
        <v>2.4</v>
      </c>
      <c r="E54">
        <v>3.4</v>
      </c>
      <c r="F54">
        <v>3</v>
      </c>
      <c r="H54">
        <v>2.4</v>
      </c>
      <c r="I54">
        <f t="shared" si="0"/>
        <v>-0.24200854185976833</v>
      </c>
      <c r="J54">
        <v>3.4</v>
      </c>
      <c r="K54">
        <f t="shared" si="1"/>
        <v>-0.24387291959320076</v>
      </c>
      <c r="L54">
        <v>3</v>
      </c>
      <c r="M54">
        <f t="shared" si="2"/>
        <v>-0.63802589935822873</v>
      </c>
      <c r="O54">
        <v>12</v>
      </c>
      <c r="P54" t="s">
        <v>79</v>
      </c>
      <c r="Q54" t="s">
        <v>107</v>
      </c>
      <c r="R54">
        <v>2.7</v>
      </c>
      <c r="S54">
        <v>6.2</v>
      </c>
      <c r="T54">
        <v>3</v>
      </c>
    </row>
    <row r="55" spans="1:20" x14ac:dyDescent="0.2">
      <c r="A55">
        <v>53</v>
      </c>
      <c r="B55" t="s">
        <v>79</v>
      </c>
      <c r="C55" t="s">
        <v>99</v>
      </c>
      <c r="D55">
        <v>5.7</v>
      </c>
      <c r="E55">
        <v>24</v>
      </c>
      <c r="F55">
        <v>3</v>
      </c>
      <c r="H55">
        <v>5.7</v>
      </c>
      <c r="I55">
        <f t="shared" si="0"/>
        <v>1.7908632097622792</v>
      </c>
      <c r="J55">
        <v>24</v>
      </c>
      <c r="K55">
        <f t="shared" si="1"/>
        <v>0.20645970949297607</v>
      </c>
      <c r="L55">
        <v>3</v>
      </c>
      <c r="M55">
        <f t="shared" si="2"/>
        <v>-0.63802589935822873</v>
      </c>
      <c r="O55">
        <v>13</v>
      </c>
      <c r="P55" t="s">
        <v>79</v>
      </c>
      <c r="Q55" t="s">
        <v>109</v>
      </c>
      <c r="R55">
        <v>2.9</v>
      </c>
      <c r="S55">
        <v>10.199999999999999</v>
      </c>
      <c r="T55">
        <v>6</v>
      </c>
    </row>
    <row r="56" spans="1:20" x14ac:dyDescent="0.2">
      <c r="A56">
        <v>54</v>
      </c>
      <c r="B56" t="s">
        <v>79</v>
      </c>
      <c r="C56" t="s">
        <v>101</v>
      </c>
      <c r="D56">
        <v>7.4</v>
      </c>
      <c r="E56">
        <v>167.6</v>
      </c>
      <c r="F56">
        <v>7</v>
      </c>
      <c r="H56">
        <v>7.4</v>
      </c>
      <c r="I56">
        <f t="shared" si="0"/>
        <v>2.8381001727190913</v>
      </c>
      <c r="J56">
        <v>167.6</v>
      </c>
      <c r="K56">
        <f t="shared" si="1"/>
        <v>3.3456716287538977</v>
      </c>
      <c r="L56">
        <v>7</v>
      </c>
      <c r="M56">
        <f t="shared" si="2"/>
        <v>0.4006209135505156</v>
      </c>
      <c r="O56">
        <v>14</v>
      </c>
      <c r="P56" t="s">
        <v>79</v>
      </c>
      <c r="Q56" t="s">
        <v>111</v>
      </c>
      <c r="R56">
        <v>1.4</v>
      </c>
      <c r="S56">
        <v>2.9</v>
      </c>
      <c r="T56">
        <v>3</v>
      </c>
    </row>
    <row r="57" spans="1:20" x14ac:dyDescent="0.2">
      <c r="A57">
        <v>55</v>
      </c>
      <c r="B57" t="s">
        <v>79</v>
      </c>
      <c r="C57" t="s">
        <v>103</v>
      </c>
      <c r="D57">
        <v>2.2999999999999998</v>
      </c>
      <c r="E57">
        <v>5</v>
      </c>
      <c r="F57">
        <v>3</v>
      </c>
      <c r="H57">
        <v>2.2999999999999998</v>
      </c>
      <c r="I57">
        <f t="shared" si="0"/>
        <v>-0.30361071615134555</v>
      </c>
      <c r="J57">
        <v>5</v>
      </c>
      <c r="K57">
        <f t="shared" si="1"/>
        <v>-0.20889562801369188</v>
      </c>
      <c r="L57">
        <v>3</v>
      </c>
      <c r="M57">
        <f t="shared" si="2"/>
        <v>-0.63802589935822873</v>
      </c>
      <c r="O57">
        <v>15</v>
      </c>
      <c r="P57" t="s">
        <v>79</v>
      </c>
      <c r="Q57" t="s">
        <v>113</v>
      </c>
      <c r="R57">
        <v>2.8</v>
      </c>
      <c r="S57">
        <v>10.6</v>
      </c>
      <c r="T57">
        <v>7</v>
      </c>
    </row>
    <row r="58" spans="1:20" x14ac:dyDescent="0.2">
      <c r="A58">
        <v>56</v>
      </c>
      <c r="B58" t="s">
        <v>79</v>
      </c>
      <c r="C58" t="s">
        <v>105</v>
      </c>
      <c r="D58">
        <v>1.3</v>
      </c>
      <c r="E58">
        <v>1.3</v>
      </c>
      <c r="F58">
        <v>3</v>
      </c>
      <c r="H58">
        <v>1.3</v>
      </c>
      <c r="I58">
        <f t="shared" si="0"/>
        <v>-0.91963245906711732</v>
      </c>
      <c r="J58">
        <v>1.3</v>
      </c>
      <c r="K58">
        <f t="shared" si="1"/>
        <v>-0.28978061479130612</v>
      </c>
      <c r="L58">
        <v>3</v>
      </c>
      <c r="M58">
        <f t="shared" si="2"/>
        <v>-0.63802589935822873</v>
      </c>
      <c r="O58">
        <v>16</v>
      </c>
      <c r="P58" s="29" t="s">
        <v>79</v>
      </c>
      <c r="Q58" t="s">
        <v>191</v>
      </c>
      <c r="R58">
        <v>2.8</v>
      </c>
      <c r="S58">
        <v>15.8</v>
      </c>
      <c r="T58">
        <v>3</v>
      </c>
    </row>
    <row r="59" spans="1:20" x14ac:dyDescent="0.2">
      <c r="A59">
        <v>57</v>
      </c>
      <c r="B59" t="s">
        <v>79</v>
      </c>
      <c r="C59" t="s">
        <v>107</v>
      </c>
      <c r="D59">
        <v>2.7</v>
      </c>
      <c r="E59">
        <v>6.2</v>
      </c>
      <c r="F59">
        <v>3</v>
      </c>
      <c r="H59">
        <v>2.7</v>
      </c>
      <c r="I59">
        <f t="shared" si="0"/>
        <v>-5.720201898503658E-2</v>
      </c>
      <c r="J59">
        <v>6.2</v>
      </c>
      <c r="K59">
        <f t="shared" si="1"/>
        <v>-0.1826626593290602</v>
      </c>
      <c r="L59">
        <v>3</v>
      </c>
      <c r="M59">
        <f t="shared" si="2"/>
        <v>-0.63802589935822873</v>
      </c>
      <c r="O59">
        <v>17</v>
      </c>
      <c r="P59" s="29" t="s">
        <v>79</v>
      </c>
      <c r="Q59" t="s">
        <v>190</v>
      </c>
      <c r="R59">
        <v>6.1</v>
      </c>
      <c r="S59">
        <v>12.3</v>
      </c>
      <c r="T59">
        <v>7</v>
      </c>
    </row>
    <row r="60" spans="1:20" x14ac:dyDescent="0.2">
      <c r="A60">
        <v>58</v>
      </c>
      <c r="B60" t="s">
        <v>79</v>
      </c>
      <c r="C60" t="s">
        <v>109</v>
      </c>
      <c r="D60">
        <v>2.9</v>
      </c>
      <c r="E60">
        <v>10.199999999999999</v>
      </c>
      <c r="F60">
        <v>6</v>
      </c>
      <c r="H60">
        <v>2.9</v>
      </c>
      <c r="I60">
        <f t="shared" si="0"/>
        <v>6.6002329598117637E-2</v>
      </c>
      <c r="J60">
        <v>10.199999999999999</v>
      </c>
      <c r="K60">
        <f t="shared" si="1"/>
        <v>-9.5219430380288031E-2</v>
      </c>
      <c r="L60">
        <v>6</v>
      </c>
      <c r="M60">
        <f t="shared" si="2"/>
        <v>0.14095921032332956</v>
      </c>
      <c r="O60">
        <v>18</v>
      </c>
      <c r="P60" s="29" t="s">
        <v>79</v>
      </c>
      <c r="Q60" t="s">
        <v>201</v>
      </c>
      <c r="R60">
        <v>1.5</v>
      </c>
      <c r="S60">
        <v>1.8</v>
      </c>
      <c r="T60">
        <v>3</v>
      </c>
    </row>
    <row r="61" spans="1:20" x14ac:dyDescent="0.2">
      <c r="A61">
        <v>59</v>
      </c>
      <c r="B61" t="s">
        <v>79</v>
      </c>
      <c r="C61" t="s">
        <v>111</v>
      </c>
      <c r="D61">
        <v>1.4</v>
      </c>
      <c r="E61">
        <v>2.9</v>
      </c>
      <c r="F61">
        <v>3</v>
      </c>
      <c r="H61">
        <v>1.4</v>
      </c>
      <c r="I61">
        <f t="shared" si="0"/>
        <v>-0.85803028477554022</v>
      </c>
      <c r="J61">
        <v>2.9</v>
      </c>
      <c r="K61">
        <f t="shared" si="1"/>
        <v>-0.25480332321179727</v>
      </c>
      <c r="L61">
        <v>3</v>
      </c>
      <c r="M61">
        <f t="shared" si="2"/>
        <v>-0.63802589935822873</v>
      </c>
      <c r="O61">
        <v>19</v>
      </c>
      <c r="P61" s="29" t="s">
        <v>79</v>
      </c>
      <c r="Q61" t="s">
        <v>189</v>
      </c>
      <c r="R61">
        <v>2.6</v>
      </c>
      <c r="S61">
        <v>17.2</v>
      </c>
      <c r="T61">
        <v>5</v>
      </c>
    </row>
    <row r="62" spans="1:20" x14ac:dyDescent="0.2">
      <c r="A62">
        <v>60</v>
      </c>
      <c r="B62" t="s">
        <v>79</v>
      </c>
      <c r="C62" t="s">
        <v>113</v>
      </c>
      <c r="D62">
        <v>2.8</v>
      </c>
      <c r="E62">
        <v>10.6</v>
      </c>
      <c r="F62">
        <v>7</v>
      </c>
      <c r="H62">
        <v>2.8</v>
      </c>
      <c r="I62">
        <f t="shared" si="0"/>
        <v>4.4001553065403914E-3</v>
      </c>
      <c r="J62">
        <v>10.6</v>
      </c>
      <c r="K62">
        <f t="shared" si="1"/>
        <v>-8.6475107485410804E-2</v>
      </c>
      <c r="L62">
        <v>7</v>
      </c>
      <c r="M62">
        <f t="shared" si="2"/>
        <v>0.4006209135505156</v>
      </c>
      <c r="O62">
        <v>20</v>
      </c>
      <c r="P62" s="29" t="s">
        <v>79</v>
      </c>
      <c r="Q62" t="s">
        <v>188</v>
      </c>
      <c r="R62">
        <v>1.8</v>
      </c>
      <c r="S62">
        <v>1.8</v>
      </c>
      <c r="T62">
        <v>3</v>
      </c>
    </row>
    <row r="63" spans="1:20" x14ac:dyDescent="0.2">
      <c r="A63">
        <v>61</v>
      </c>
      <c r="B63" s="29" t="s">
        <v>79</v>
      </c>
      <c r="C63" t="s">
        <v>191</v>
      </c>
      <c r="D63">
        <v>2.8</v>
      </c>
      <c r="E63">
        <v>15.8</v>
      </c>
      <c r="F63">
        <v>3</v>
      </c>
      <c r="H63">
        <v>2.8</v>
      </c>
      <c r="I63">
        <f t="shared" si="0"/>
        <v>4.4001553065403914E-3</v>
      </c>
      <c r="J63">
        <v>15.8</v>
      </c>
      <c r="K63">
        <f t="shared" si="1"/>
        <v>2.7201090147993073E-2</v>
      </c>
      <c r="L63">
        <v>3</v>
      </c>
      <c r="M63">
        <f t="shared" si="2"/>
        <v>-0.63802589935822873</v>
      </c>
      <c r="O63">
        <v>21</v>
      </c>
      <c r="P63" s="29" t="s">
        <v>79</v>
      </c>
      <c r="Q63" t="s">
        <v>187</v>
      </c>
      <c r="R63">
        <v>4.4000000000000004</v>
      </c>
      <c r="S63">
        <v>5.0999999999999996</v>
      </c>
      <c r="T63">
        <v>2</v>
      </c>
    </row>
    <row r="64" spans="1:20" x14ac:dyDescent="0.2">
      <c r="A64">
        <v>62</v>
      </c>
      <c r="B64" s="29" t="s">
        <v>79</v>
      </c>
      <c r="C64" t="s">
        <v>190</v>
      </c>
      <c r="D64">
        <v>6.1</v>
      </c>
      <c r="E64">
        <v>12.3</v>
      </c>
      <c r="F64">
        <v>7</v>
      </c>
      <c r="H64">
        <v>6.1</v>
      </c>
      <c r="I64">
        <f t="shared" si="0"/>
        <v>2.0372719069285878</v>
      </c>
      <c r="J64">
        <v>12.3</v>
      </c>
      <c r="K64">
        <f t="shared" si="1"/>
        <v>-4.9311735182182598E-2</v>
      </c>
      <c r="L64">
        <v>7</v>
      </c>
      <c r="M64">
        <f t="shared" si="2"/>
        <v>0.4006209135505156</v>
      </c>
      <c r="O64">
        <v>22</v>
      </c>
      <c r="P64" s="29" t="s">
        <v>79</v>
      </c>
      <c r="Q64" t="s">
        <v>186</v>
      </c>
      <c r="R64">
        <v>1.8</v>
      </c>
      <c r="S64">
        <v>2.8</v>
      </c>
      <c r="T64">
        <v>3</v>
      </c>
    </row>
    <row r="65" spans="1:20" x14ac:dyDescent="0.2">
      <c r="A65">
        <v>63</v>
      </c>
      <c r="B65" s="29" t="s">
        <v>79</v>
      </c>
      <c r="C65" t="s">
        <v>201</v>
      </c>
      <c r="D65">
        <v>1.5</v>
      </c>
      <c r="E65">
        <v>1.8</v>
      </c>
      <c r="F65">
        <v>3</v>
      </c>
      <c r="H65">
        <v>1.5</v>
      </c>
      <c r="I65">
        <f t="shared" si="0"/>
        <v>-0.796428110483963</v>
      </c>
      <c r="J65">
        <v>1.8</v>
      </c>
      <c r="K65">
        <f t="shared" si="1"/>
        <v>-0.27885021117270964</v>
      </c>
      <c r="L65">
        <v>3</v>
      </c>
      <c r="M65">
        <f t="shared" si="2"/>
        <v>-0.63802589935822873</v>
      </c>
      <c r="O65">
        <v>23</v>
      </c>
      <c r="P65" s="29" t="s">
        <v>79</v>
      </c>
      <c r="Q65" t="s">
        <v>185</v>
      </c>
      <c r="R65">
        <v>4.0999999999999996</v>
      </c>
      <c r="S65">
        <v>10.3</v>
      </c>
      <c r="T65">
        <v>5</v>
      </c>
    </row>
    <row r="66" spans="1:20" x14ac:dyDescent="0.2">
      <c r="A66">
        <v>64</v>
      </c>
      <c r="B66" s="29" t="s">
        <v>79</v>
      </c>
      <c r="C66" t="s">
        <v>189</v>
      </c>
      <c r="D66">
        <v>2.6</v>
      </c>
      <c r="E66">
        <v>17.2</v>
      </c>
      <c r="F66">
        <v>5</v>
      </c>
      <c r="H66">
        <v>2.6</v>
      </c>
      <c r="I66">
        <f t="shared" si="0"/>
        <v>-0.11880419327661383</v>
      </c>
      <c r="J66">
        <v>17.2</v>
      </c>
      <c r="K66">
        <f t="shared" si="1"/>
        <v>5.7806220280063311E-2</v>
      </c>
      <c r="L66">
        <v>5</v>
      </c>
      <c r="M66">
        <f t="shared" si="2"/>
        <v>-0.11870249290385654</v>
      </c>
      <c r="O66">
        <v>24</v>
      </c>
      <c r="P66" s="29" t="s">
        <v>79</v>
      </c>
      <c r="Q66" t="s">
        <v>184</v>
      </c>
      <c r="R66">
        <v>6.1</v>
      </c>
      <c r="S66">
        <v>22.3</v>
      </c>
      <c r="T66">
        <v>8</v>
      </c>
    </row>
    <row r="67" spans="1:20" x14ac:dyDescent="0.2">
      <c r="A67">
        <v>65</v>
      </c>
      <c r="B67" s="29" t="s">
        <v>79</v>
      </c>
      <c r="C67" t="s">
        <v>188</v>
      </c>
      <c r="D67">
        <v>1.8</v>
      </c>
      <c r="E67">
        <v>1.8</v>
      </c>
      <c r="F67">
        <v>3</v>
      </c>
      <c r="H67">
        <v>1.8</v>
      </c>
      <c r="I67">
        <f t="shared" si="0"/>
        <v>-0.61162158760923135</v>
      </c>
      <c r="J67">
        <v>1.8</v>
      </c>
      <c r="K67">
        <f t="shared" si="1"/>
        <v>-0.27885021117270964</v>
      </c>
      <c r="L67">
        <v>3</v>
      </c>
      <c r="M67">
        <f t="shared" si="2"/>
        <v>-0.63802589935822873</v>
      </c>
      <c r="O67">
        <v>25</v>
      </c>
      <c r="P67" s="29" t="s">
        <v>79</v>
      </c>
      <c r="Q67" t="s">
        <v>183</v>
      </c>
      <c r="R67">
        <v>2.7</v>
      </c>
      <c r="S67">
        <v>9.1</v>
      </c>
      <c r="T67">
        <v>4</v>
      </c>
    </row>
    <row r="68" spans="1:20" x14ac:dyDescent="0.2">
      <c r="A68">
        <v>66</v>
      </c>
      <c r="B68" s="29" t="s">
        <v>79</v>
      </c>
      <c r="C68" t="s">
        <v>187</v>
      </c>
      <c r="D68">
        <v>4.4000000000000004</v>
      </c>
      <c r="E68">
        <v>5.0999999999999996</v>
      </c>
      <c r="F68">
        <v>2</v>
      </c>
      <c r="H68">
        <v>4.4000000000000004</v>
      </c>
      <c r="I68">
        <f t="shared" ref="I68:I72" si="3">STANDARDIZE(H68,$J$76,$J$75)</f>
        <v>0.99003494397177583</v>
      </c>
      <c r="J68">
        <v>5.0999999999999996</v>
      </c>
      <c r="K68">
        <f t="shared" ref="K68:K72" si="4">STANDARDIZE(J68,$K$76,$K$75)</f>
        <v>-0.20670954728997259</v>
      </c>
      <c r="L68">
        <v>2</v>
      </c>
      <c r="M68">
        <f t="shared" ref="M68:M72" si="5">STANDARDIZE(L68,$L$76,$L$75)</f>
        <v>-0.8976876025854148</v>
      </c>
    </row>
    <row r="69" spans="1:20" x14ac:dyDescent="0.2">
      <c r="A69">
        <v>67</v>
      </c>
      <c r="B69" s="29" t="s">
        <v>79</v>
      </c>
      <c r="C69" t="s">
        <v>186</v>
      </c>
      <c r="D69">
        <v>1.8</v>
      </c>
      <c r="E69">
        <v>2.8</v>
      </c>
      <c r="F69">
        <v>3</v>
      </c>
      <c r="H69">
        <v>1.8</v>
      </c>
      <c r="I69">
        <f t="shared" si="3"/>
        <v>-0.61162158760923135</v>
      </c>
      <c r="J69">
        <v>2.8</v>
      </c>
      <c r="K69">
        <f t="shared" si="4"/>
        <v>-0.25698940393551661</v>
      </c>
      <c r="L69">
        <v>3</v>
      </c>
      <c r="M69">
        <f t="shared" si="5"/>
        <v>-0.63802589935822873</v>
      </c>
    </row>
    <row r="70" spans="1:20" x14ac:dyDescent="0.2">
      <c r="A70">
        <v>68</v>
      </c>
      <c r="B70" s="29" t="s">
        <v>79</v>
      </c>
      <c r="C70" t="s">
        <v>185</v>
      </c>
      <c r="D70">
        <v>4.0999999999999996</v>
      </c>
      <c r="E70">
        <v>10.3</v>
      </c>
      <c r="F70">
        <v>5</v>
      </c>
      <c r="H70">
        <v>4.0999999999999996</v>
      </c>
      <c r="I70">
        <f t="shared" si="3"/>
        <v>0.80522842109704373</v>
      </c>
      <c r="J70">
        <v>10.3</v>
      </c>
      <c r="K70">
        <f t="shared" si="4"/>
        <v>-9.3033349656568703E-2</v>
      </c>
      <c r="L70">
        <v>5</v>
      </c>
      <c r="M70">
        <f t="shared" si="5"/>
        <v>-0.11870249290385654</v>
      </c>
    </row>
    <row r="71" spans="1:20" x14ac:dyDescent="0.2">
      <c r="A71">
        <v>69</v>
      </c>
      <c r="B71" s="29" t="s">
        <v>79</v>
      </c>
      <c r="C71" t="s">
        <v>184</v>
      </c>
      <c r="D71">
        <v>6.1</v>
      </c>
      <c r="E71">
        <v>22.3</v>
      </c>
      <c r="F71">
        <v>8</v>
      </c>
      <c r="H71">
        <v>6.1</v>
      </c>
      <c r="I71">
        <f t="shared" si="3"/>
        <v>2.0372719069285878</v>
      </c>
      <c r="J71">
        <v>22.3</v>
      </c>
      <c r="K71">
        <f t="shared" si="4"/>
        <v>0.1692963371897479</v>
      </c>
      <c r="L71">
        <v>8</v>
      </c>
      <c r="M71">
        <f t="shared" si="5"/>
        <v>0.66028261677770173</v>
      </c>
    </row>
    <row r="72" spans="1:20" x14ac:dyDescent="0.2">
      <c r="A72">
        <v>70</v>
      </c>
      <c r="B72" s="29" t="s">
        <v>79</v>
      </c>
      <c r="C72" t="s">
        <v>183</v>
      </c>
      <c r="D72">
        <v>2.7</v>
      </c>
      <c r="E72">
        <v>9.1</v>
      </c>
      <c r="F72">
        <v>4</v>
      </c>
      <c r="H72">
        <v>2.7</v>
      </c>
      <c r="I72">
        <f t="shared" si="3"/>
        <v>-5.720201898503658E-2</v>
      </c>
      <c r="J72">
        <v>9.1</v>
      </c>
      <c r="K72">
        <f t="shared" si="4"/>
        <v>-0.11926631834120038</v>
      </c>
      <c r="L72">
        <v>4</v>
      </c>
      <c r="M72">
        <f t="shared" si="5"/>
        <v>-0.37836419613104261</v>
      </c>
    </row>
    <row r="74" spans="1:20" ht="17" thickBot="1" x14ac:dyDescent="0.25">
      <c r="B74" s="62" t="s">
        <v>259</v>
      </c>
      <c r="C74" s="62"/>
      <c r="D74" s="62"/>
      <c r="E74" s="62"/>
      <c r="J74" s="7" t="s">
        <v>253</v>
      </c>
      <c r="K74" s="7" t="s">
        <v>254</v>
      </c>
      <c r="L74" s="7" t="s">
        <v>141</v>
      </c>
    </row>
    <row r="75" spans="1:20" x14ac:dyDescent="0.2">
      <c r="B75" s="11"/>
      <c r="C75" s="11" t="s">
        <v>253</v>
      </c>
      <c r="D75" s="11" t="s">
        <v>254</v>
      </c>
      <c r="E75" s="11" t="s">
        <v>8</v>
      </c>
      <c r="H75" s="59" t="s">
        <v>122</v>
      </c>
      <c r="I75" s="59"/>
      <c r="J75">
        <f>I87</f>
        <v>1.6233193251698732</v>
      </c>
      <c r="K75">
        <f>K87</f>
        <v>45.743964948313639</v>
      </c>
      <c r="L75">
        <f>M87</f>
        <v>3.8511647561868951</v>
      </c>
    </row>
    <row r="76" spans="1:20" x14ac:dyDescent="0.2">
      <c r="B76" s="9" t="s">
        <v>253</v>
      </c>
      <c r="C76" s="9">
        <v>1</v>
      </c>
      <c r="D76" s="9"/>
      <c r="E76" s="9"/>
      <c r="H76" s="60" t="s">
        <v>123</v>
      </c>
      <c r="I76" s="60"/>
      <c r="J76">
        <f>I83</f>
        <v>2.792857142857144</v>
      </c>
      <c r="K76">
        <f>K83</f>
        <v>14.555714285714286</v>
      </c>
      <c r="L76">
        <f>M83</f>
        <v>5.4571428571428573</v>
      </c>
    </row>
    <row r="77" spans="1:20" x14ac:dyDescent="0.2">
      <c r="B77" s="9" t="s">
        <v>254</v>
      </c>
      <c r="C77" s="9">
        <v>0.58985417880083091</v>
      </c>
      <c r="D77" s="9">
        <v>1</v>
      </c>
      <c r="E77" s="9"/>
    </row>
    <row r="78" spans="1:20" ht="17" thickBot="1" x14ac:dyDescent="0.25">
      <c r="B78" s="10" t="s">
        <v>8</v>
      </c>
      <c r="C78" s="10">
        <v>0.28961204863184753</v>
      </c>
      <c r="D78" s="10">
        <v>0.1648148695843939</v>
      </c>
      <c r="E78" s="10">
        <v>1</v>
      </c>
      <c r="H78" s="61" t="s">
        <v>124</v>
      </c>
      <c r="I78" s="61"/>
      <c r="J78" s="8">
        <v>2.68</v>
      </c>
    </row>
    <row r="80" spans="1:20" ht="17" thickBot="1" x14ac:dyDescent="0.25">
      <c r="B80" s="57" t="s">
        <v>260</v>
      </c>
      <c r="C80" s="57"/>
      <c r="D80" s="57"/>
      <c r="E80" s="57"/>
      <c r="H80" s="57" t="s">
        <v>142</v>
      </c>
      <c r="I80" s="57"/>
      <c r="J80" s="57"/>
      <c r="K80" s="57"/>
      <c r="L80" s="57"/>
      <c r="M80" s="57"/>
    </row>
    <row r="81" spans="2:23" x14ac:dyDescent="0.2">
      <c r="B81" s="11"/>
      <c r="C81" s="11" t="s">
        <v>253</v>
      </c>
      <c r="D81" s="11" t="s">
        <v>254</v>
      </c>
      <c r="E81" s="11" t="s">
        <v>8</v>
      </c>
      <c r="H81" s="11" t="s">
        <v>253</v>
      </c>
      <c r="I81" s="11"/>
      <c r="J81" s="11" t="s">
        <v>254</v>
      </c>
      <c r="K81" s="11"/>
      <c r="L81" s="11" t="s">
        <v>8</v>
      </c>
      <c r="M81" s="11"/>
      <c r="O81" s="16" t="s">
        <v>158</v>
      </c>
      <c r="P81" s="17"/>
      <c r="Q81" s="17" t="s">
        <v>253</v>
      </c>
      <c r="R81" s="17"/>
      <c r="S81" s="17"/>
      <c r="T81" s="17"/>
      <c r="U81" s="17"/>
      <c r="V81" s="17"/>
      <c r="W81" s="18"/>
    </row>
    <row r="82" spans="2:23" ht="17" thickBot="1" x14ac:dyDescent="0.25">
      <c r="B82" s="9" t="s">
        <v>253</v>
      </c>
      <c r="C82" s="9">
        <v>1</v>
      </c>
      <c r="D82" s="9"/>
      <c r="E82" s="9"/>
      <c r="H82" s="9"/>
      <c r="I82" s="9"/>
      <c r="J82" s="9"/>
      <c r="K82" s="9"/>
      <c r="L82" s="9"/>
      <c r="M82" s="9"/>
      <c r="O82" s="19"/>
      <c r="P82" s="20"/>
      <c r="Q82" s="20"/>
      <c r="R82" s="20"/>
      <c r="S82" s="20"/>
      <c r="T82" s="20"/>
      <c r="U82" s="20"/>
      <c r="V82" s="20"/>
      <c r="W82" s="21"/>
    </row>
    <row r="83" spans="2:23" x14ac:dyDescent="0.2">
      <c r="B83" s="9" t="s">
        <v>254</v>
      </c>
      <c r="C83" s="9">
        <v>0.66754136442887979</v>
      </c>
      <c r="D83" s="9">
        <v>1</v>
      </c>
      <c r="E83" s="9"/>
      <c r="H83" s="9" t="s">
        <v>123</v>
      </c>
      <c r="I83" s="9">
        <v>2.792857142857144</v>
      </c>
      <c r="J83" s="9" t="s">
        <v>123</v>
      </c>
      <c r="K83" s="9">
        <v>14.555714285714286</v>
      </c>
      <c r="L83" s="9" t="s">
        <v>123</v>
      </c>
      <c r="M83" s="9">
        <v>5.4571428571428573</v>
      </c>
      <c r="O83" s="22" t="s">
        <v>159</v>
      </c>
      <c r="P83" s="14"/>
      <c r="Q83" s="20"/>
      <c r="R83" s="20"/>
      <c r="S83" s="20"/>
      <c r="T83" s="20"/>
      <c r="U83" s="20"/>
      <c r="V83" s="20"/>
      <c r="W83" s="21"/>
    </row>
    <row r="84" spans="2:23" ht="17" thickBot="1" x14ac:dyDescent="0.25">
      <c r="B84" s="10" t="s">
        <v>8</v>
      </c>
      <c r="C84" s="10">
        <v>0.25100844648008408</v>
      </c>
      <c r="D84" s="10">
        <v>2.8169692300365361E-2</v>
      </c>
      <c r="E84" s="10">
        <v>1</v>
      </c>
      <c r="H84" s="9" t="s">
        <v>127</v>
      </c>
      <c r="I84" s="9">
        <v>0.1940237699528434</v>
      </c>
      <c r="J84" s="9" t="s">
        <v>127</v>
      </c>
      <c r="K84" s="9">
        <v>5.4674495610614162</v>
      </c>
      <c r="L84" s="9" t="s">
        <v>127</v>
      </c>
      <c r="M84" s="9">
        <v>0.46030222958548916</v>
      </c>
      <c r="O84" s="23" t="s">
        <v>160</v>
      </c>
      <c r="P84" s="9">
        <v>0.25100844648008491</v>
      </c>
      <c r="Q84" s="20"/>
      <c r="R84" s="20"/>
      <c r="S84" s="20"/>
      <c r="T84" s="20"/>
      <c r="U84" s="20"/>
      <c r="V84" s="20"/>
      <c r="W84" s="21"/>
    </row>
    <row r="85" spans="2:23" x14ac:dyDescent="0.2">
      <c r="H85" s="9" t="s">
        <v>128</v>
      </c>
      <c r="I85" s="9">
        <v>2.4</v>
      </c>
      <c r="J85" s="9" t="s">
        <v>128</v>
      </c>
      <c r="K85" s="9">
        <v>5</v>
      </c>
      <c r="L85" s="9" t="s">
        <v>128</v>
      </c>
      <c r="M85" s="9">
        <v>4</v>
      </c>
      <c r="O85" s="23" t="s">
        <v>161</v>
      </c>
      <c r="P85" s="9">
        <v>6.3005240204345642E-2</v>
      </c>
      <c r="Q85" s="20"/>
      <c r="R85" s="20"/>
      <c r="S85" s="20"/>
      <c r="T85" s="20"/>
      <c r="U85" s="20"/>
      <c r="V85" s="20"/>
      <c r="W85" s="21"/>
    </row>
    <row r="86" spans="2:23" ht="17" thickBot="1" x14ac:dyDescent="0.25">
      <c r="B86" s="57" t="s">
        <v>208</v>
      </c>
      <c r="C86" s="57"/>
      <c r="D86" s="57"/>
      <c r="E86" s="57"/>
      <c r="H86" s="9" t="s">
        <v>129</v>
      </c>
      <c r="I86" s="9">
        <v>2</v>
      </c>
      <c r="J86" s="9" t="s">
        <v>129</v>
      </c>
      <c r="K86" s="9">
        <v>5.5</v>
      </c>
      <c r="L86" s="9" t="s">
        <v>129</v>
      </c>
      <c r="M86" s="9">
        <v>3</v>
      </c>
      <c r="O86" s="23" t="s">
        <v>162</v>
      </c>
      <c r="P86" s="9">
        <v>4.8132307509176527E-2</v>
      </c>
      <c r="Q86" s="20"/>
      <c r="R86" s="20"/>
      <c r="S86" s="20"/>
      <c r="T86" s="20"/>
      <c r="U86" s="20"/>
      <c r="V86" s="20"/>
      <c r="W86" s="21"/>
    </row>
    <row r="87" spans="2:23" x14ac:dyDescent="0.2">
      <c r="B87" s="11"/>
      <c r="C87" s="11" t="s">
        <v>253</v>
      </c>
      <c r="D87" s="11" t="s">
        <v>254</v>
      </c>
      <c r="E87" s="11" t="s">
        <v>8</v>
      </c>
      <c r="H87" s="9" t="s">
        <v>130</v>
      </c>
      <c r="I87" s="9">
        <v>1.6233193251698732</v>
      </c>
      <c r="J87" s="9" t="s">
        <v>130</v>
      </c>
      <c r="K87" s="9">
        <v>45.743964948313639</v>
      </c>
      <c r="L87" s="9" t="s">
        <v>130</v>
      </c>
      <c r="M87" s="9">
        <v>3.8511647561868951</v>
      </c>
      <c r="O87" s="23" t="s">
        <v>127</v>
      </c>
      <c r="P87" s="9">
        <v>1.2928660214611576</v>
      </c>
      <c r="Q87" s="20"/>
      <c r="R87" s="20"/>
      <c r="S87" s="20"/>
      <c r="T87" s="20"/>
      <c r="U87" s="20"/>
      <c r="V87" s="20"/>
      <c r="W87" s="21"/>
    </row>
    <row r="88" spans="2:23" ht="17" thickBot="1" x14ac:dyDescent="0.25">
      <c r="B88" s="9" t="s">
        <v>253</v>
      </c>
      <c r="C88" s="9">
        <v>1</v>
      </c>
      <c r="D88" s="9"/>
      <c r="E88" s="9"/>
      <c r="H88" s="9" t="s">
        <v>131</v>
      </c>
      <c r="I88" s="9">
        <v>2.6351656314699725</v>
      </c>
      <c r="J88" s="9" t="s">
        <v>131</v>
      </c>
      <c r="K88" s="9">
        <v>2092.510329192547</v>
      </c>
      <c r="L88" s="9" t="s">
        <v>131</v>
      </c>
      <c r="M88" s="9">
        <v>14.831469979296067</v>
      </c>
      <c r="O88" s="24" t="s">
        <v>163</v>
      </c>
      <c r="P88" s="10">
        <v>65</v>
      </c>
      <c r="Q88" s="20"/>
      <c r="R88" s="20"/>
      <c r="S88" s="20"/>
      <c r="T88" s="20"/>
      <c r="U88" s="20"/>
      <c r="V88" s="20"/>
      <c r="W88" s="21"/>
    </row>
    <row r="89" spans="2:23" x14ac:dyDescent="0.2">
      <c r="B89" s="9" t="s">
        <v>254</v>
      </c>
      <c r="C89" s="9">
        <v>0.91785212493673263</v>
      </c>
      <c r="D89" s="9">
        <v>1</v>
      </c>
      <c r="E89" s="9"/>
      <c r="H89" s="9" t="s">
        <v>132</v>
      </c>
      <c r="I89" s="9">
        <v>1.5689812692812612</v>
      </c>
      <c r="J89" s="9" t="s">
        <v>132</v>
      </c>
      <c r="K89" s="9">
        <v>44.049800105557651</v>
      </c>
      <c r="L89" s="9" t="s">
        <v>132</v>
      </c>
      <c r="M89" s="9">
        <v>11.021920862741595</v>
      </c>
      <c r="O89" s="19"/>
      <c r="P89" s="20"/>
      <c r="Q89" s="20"/>
      <c r="R89" s="20"/>
      <c r="S89" s="20"/>
      <c r="T89" s="20"/>
      <c r="U89" s="20"/>
      <c r="V89" s="20"/>
      <c r="W89" s="21"/>
    </row>
    <row r="90" spans="2:23" ht="17" thickBot="1" x14ac:dyDescent="0.25">
      <c r="B90" s="10" t="s">
        <v>8</v>
      </c>
      <c r="C90" s="10">
        <v>0.1109453548272345</v>
      </c>
      <c r="D90" s="10">
        <v>-0.22648822389261472</v>
      </c>
      <c r="E90" s="10">
        <v>1</v>
      </c>
      <c r="H90" s="9" t="s">
        <v>133</v>
      </c>
      <c r="I90" s="9">
        <v>1.3495290333567203</v>
      </c>
      <c r="J90" s="9" t="s">
        <v>133</v>
      </c>
      <c r="K90" s="9">
        <v>6.4008008784959145</v>
      </c>
      <c r="L90" s="9" t="s">
        <v>133</v>
      </c>
      <c r="M90" s="9">
        <v>2.8824966758315593</v>
      </c>
      <c r="O90" s="19" t="s">
        <v>164</v>
      </c>
      <c r="P90" s="20"/>
      <c r="Q90" s="20"/>
      <c r="R90" s="20"/>
      <c r="S90" s="20"/>
      <c r="T90" s="20"/>
      <c r="U90" s="20"/>
      <c r="V90" s="20"/>
      <c r="W90" s="21"/>
    </row>
    <row r="91" spans="2:23" x14ac:dyDescent="0.2">
      <c r="H91" s="9" t="s">
        <v>134</v>
      </c>
      <c r="I91" s="9">
        <v>7.8</v>
      </c>
      <c r="J91" s="9" t="s">
        <v>134</v>
      </c>
      <c r="K91" s="9">
        <v>348.6</v>
      </c>
      <c r="L91" s="9" t="s">
        <v>134</v>
      </c>
      <c r="M91" s="9">
        <v>23</v>
      </c>
      <c r="O91" s="25"/>
      <c r="P91" s="11" t="s">
        <v>169</v>
      </c>
      <c r="Q91" s="11" t="s">
        <v>170</v>
      </c>
      <c r="R91" s="11" t="s">
        <v>171</v>
      </c>
      <c r="S91" s="11" t="s">
        <v>172</v>
      </c>
      <c r="T91" s="11" t="s">
        <v>173</v>
      </c>
      <c r="U91" s="20"/>
      <c r="V91" s="20"/>
      <c r="W91" s="21"/>
    </row>
    <row r="92" spans="2:23" ht="17" thickBot="1" x14ac:dyDescent="0.25">
      <c r="B92" s="57" t="s">
        <v>209</v>
      </c>
      <c r="C92" s="57"/>
      <c r="D92" s="57"/>
      <c r="E92" s="57"/>
      <c r="H92" s="9" t="s">
        <v>135</v>
      </c>
      <c r="I92" s="9">
        <v>0</v>
      </c>
      <c r="J92" s="9" t="s">
        <v>135</v>
      </c>
      <c r="K92" s="9">
        <v>0.4</v>
      </c>
      <c r="L92" s="9" t="s">
        <v>135</v>
      </c>
      <c r="M92" s="9">
        <v>2</v>
      </c>
      <c r="O92" s="23" t="s">
        <v>165</v>
      </c>
      <c r="P92" s="9">
        <v>1</v>
      </c>
      <c r="Q92" s="9">
        <v>7.0808778462639594</v>
      </c>
      <c r="R92" s="9">
        <v>7.0808778462639594</v>
      </c>
      <c r="S92" s="9">
        <v>4.2362351457967931</v>
      </c>
      <c r="T92" s="9">
        <v>4.3711894650450091E-2</v>
      </c>
      <c r="U92" s="20"/>
      <c r="V92" s="20"/>
      <c r="W92" s="21"/>
    </row>
    <row r="93" spans="2:23" x14ac:dyDescent="0.2">
      <c r="B93" s="11"/>
      <c r="C93" s="11" t="s">
        <v>253</v>
      </c>
      <c r="D93" s="11" t="s">
        <v>254</v>
      </c>
      <c r="E93" s="11" t="s">
        <v>8</v>
      </c>
      <c r="H93" s="9" t="s">
        <v>136</v>
      </c>
      <c r="I93" s="9">
        <v>7.8</v>
      </c>
      <c r="J93" s="9" t="s">
        <v>136</v>
      </c>
      <c r="K93" s="9">
        <v>349</v>
      </c>
      <c r="L93" s="9" t="s">
        <v>136</v>
      </c>
      <c r="M93" s="9">
        <v>25</v>
      </c>
      <c r="O93" s="23" t="s">
        <v>166</v>
      </c>
      <c r="P93" s="9">
        <v>63</v>
      </c>
      <c r="Q93" s="9">
        <v>105.30466061527456</v>
      </c>
      <c r="R93" s="9">
        <v>1.6715025494488025</v>
      </c>
      <c r="S93" s="9"/>
      <c r="T93" s="9"/>
      <c r="U93" s="20"/>
      <c r="V93" s="20"/>
      <c r="W93" s="21"/>
    </row>
    <row r="94" spans="2:23" ht="17" thickBot="1" x14ac:dyDescent="0.25">
      <c r="B94" s="9" t="s">
        <v>253</v>
      </c>
      <c r="C94" s="9">
        <v>1</v>
      </c>
      <c r="D94" s="9"/>
      <c r="E94" s="9"/>
      <c r="H94" s="9" t="s">
        <v>137</v>
      </c>
      <c r="I94" s="9">
        <v>195.50000000000009</v>
      </c>
      <c r="J94" s="9" t="s">
        <v>137</v>
      </c>
      <c r="K94" s="9">
        <v>1018.9</v>
      </c>
      <c r="L94" s="9" t="s">
        <v>137</v>
      </c>
      <c r="M94" s="9">
        <v>382</v>
      </c>
      <c r="O94" s="24" t="s">
        <v>167</v>
      </c>
      <c r="P94" s="10">
        <v>64</v>
      </c>
      <c r="Q94" s="10">
        <v>112.38553846153852</v>
      </c>
      <c r="R94" s="10"/>
      <c r="S94" s="10"/>
      <c r="T94" s="10"/>
      <c r="U94" s="20"/>
      <c r="V94" s="20"/>
      <c r="W94" s="21"/>
    </row>
    <row r="95" spans="2:23" ht="17" thickBot="1" x14ac:dyDescent="0.25">
      <c r="B95" s="9" t="s">
        <v>254</v>
      </c>
      <c r="C95" s="9">
        <v>0.78505572851106831</v>
      </c>
      <c r="D95" s="9">
        <v>1</v>
      </c>
      <c r="E95" s="9"/>
      <c r="H95" s="10" t="s">
        <v>138</v>
      </c>
      <c r="I95" s="10">
        <v>70</v>
      </c>
      <c r="J95" s="10" t="s">
        <v>138</v>
      </c>
      <c r="K95" s="10">
        <v>70</v>
      </c>
      <c r="L95" s="10" t="s">
        <v>138</v>
      </c>
      <c r="M95" s="10">
        <v>70</v>
      </c>
      <c r="O95" s="19"/>
      <c r="P95" s="20"/>
      <c r="Q95" s="20"/>
      <c r="R95" s="20"/>
      <c r="S95" s="20"/>
      <c r="T95" s="20"/>
      <c r="U95" s="20"/>
      <c r="V95" s="20"/>
      <c r="W95" s="21"/>
    </row>
    <row r="96" spans="2:23" ht="17" thickBot="1" x14ac:dyDescent="0.25">
      <c r="B96" s="10" t="s">
        <v>8</v>
      </c>
      <c r="C96" s="10">
        <v>0.2983746521155855</v>
      </c>
      <c r="D96" s="10">
        <v>0.14420039291799877</v>
      </c>
      <c r="E96" s="10">
        <v>1</v>
      </c>
      <c r="O96" s="25"/>
      <c r="P96" s="11" t="s">
        <v>174</v>
      </c>
      <c r="Q96" s="11" t="s">
        <v>127</v>
      </c>
      <c r="R96" s="11" t="s">
        <v>175</v>
      </c>
      <c r="S96" s="11" t="s">
        <v>176</v>
      </c>
      <c r="T96" s="11" t="s">
        <v>177</v>
      </c>
      <c r="U96" s="11" t="s">
        <v>178</v>
      </c>
      <c r="V96" s="11" t="s">
        <v>179</v>
      </c>
      <c r="W96" s="26" t="s">
        <v>180</v>
      </c>
    </row>
    <row r="97" spans="2:23" x14ac:dyDescent="0.2">
      <c r="O97" s="23" t="s">
        <v>168</v>
      </c>
      <c r="P97" s="9">
        <v>1.8841754605616172</v>
      </c>
      <c r="Q97" s="9">
        <v>0.36811005624756171</v>
      </c>
      <c r="R97" s="9">
        <v>5.1185112402755708</v>
      </c>
      <c r="S97" s="9">
        <v>3.1233013324962558E-6</v>
      </c>
      <c r="T97" s="9">
        <v>1.1485662110525241</v>
      </c>
      <c r="U97" s="9">
        <v>2.6197847100707103</v>
      </c>
      <c r="V97" s="9">
        <v>1.1485662110525241</v>
      </c>
      <c r="W97" s="27">
        <v>2.6197847100707103</v>
      </c>
    </row>
    <row r="98" spans="2:23" ht="17" thickBot="1" x14ac:dyDescent="0.25">
      <c r="B98" s="57" t="s">
        <v>246</v>
      </c>
      <c r="C98" s="57"/>
      <c r="D98" s="57"/>
      <c r="E98" s="57"/>
      <c r="O98" s="24" t="s">
        <v>8</v>
      </c>
      <c r="P98" s="10">
        <v>0.14345823645143987</v>
      </c>
      <c r="Q98" s="10">
        <v>6.9700430130598609E-2</v>
      </c>
      <c r="R98" s="10">
        <v>2.0582116377566151</v>
      </c>
      <c r="S98" s="10">
        <v>4.3711894650450674E-2</v>
      </c>
      <c r="T98" s="10">
        <v>4.173041090330426E-3</v>
      </c>
      <c r="U98" s="10">
        <v>0.28274343181254935</v>
      </c>
      <c r="V98" s="10">
        <v>4.173041090330426E-3</v>
      </c>
      <c r="W98" s="28">
        <v>0.28274343181254935</v>
      </c>
    </row>
    <row r="99" spans="2:23" x14ac:dyDescent="0.2">
      <c r="B99" s="11"/>
      <c r="C99" s="11" t="s">
        <v>253</v>
      </c>
      <c r="D99" s="11" t="s">
        <v>254</v>
      </c>
      <c r="E99" s="11" t="s">
        <v>8</v>
      </c>
    </row>
    <row r="100" spans="2:23" ht="17" thickBot="1" x14ac:dyDescent="0.25">
      <c r="B100" s="9" t="s">
        <v>253</v>
      </c>
      <c r="C100" s="9">
        <v>1</v>
      </c>
      <c r="D100" s="9"/>
      <c r="E100" s="9"/>
    </row>
    <row r="101" spans="2:23" x14ac:dyDescent="0.2">
      <c r="B101" s="9" t="s">
        <v>254</v>
      </c>
      <c r="C101" s="9">
        <v>0.78832508532630696</v>
      </c>
      <c r="D101" s="9">
        <v>1</v>
      </c>
      <c r="E101" s="9"/>
      <c r="O101" s="16" t="s">
        <v>158</v>
      </c>
      <c r="P101" s="17"/>
      <c r="Q101" s="17" t="s">
        <v>265</v>
      </c>
      <c r="R101" s="17"/>
      <c r="S101" s="17"/>
      <c r="T101" s="17"/>
      <c r="U101" s="17"/>
      <c r="V101" s="17"/>
      <c r="W101" s="18"/>
    </row>
    <row r="102" spans="2:23" ht="17" thickBot="1" x14ac:dyDescent="0.25">
      <c r="B102" s="10" t="s">
        <v>8</v>
      </c>
      <c r="C102" s="10">
        <v>0.31046477222415864</v>
      </c>
      <c r="D102" s="10">
        <v>0.35847547554595593</v>
      </c>
      <c r="E102" s="10">
        <v>1</v>
      </c>
      <c r="O102" s="19"/>
      <c r="P102" s="20"/>
      <c r="Q102" s="20"/>
      <c r="R102" s="20"/>
      <c r="S102" s="20"/>
      <c r="T102" s="20"/>
      <c r="U102" s="20"/>
      <c r="V102" s="20"/>
      <c r="W102" s="21"/>
    </row>
    <row r="103" spans="2:23" x14ac:dyDescent="0.2">
      <c r="O103" s="22" t="s">
        <v>159</v>
      </c>
      <c r="P103" s="14"/>
      <c r="Q103" s="20"/>
      <c r="R103" s="20"/>
      <c r="S103" s="20"/>
      <c r="T103" s="20"/>
      <c r="U103" s="20"/>
      <c r="V103" s="20"/>
      <c r="W103" s="21"/>
    </row>
    <row r="104" spans="2:23" x14ac:dyDescent="0.2">
      <c r="D104" s="56" t="s">
        <v>156</v>
      </c>
      <c r="E104" s="56"/>
      <c r="F104" s="56"/>
      <c r="G104" s="56"/>
      <c r="H104" s="56" t="s">
        <v>248</v>
      </c>
      <c r="I104" s="56"/>
      <c r="J104" s="56"/>
      <c r="K104" s="56"/>
      <c r="O104" s="23" t="s">
        <v>160</v>
      </c>
      <c r="P104" s="9">
        <v>0.11094535482723462</v>
      </c>
      <c r="Q104" s="20"/>
      <c r="R104" s="20"/>
      <c r="S104" s="20"/>
      <c r="T104" s="20"/>
      <c r="U104" s="20"/>
      <c r="V104" s="20"/>
      <c r="W104" s="21"/>
    </row>
    <row r="105" spans="2:23" x14ac:dyDescent="0.2">
      <c r="D105" s="7" t="s">
        <v>144</v>
      </c>
      <c r="E105" s="7" t="s">
        <v>153</v>
      </c>
      <c r="F105" s="7" t="s">
        <v>152</v>
      </c>
      <c r="G105" s="7" t="s">
        <v>151</v>
      </c>
      <c r="H105" s="7" t="s">
        <v>144</v>
      </c>
      <c r="I105" s="7" t="s">
        <v>153</v>
      </c>
      <c r="J105" s="7" t="s">
        <v>152</v>
      </c>
      <c r="K105" s="7" t="s">
        <v>151</v>
      </c>
      <c r="O105" s="23" t="s">
        <v>161</v>
      </c>
      <c r="P105" s="9">
        <v>1.2308871757740992E-2</v>
      </c>
      <c r="Q105" s="20"/>
      <c r="R105" s="20"/>
      <c r="S105" s="20"/>
      <c r="T105" s="20"/>
      <c r="U105" s="20"/>
      <c r="V105" s="20"/>
      <c r="W105" s="21"/>
    </row>
    <row r="106" spans="2:23" x14ac:dyDescent="0.2">
      <c r="B106" t="s">
        <v>263</v>
      </c>
      <c r="C106" s="7" t="s">
        <v>154</v>
      </c>
      <c r="D106">
        <v>65</v>
      </c>
      <c r="E106">
        <v>10</v>
      </c>
      <c r="F106">
        <v>30</v>
      </c>
      <c r="G106">
        <v>25</v>
      </c>
      <c r="O106" s="23" t="s">
        <v>162</v>
      </c>
      <c r="P106" s="9">
        <v>-0.11115251927254138</v>
      </c>
      <c r="Q106" s="20"/>
      <c r="R106" s="20"/>
      <c r="S106" s="20"/>
      <c r="T106" s="20"/>
      <c r="U106" s="20"/>
      <c r="V106" s="20"/>
      <c r="W106" s="21"/>
    </row>
    <row r="107" spans="2:23" x14ac:dyDescent="0.2">
      <c r="B107" t="s">
        <v>264</v>
      </c>
      <c r="C107" s="7" t="s">
        <v>261</v>
      </c>
      <c r="D107" s="13">
        <f>C84</f>
        <v>0.25100844648008408</v>
      </c>
      <c r="E107" s="13">
        <f>C90</f>
        <v>0.1109453548272345</v>
      </c>
      <c r="F107" s="13">
        <f>C96</f>
        <v>0.2983746521155855</v>
      </c>
      <c r="G107" s="13">
        <f>C102</f>
        <v>0.31046477222415864</v>
      </c>
      <c r="H107" s="15">
        <f>T92</f>
        <v>4.3711894650450091E-2</v>
      </c>
      <c r="I107" s="15">
        <f>T112</f>
        <v>0.76027231553617891</v>
      </c>
      <c r="J107" s="15">
        <f>T132</f>
        <v>0.10925572958522112</v>
      </c>
      <c r="K107" s="15">
        <f>AD152</f>
        <v>0.13092590046411648</v>
      </c>
      <c r="O107" s="23" t="s">
        <v>127</v>
      </c>
      <c r="P107" s="9">
        <v>1.3229469676616983</v>
      </c>
      <c r="Q107" s="20"/>
      <c r="R107" s="20"/>
      <c r="S107" s="20"/>
      <c r="T107" s="20"/>
      <c r="U107" s="20"/>
      <c r="V107" s="20"/>
      <c r="W107" s="21"/>
    </row>
    <row r="108" spans="2:23" ht="17" thickBot="1" x14ac:dyDescent="0.25">
      <c r="C108" s="7" t="s">
        <v>262</v>
      </c>
      <c r="D108" s="13">
        <f>D84</f>
        <v>2.8169692300365361E-2</v>
      </c>
      <c r="E108" s="13">
        <f>D90</f>
        <v>-0.22648822389261472</v>
      </c>
      <c r="F108" s="13">
        <f>D96</f>
        <v>0.14420039291799877</v>
      </c>
      <c r="G108" s="13">
        <f>D102</f>
        <v>0.35847547554595593</v>
      </c>
      <c r="H108" s="15"/>
      <c r="I108" s="15"/>
      <c r="J108" s="15"/>
      <c r="K108" s="15">
        <f>T152</f>
        <v>7.8470077351101009E-2</v>
      </c>
      <c r="O108" s="24" t="s">
        <v>163</v>
      </c>
      <c r="P108" s="10">
        <v>10</v>
      </c>
      <c r="Q108" s="20"/>
      <c r="R108" s="20"/>
      <c r="S108" s="20"/>
      <c r="T108" s="20"/>
      <c r="U108" s="20"/>
      <c r="V108" s="20"/>
      <c r="W108" s="21"/>
    </row>
    <row r="109" spans="2:23" x14ac:dyDescent="0.2">
      <c r="C109" s="7"/>
      <c r="O109" s="19"/>
      <c r="P109" s="20"/>
      <c r="Q109" s="20"/>
      <c r="R109" s="20"/>
      <c r="S109" s="20"/>
      <c r="T109" s="20"/>
      <c r="U109" s="20"/>
      <c r="V109" s="20"/>
      <c r="W109" s="21"/>
    </row>
    <row r="110" spans="2:23" ht="17" thickBot="1" x14ac:dyDescent="0.25">
      <c r="C110" s="7"/>
      <c r="O110" s="19" t="s">
        <v>164</v>
      </c>
      <c r="P110" s="20"/>
      <c r="Q110" s="20"/>
      <c r="R110" s="20"/>
      <c r="S110" s="20"/>
      <c r="T110" s="20"/>
      <c r="U110" s="20"/>
      <c r="V110" s="20"/>
      <c r="W110" s="21"/>
    </row>
    <row r="111" spans="2:23" x14ac:dyDescent="0.2">
      <c r="O111" s="25"/>
      <c r="P111" s="11" t="s">
        <v>169</v>
      </c>
      <c r="Q111" s="11" t="s">
        <v>170</v>
      </c>
      <c r="R111" s="11" t="s">
        <v>171</v>
      </c>
      <c r="S111" s="11" t="s">
        <v>172</v>
      </c>
      <c r="T111" s="11" t="s">
        <v>173</v>
      </c>
      <c r="U111" s="20"/>
      <c r="V111" s="20"/>
      <c r="W111" s="21"/>
    </row>
    <row r="112" spans="2:23" x14ac:dyDescent="0.2">
      <c r="O112" s="23" t="s">
        <v>165</v>
      </c>
      <c r="P112" s="9">
        <v>1</v>
      </c>
      <c r="Q112" s="9">
        <v>0.17449056603773627</v>
      </c>
      <c r="R112" s="9">
        <v>0.17449056603773627</v>
      </c>
      <c r="S112" s="9">
        <v>9.9698145752479789E-2</v>
      </c>
      <c r="T112" s="9">
        <v>0.76027231553617891</v>
      </c>
      <c r="U112" s="20"/>
      <c r="V112" s="20"/>
      <c r="W112" s="21"/>
    </row>
    <row r="113" spans="15:23" x14ac:dyDescent="0.2">
      <c r="O113" s="23" t="s">
        <v>166</v>
      </c>
      <c r="P113" s="9">
        <v>8</v>
      </c>
      <c r="Q113" s="9">
        <v>14.00150943396226</v>
      </c>
      <c r="R113" s="9">
        <v>1.7501886792452825</v>
      </c>
      <c r="S113" s="9"/>
      <c r="T113" s="9"/>
      <c r="U113" s="20"/>
      <c r="V113" s="20"/>
      <c r="W113" s="21"/>
    </row>
    <row r="114" spans="15:23" ht="17" thickBot="1" x14ac:dyDescent="0.25">
      <c r="O114" s="24" t="s">
        <v>167</v>
      </c>
      <c r="P114" s="10">
        <v>9</v>
      </c>
      <c r="Q114" s="10">
        <v>14.175999999999997</v>
      </c>
      <c r="R114" s="10"/>
      <c r="S114" s="10"/>
      <c r="T114" s="10"/>
      <c r="U114" s="20"/>
      <c r="V114" s="20"/>
      <c r="W114" s="21"/>
    </row>
    <row r="115" spans="15:23" ht="17" thickBot="1" x14ac:dyDescent="0.25">
      <c r="O115" s="19"/>
      <c r="P115" s="20"/>
      <c r="Q115" s="20"/>
      <c r="R115" s="20"/>
      <c r="S115" s="20"/>
      <c r="T115" s="20"/>
      <c r="U115" s="20"/>
      <c r="V115" s="20"/>
      <c r="W115" s="21"/>
    </row>
    <row r="116" spans="15:23" x14ac:dyDescent="0.2">
      <c r="O116" s="25"/>
      <c r="P116" s="11" t="s">
        <v>174</v>
      </c>
      <c r="Q116" s="11" t="s">
        <v>127</v>
      </c>
      <c r="R116" s="11" t="s">
        <v>175</v>
      </c>
      <c r="S116" s="11" t="s">
        <v>176</v>
      </c>
      <c r="T116" s="11" t="s">
        <v>177</v>
      </c>
      <c r="U116" s="11" t="s">
        <v>178</v>
      </c>
      <c r="V116" s="11" t="s">
        <v>179</v>
      </c>
      <c r="W116" s="26" t="s">
        <v>180</v>
      </c>
    </row>
    <row r="117" spans="15:23" x14ac:dyDescent="0.2">
      <c r="O117" s="23" t="s">
        <v>168</v>
      </c>
      <c r="P117" s="9">
        <v>2.1849056603773587</v>
      </c>
      <c r="Q117" s="9">
        <v>1.0239443764930081</v>
      </c>
      <c r="R117" s="9">
        <v>2.1338128423153444</v>
      </c>
      <c r="S117" s="9">
        <v>6.5403531852781485E-2</v>
      </c>
      <c r="T117" s="9">
        <v>-0.17631430603457066</v>
      </c>
      <c r="U117" s="9">
        <v>4.546125626789288</v>
      </c>
      <c r="V117" s="9">
        <v>-0.17631430603457066</v>
      </c>
      <c r="W117" s="27">
        <v>4.546125626789288</v>
      </c>
    </row>
    <row r="118" spans="15:23" ht="17" thickBot="1" x14ac:dyDescent="0.25">
      <c r="O118" s="24" t="s">
        <v>8</v>
      </c>
      <c r="P118" s="10">
        <v>6.4150943396226429E-2</v>
      </c>
      <c r="Q118" s="10">
        <v>0.20316996551621611</v>
      </c>
      <c r="R118" s="10">
        <v>0.31575013183287759</v>
      </c>
      <c r="S118" s="10">
        <v>0.76027231553617902</v>
      </c>
      <c r="T118" s="10">
        <v>-0.40435983723345592</v>
      </c>
      <c r="U118" s="10">
        <v>0.53266172402590883</v>
      </c>
      <c r="V118" s="10">
        <v>-0.40435983723345592</v>
      </c>
      <c r="W118" s="28">
        <v>0.53266172402590883</v>
      </c>
    </row>
    <row r="120" spans="15:23" ht="17" thickBot="1" x14ac:dyDescent="0.25"/>
    <row r="121" spans="15:23" x14ac:dyDescent="0.2">
      <c r="O121" s="16" t="s">
        <v>158</v>
      </c>
      <c r="P121" s="17"/>
      <c r="Q121" s="17" t="s">
        <v>266</v>
      </c>
      <c r="R121" s="17"/>
      <c r="S121" s="17"/>
      <c r="T121" s="17"/>
      <c r="U121" s="17"/>
      <c r="V121" s="17"/>
      <c r="W121" s="18"/>
    </row>
    <row r="122" spans="15:23" ht="17" thickBot="1" x14ac:dyDescent="0.25">
      <c r="O122" s="19"/>
      <c r="P122" s="20"/>
      <c r="Q122" s="20"/>
      <c r="R122" s="20"/>
      <c r="S122" s="20"/>
      <c r="T122" s="20"/>
      <c r="U122" s="20"/>
      <c r="V122" s="20"/>
      <c r="W122" s="21"/>
    </row>
    <row r="123" spans="15:23" x14ac:dyDescent="0.2">
      <c r="O123" s="22" t="s">
        <v>159</v>
      </c>
      <c r="P123" s="14"/>
      <c r="Q123" s="20"/>
      <c r="R123" s="20"/>
      <c r="S123" s="20"/>
      <c r="T123" s="20"/>
      <c r="U123" s="20"/>
      <c r="V123" s="20"/>
      <c r="W123" s="21"/>
    </row>
    <row r="124" spans="15:23" x14ac:dyDescent="0.2">
      <c r="O124" s="23" t="s">
        <v>160</v>
      </c>
      <c r="P124" s="9">
        <v>0.29837465211558473</v>
      </c>
      <c r="Q124" s="20"/>
      <c r="R124" s="20"/>
      <c r="S124" s="20"/>
      <c r="T124" s="20"/>
      <c r="U124" s="20"/>
      <c r="V124" s="20"/>
      <c r="W124" s="21"/>
    </row>
    <row r="125" spans="15:23" x14ac:dyDescent="0.2">
      <c r="O125" s="23" t="s">
        <v>161</v>
      </c>
      <c r="P125" s="9">
        <v>8.902743302509622E-2</v>
      </c>
      <c r="Q125" s="20"/>
      <c r="R125" s="20"/>
      <c r="S125" s="20"/>
      <c r="T125" s="20"/>
      <c r="U125" s="20"/>
      <c r="V125" s="20"/>
      <c r="W125" s="21"/>
    </row>
    <row r="126" spans="15:23" x14ac:dyDescent="0.2">
      <c r="O126" s="23" t="s">
        <v>162</v>
      </c>
      <c r="P126" s="9">
        <v>5.6492698490278222E-2</v>
      </c>
      <c r="Q126" s="20"/>
      <c r="R126" s="20"/>
      <c r="S126" s="20"/>
      <c r="T126" s="20"/>
      <c r="U126" s="20"/>
      <c r="V126" s="20"/>
      <c r="W126" s="21"/>
    </row>
    <row r="127" spans="15:23" x14ac:dyDescent="0.2">
      <c r="O127" s="23" t="s">
        <v>127</v>
      </c>
      <c r="P127" s="9">
        <v>1.148652593003427</v>
      </c>
      <c r="Q127" s="20"/>
      <c r="R127" s="20"/>
      <c r="S127" s="20"/>
      <c r="T127" s="20"/>
      <c r="U127" s="20"/>
      <c r="V127" s="20"/>
      <c r="W127" s="21"/>
    </row>
    <row r="128" spans="15:23" ht="17" thickBot="1" x14ac:dyDescent="0.25">
      <c r="O128" s="24" t="s">
        <v>163</v>
      </c>
      <c r="P128" s="10">
        <v>30</v>
      </c>
      <c r="Q128" s="20"/>
      <c r="R128" s="20"/>
      <c r="S128" s="20"/>
      <c r="T128" s="20"/>
      <c r="U128" s="20"/>
      <c r="V128" s="20"/>
      <c r="W128" s="21"/>
    </row>
    <row r="129" spans="15:33" x14ac:dyDescent="0.2">
      <c r="O129" s="19"/>
      <c r="P129" s="20"/>
      <c r="Q129" s="20"/>
      <c r="R129" s="20"/>
      <c r="S129" s="20"/>
      <c r="T129" s="20"/>
      <c r="U129" s="20"/>
      <c r="V129" s="20"/>
      <c r="W129" s="21"/>
    </row>
    <row r="130" spans="15:33" ht="17" thickBot="1" x14ac:dyDescent="0.25">
      <c r="O130" s="19" t="s">
        <v>164</v>
      </c>
      <c r="P130" s="20"/>
      <c r="Q130" s="20"/>
      <c r="R130" s="20"/>
      <c r="S130" s="20"/>
      <c r="T130" s="20"/>
      <c r="U130" s="20"/>
      <c r="V130" s="20"/>
      <c r="W130" s="21"/>
    </row>
    <row r="131" spans="15:33" x14ac:dyDescent="0.2">
      <c r="O131" s="25"/>
      <c r="P131" s="11" t="s">
        <v>169</v>
      </c>
      <c r="Q131" s="11" t="s">
        <v>170</v>
      </c>
      <c r="R131" s="11" t="s">
        <v>171</v>
      </c>
      <c r="S131" s="11" t="s">
        <v>172</v>
      </c>
      <c r="T131" s="11" t="s">
        <v>173</v>
      </c>
      <c r="U131" s="20"/>
      <c r="V131" s="20"/>
      <c r="W131" s="21"/>
    </row>
    <row r="132" spans="15:33" x14ac:dyDescent="0.2">
      <c r="O132" s="23" t="s">
        <v>165</v>
      </c>
      <c r="P132" s="9">
        <v>1</v>
      </c>
      <c r="Q132" s="9">
        <v>3.6103888430887423</v>
      </c>
      <c r="R132" s="9">
        <v>3.6103888430887423</v>
      </c>
      <c r="S132" s="9">
        <v>2.736381110773193</v>
      </c>
      <c r="T132" s="9">
        <v>0.10925572958522112</v>
      </c>
      <c r="U132" s="20"/>
      <c r="V132" s="20"/>
      <c r="W132" s="21"/>
    </row>
    <row r="133" spans="15:33" x14ac:dyDescent="0.2">
      <c r="O133" s="23" t="s">
        <v>166</v>
      </c>
      <c r="P133" s="9">
        <v>28</v>
      </c>
      <c r="Q133" s="9">
        <v>36.943277823577908</v>
      </c>
      <c r="R133" s="9">
        <v>1.3194027794134968</v>
      </c>
      <c r="S133" s="9"/>
      <c r="T133" s="9"/>
      <c r="U133" s="20"/>
      <c r="V133" s="20"/>
      <c r="W133" s="21"/>
    </row>
    <row r="134" spans="15:33" ht="17" thickBot="1" x14ac:dyDescent="0.25">
      <c r="O134" s="24" t="s">
        <v>167</v>
      </c>
      <c r="P134" s="10">
        <v>29</v>
      </c>
      <c r="Q134" s="10">
        <v>40.553666666666651</v>
      </c>
      <c r="R134" s="10"/>
      <c r="S134" s="10"/>
      <c r="T134" s="10"/>
      <c r="U134" s="20"/>
      <c r="V134" s="20"/>
      <c r="W134" s="21"/>
    </row>
    <row r="135" spans="15:33" ht="17" thickBot="1" x14ac:dyDescent="0.25">
      <c r="O135" s="19"/>
      <c r="P135" s="20"/>
      <c r="Q135" s="20"/>
      <c r="R135" s="20"/>
      <c r="S135" s="20"/>
      <c r="T135" s="20"/>
      <c r="U135" s="20"/>
      <c r="V135" s="20"/>
      <c r="W135" s="21"/>
    </row>
    <row r="136" spans="15:33" x14ac:dyDescent="0.2">
      <c r="O136" s="25"/>
      <c r="P136" s="11" t="s">
        <v>174</v>
      </c>
      <c r="Q136" s="11" t="s">
        <v>127</v>
      </c>
      <c r="R136" s="11" t="s">
        <v>175</v>
      </c>
      <c r="S136" s="11" t="s">
        <v>176</v>
      </c>
      <c r="T136" s="11" t="s">
        <v>177</v>
      </c>
      <c r="U136" s="11" t="s">
        <v>178</v>
      </c>
      <c r="V136" s="11" t="s">
        <v>179</v>
      </c>
      <c r="W136" s="26" t="s">
        <v>180</v>
      </c>
    </row>
    <row r="137" spans="15:33" x14ac:dyDescent="0.2">
      <c r="O137" s="23" t="s">
        <v>168</v>
      </c>
      <c r="P137" s="9">
        <v>1.7862159934047819</v>
      </c>
      <c r="Q137" s="9">
        <v>0.46711494368125711</v>
      </c>
      <c r="R137" s="9">
        <v>3.8239324550996021</v>
      </c>
      <c r="S137" s="9">
        <v>6.7237220190949039E-4</v>
      </c>
      <c r="T137" s="9">
        <v>0.82937440672881135</v>
      </c>
      <c r="U137" s="9">
        <v>2.7430575800807526</v>
      </c>
      <c r="V137" s="9">
        <v>0.82937440672881135</v>
      </c>
      <c r="W137" s="27">
        <v>2.7430575800807526</v>
      </c>
    </row>
    <row r="138" spans="15:33" ht="17" thickBot="1" x14ac:dyDescent="0.25">
      <c r="O138" s="24" t="s">
        <v>181</v>
      </c>
      <c r="P138" s="10">
        <v>0.13363561417971961</v>
      </c>
      <c r="Q138" s="10">
        <v>8.0785593899933825E-2</v>
      </c>
      <c r="R138" s="10">
        <v>1.6542010490787402</v>
      </c>
      <c r="S138" s="10">
        <v>0.10925572958522009</v>
      </c>
      <c r="T138" s="10">
        <v>-3.1846173319075161E-2</v>
      </c>
      <c r="U138" s="10">
        <v>0.29911740167851442</v>
      </c>
      <c r="V138" s="10">
        <v>-3.1846173319075161E-2</v>
      </c>
      <c r="W138" s="28">
        <v>0.29911740167851442</v>
      </c>
    </row>
    <row r="141" spans="15:33" x14ac:dyDescent="0.2">
      <c r="O141" s="35" t="s">
        <v>158</v>
      </c>
      <c r="P141" s="36"/>
      <c r="Q141" s="36" t="s">
        <v>267</v>
      </c>
      <c r="R141" s="36"/>
      <c r="S141" s="36"/>
      <c r="T141" s="36"/>
      <c r="U141" s="36"/>
      <c r="V141" s="36"/>
      <c r="W141" s="37"/>
      <c r="Y141" s="35" t="s">
        <v>158</v>
      </c>
      <c r="Z141" s="36"/>
      <c r="AA141" s="36" t="s">
        <v>268</v>
      </c>
      <c r="AB141" s="36"/>
      <c r="AC141" s="36"/>
      <c r="AD141" s="36"/>
      <c r="AE141" s="36"/>
      <c r="AF141" s="36"/>
      <c r="AG141" s="37"/>
    </row>
    <row r="142" spans="15:33" ht="17" thickBot="1" x14ac:dyDescent="0.25">
      <c r="O142" s="38"/>
      <c r="P142" s="20"/>
      <c r="Q142" s="20"/>
      <c r="R142" s="20"/>
      <c r="S142" s="20"/>
      <c r="T142" s="20"/>
      <c r="U142" s="20"/>
      <c r="V142" s="20"/>
      <c r="W142" s="39"/>
      <c r="Y142" s="38"/>
      <c r="Z142" s="20"/>
      <c r="AA142" s="20"/>
      <c r="AB142" s="20"/>
      <c r="AC142" s="20"/>
      <c r="AD142" s="20"/>
      <c r="AE142" s="20"/>
      <c r="AF142" s="20"/>
      <c r="AG142" s="39"/>
    </row>
    <row r="143" spans="15:33" x14ac:dyDescent="0.2">
      <c r="O143" s="40" t="s">
        <v>159</v>
      </c>
      <c r="P143" s="14"/>
      <c r="Q143" s="20"/>
      <c r="R143" s="20"/>
      <c r="S143" s="20"/>
      <c r="T143" s="20"/>
      <c r="U143" s="20"/>
      <c r="V143" s="20"/>
      <c r="W143" s="39"/>
      <c r="Y143" s="40" t="s">
        <v>159</v>
      </c>
      <c r="Z143" s="14"/>
      <c r="AA143" s="20"/>
      <c r="AB143" s="20"/>
      <c r="AC143" s="20"/>
      <c r="AD143" s="20"/>
      <c r="AE143" s="20"/>
      <c r="AF143" s="20"/>
      <c r="AG143" s="39"/>
    </row>
    <row r="144" spans="15:33" x14ac:dyDescent="0.2">
      <c r="O144" s="41" t="s">
        <v>160</v>
      </c>
      <c r="P144" s="9">
        <v>0.35847547554595544</v>
      </c>
      <c r="Q144" s="20"/>
      <c r="R144" s="20"/>
      <c r="S144" s="20"/>
      <c r="T144" s="20"/>
      <c r="U144" s="20"/>
      <c r="V144" s="20"/>
      <c r="W144" s="39"/>
      <c r="Y144" s="41" t="s">
        <v>160</v>
      </c>
      <c r="Z144" s="9">
        <v>0.31046477222415858</v>
      </c>
      <c r="AA144" s="20"/>
      <c r="AB144" s="20"/>
      <c r="AC144" s="20"/>
      <c r="AD144" s="20"/>
      <c r="AE144" s="20"/>
      <c r="AF144" s="20"/>
      <c r="AG144" s="39"/>
    </row>
    <row r="145" spans="15:33" x14ac:dyDescent="0.2">
      <c r="O145" s="41" t="s">
        <v>161</v>
      </c>
      <c r="P145" s="9">
        <v>0.12850466656789891</v>
      </c>
      <c r="Q145" s="20"/>
      <c r="R145" s="20"/>
      <c r="S145" s="20"/>
      <c r="T145" s="20"/>
      <c r="U145" s="20"/>
      <c r="V145" s="20"/>
      <c r="W145" s="39"/>
      <c r="Y145" s="41" t="s">
        <v>161</v>
      </c>
      <c r="Z145" s="9">
        <v>9.6388374792198653E-2</v>
      </c>
      <c r="AA145" s="20"/>
      <c r="AB145" s="20"/>
      <c r="AC145" s="20"/>
      <c r="AD145" s="20"/>
      <c r="AE145" s="20"/>
      <c r="AF145" s="20"/>
      <c r="AG145" s="39"/>
    </row>
    <row r="146" spans="15:33" x14ac:dyDescent="0.2">
      <c r="O146" s="41" t="s">
        <v>162</v>
      </c>
      <c r="P146" s="9">
        <v>9.0613565114329289E-2</v>
      </c>
      <c r="Q146" s="20"/>
      <c r="R146" s="20"/>
      <c r="S146" s="20"/>
      <c r="T146" s="20"/>
      <c r="U146" s="20"/>
      <c r="V146" s="20"/>
      <c r="W146" s="39"/>
      <c r="Y146" s="41" t="s">
        <v>162</v>
      </c>
      <c r="Z146" s="9">
        <v>5.7100912826642078E-2</v>
      </c>
      <c r="AA146" s="20"/>
      <c r="AB146" s="20"/>
      <c r="AC146" s="20"/>
      <c r="AD146" s="20"/>
      <c r="AE146" s="20"/>
      <c r="AF146" s="20"/>
      <c r="AG146" s="39"/>
    </row>
    <row r="147" spans="15:33" x14ac:dyDescent="0.2">
      <c r="O147" s="41" t="s">
        <v>127</v>
      </c>
      <c r="P147" s="9">
        <v>6.2293249384478884</v>
      </c>
      <c r="Q147" s="20"/>
      <c r="R147" s="20"/>
      <c r="S147" s="20"/>
      <c r="T147" s="20"/>
      <c r="U147" s="20"/>
      <c r="V147" s="20"/>
      <c r="W147" s="39"/>
      <c r="Y147" s="41" t="s">
        <v>127</v>
      </c>
      <c r="Z147" s="9">
        <v>1.4943347945434087</v>
      </c>
      <c r="AA147" s="20"/>
      <c r="AB147" s="20"/>
      <c r="AC147" s="20"/>
      <c r="AD147" s="20"/>
      <c r="AE147" s="20"/>
      <c r="AF147" s="20"/>
      <c r="AG147" s="39"/>
    </row>
    <row r="148" spans="15:33" ht="17" thickBot="1" x14ac:dyDescent="0.25">
      <c r="O148" s="42" t="s">
        <v>163</v>
      </c>
      <c r="P148" s="10">
        <v>25</v>
      </c>
      <c r="Q148" s="20"/>
      <c r="R148" s="20"/>
      <c r="S148" s="20"/>
      <c r="T148" s="20"/>
      <c r="U148" s="20"/>
      <c r="V148" s="20"/>
      <c r="W148" s="39"/>
      <c r="Y148" s="42" t="s">
        <v>163</v>
      </c>
      <c r="Z148" s="10">
        <v>25</v>
      </c>
      <c r="AA148" s="20"/>
      <c r="AB148" s="20"/>
      <c r="AC148" s="20"/>
      <c r="AD148" s="20"/>
      <c r="AE148" s="20"/>
      <c r="AF148" s="20"/>
      <c r="AG148" s="39"/>
    </row>
    <row r="149" spans="15:33" x14ac:dyDescent="0.2">
      <c r="O149" s="38"/>
      <c r="P149" s="20"/>
      <c r="Q149" s="20"/>
      <c r="R149" s="20"/>
      <c r="S149" s="20"/>
      <c r="T149" s="20"/>
      <c r="U149" s="20"/>
      <c r="V149" s="20"/>
      <c r="W149" s="39"/>
      <c r="Y149" s="38"/>
      <c r="Z149" s="20"/>
      <c r="AA149" s="20"/>
      <c r="AB149" s="20"/>
      <c r="AC149" s="20"/>
      <c r="AD149" s="20"/>
      <c r="AE149" s="20"/>
      <c r="AF149" s="20"/>
      <c r="AG149" s="39"/>
    </row>
    <row r="150" spans="15:33" ht="17" thickBot="1" x14ac:dyDescent="0.25">
      <c r="O150" s="38" t="s">
        <v>164</v>
      </c>
      <c r="P150" s="20"/>
      <c r="Q150" s="20"/>
      <c r="R150" s="20"/>
      <c r="S150" s="20"/>
      <c r="T150" s="20"/>
      <c r="U150" s="20"/>
      <c r="V150" s="20"/>
      <c r="W150" s="39"/>
      <c r="Y150" s="38" t="s">
        <v>164</v>
      </c>
      <c r="Z150" s="20"/>
      <c r="AA150" s="20"/>
      <c r="AB150" s="20"/>
      <c r="AC150" s="20"/>
      <c r="AD150" s="20"/>
      <c r="AE150" s="20"/>
      <c r="AF150" s="20"/>
      <c r="AG150" s="39"/>
    </row>
    <row r="151" spans="15:33" x14ac:dyDescent="0.2">
      <c r="O151" s="43"/>
      <c r="P151" s="11" t="s">
        <v>169</v>
      </c>
      <c r="Q151" s="11" t="s">
        <v>170</v>
      </c>
      <c r="R151" s="11" t="s">
        <v>171</v>
      </c>
      <c r="S151" s="11" t="s">
        <v>172</v>
      </c>
      <c r="T151" s="11" t="s">
        <v>173</v>
      </c>
      <c r="U151" s="20"/>
      <c r="V151" s="20"/>
      <c r="W151" s="39"/>
      <c r="Y151" s="43"/>
      <c r="Z151" s="11" t="s">
        <v>169</v>
      </c>
      <c r="AA151" s="11" t="s">
        <v>170</v>
      </c>
      <c r="AB151" s="11" t="s">
        <v>171</v>
      </c>
      <c r="AC151" s="11" t="s">
        <v>172</v>
      </c>
      <c r="AD151" s="11" t="s">
        <v>173</v>
      </c>
      <c r="AE151" s="20"/>
      <c r="AF151" s="20"/>
      <c r="AG151" s="39"/>
    </row>
    <row r="152" spans="15:33" x14ac:dyDescent="0.2">
      <c r="O152" s="41" t="s">
        <v>165</v>
      </c>
      <c r="P152" s="9">
        <v>1</v>
      </c>
      <c r="Q152" s="9">
        <v>131.60234865831808</v>
      </c>
      <c r="R152" s="9">
        <v>131.60234865831808</v>
      </c>
      <c r="S152" s="9">
        <v>3.3914207198585635</v>
      </c>
      <c r="T152" s="9">
        <v>7.8470077351101009E-2</v>
      </c>
      <c r="U152" s="20"/>
      <c r="V152" s="20"/>
      <c r="W152" s="39"/>
      <c r="Y152" s="41" t="s">
        <v>165</v>
      </c>
      <c r="Z152" s="9">
        <v>1</v>
      </c>
      <c r="AA152" s="9">
        <v>5.4785610017889042</v>
      </c>
      <c r="AB152" s="9">
        <v>5.4785610017889042</v>
      </c>
      <c r="AC152" s="9">
        <v>2.4534131239300363</v>
      </c>
      <c r="AD152" s="9">
        <v>0.13092590046411648</v>
      </c>
      <c r="AE152" s="20"/>
      <c r="AF152" s="20"/>
      <c r="AG152" s="39"/>
    </row>
    <row r="153" spans="15:33" x14ac:dyDescent="0.2">
      <c r="O153" s="41" t="s">
        <v>166</v>
      </c>
      <c r="P153" s="9">
        <v>23</v>
      </c>
      <c r="Q153" s="9">
        <v>892.50325134168202</v>
      </c>
      <c r="R153" s="9">
        <v>38.804489188768784</v>
      </c>
      <c r="S153" s="9"/>
      <c r="T153" s="9"/>
      <c r="U153" s="20"/>
      <c r="V153" s="20"/>
      <c r="W153" s="39"/>
      <c r="Y153" s="41" t="s">
        <v>166</v>
      </c>
      <c r="Z153" s="9">
        <v>23</v>
      </c>
      <c r="AA153" s="9">
        <v>51.359838998211096</v>
      </c>
      <c r="AB153" s="9">
        <v>2.2330364781830911</v>
      </c>
      <c r="AC153" s="9"/>
      <c r="AD153" s="9"/>
      <c r="AE153" s="20"/>
      <c r="AF153" s="20"/>
      <c r="AG153" s="39"/>
    </row>
    <row r="154" spans="15:33" ht="17" thickBot="1" x14ac:dyDescent="0.25">
      <c r="O154" s="42" t="s">
        <v>167</v>
      </c>
      <c r="P154" s="10">
        <v>24</v>
      </c>
      <c r="Q154" s="10">
        <v>1024.1056000000001</v>
      </c>
      <c r="R154" s="10"/>
      <c r="S154" s="10"/>
      <c r="T154" s="10"/>
      <c r="U154" s="20"/>
      <c r="V154" s="20"/>
      <c r="W154" s="39"/>
      <c r="Y154" s="42" t="s">
        <v>167</v>
      </c>
      <c r="Z154" s="10">
        <v>24</v>
      </c>
      <c r="AA154" s="10">
        <v>56.8384</v>
      </c>
      <c r="AB154" s="10"/>
      <c r="AC154" s="10"/>
      <c r="AD154" s="10"/>
      <c r="AE154" s="20"/>
      <c r="AF154" s="20"/>
      <c r="AG154" s="39"/>
    </row>
    <row r="155" spans="15:33" ht="17" thickBot="1" x14ac:dyDescent="0.25">
      <c r="O155" s="38"/>
      <c r="P155" s="20"/>
      <c r="Q155" s="20"/>
      <c r="R155" s="20"/>
      <c r="S155" s="20"/>
      <c r="T155" s="20"/>
      <c r="U155" s="20"/>
      <c r="V155" s="20"/>
      <c r="W155" s="39"/>
      <c r="Y155" s="38"/>
      <c r="Z155" s="20"/>
      <c r="AA155" s="20"/>
      <c r="AB155" s="20"/>
      <c r="AC155" s="20"/>
      <c r="AD155" s="20"/>
      <c r="AE155" s="20"/>
      <c r="AF155" s="20"/>
      <c r="AG155" s="39"/>
    </row>
    <row r="156" spans="15:33" x14ac:dyDescent="0.2">
      <c r="O156" s="43"/>
      <c r="P156" s="11" t="s">
        <v>174</v>
      </c>
      <c r="Q156" s="11" t="s">
        <v>127</v>
      </c>
      <c r="R156" s="11" t="s">
        <v>175</v>
      </c>
      <c r="S156" s="11" t="s">
        <v>176</v>
      </c>
      <c r="T156" s="11" t="s">
        <v>177</v>
      </c>
      <c r="U156" s="11" t="s">
        <v>178</v>
      </c>
      <c r="V156" s="11" t="s">
        <v>179</v>
      </c>
      <c r="W156" s="44" t="s">
        <v>180</v>
      </c>
      <c r="Y156" s="43"/>
      <c r="Z156" s="11" t="s">
        <v>174</v>
      </c>
      <c r="AA156" s="11" t="s">
        <v>127</v>
      </c>
      <c r="AB156" s="11" t="s">
        <v>175</v>
      </c>
      <c r="AC156" s="11" t="s">
        <v>176</v>
      </c>
      <c r="AD156" s="11" t="s">
        <v>177</v>
      </c>
      <c r="AE156" s="11" t="s">
        <v>178</v>
      </c>
      <c r="AF156" s="11" t="s">
        <v>179</v>
      </c>
      <c r="AG156" s="44" t="s">
        <v>180</v>
      </c>
    </row>
    <row r="157" spans="15:33" x14ac:dyDescent="0.2">
      <c r="O157" s="41" t="s">
        <v>168</v>
      </c>
      <c r="P157" s="9">
        <v>2.3357781753130578</v>
      </c>
      <c r="Q157" s="9">
        <v>3.1062934550762975</v>
      </c>
      <c r="R157" s="9">
        <v>0.75195026133024701</v>
      </c>
      <c r="S157" s="9">
        <v>0.45970744736105551</v>
      </c>
      <c r="T157" s="9">
        <v>-4.0900794207254076</v>
      </c>
      <c r="U157" s="9">
        <v>8.7616357713515232</v>
      </c>
      <c r="V157" s="9">
        <v>-4.0900794207254076</v>
      </c>
      <c r="W157" s="45">
        <v>8.7616357713515232</v>
      </c>
      <c r="Y157" s="41" t="s">
        <v>168</v>
      </c>
      <c r="Z157" s="9">
        <v>1.6388193202146688</v>
      </c>
      <c r="AA157" s="9">
        <v>0.74515977860348126</v>
      </c>
      <c r="AB157" s="9">
        <v>2.1992858005379903</v>
      </c>
      <c r="AC157" s="9">
        <v>3.8177945632535418E-2</v>
      </c>
      <c r="AD157" s="9">
        <v>9.7338873228403733E-2</v>
      </c>
      <c r="AE157" s="9">
        <v>3.1802997672009337</v>
      </c>
      <c r="AF157" s="9">
        <v>9.7338873228403733E-2</v>
      </c>
      <c r="AG157" s="45">
        <v>3.1802997672009337</v>
      </c>
    </row>
    <row r="158" spans="15:33" ht="17" thickBot="1" x14ac:dyDescent="0.25">
      <c r="O158" s="42" t="s">
        <v>181</v>
      </c>
      <c r="P158" s="10">
        <v>1.2130143112701257</v>
      </c>
      <c r="Q158" s="10">
        <v>0.6586809302332659</v>
      </c>
      <c r="R158" s="10">
        <v>1.8415810380916109</v>
      </c>
      <c r="S158" s="10">
        <v>7.847007735110044E-2</v>
      </c>
      <c r="T158" s="10">
        <v>-0.14957100789481848</v>
      </c>
      <c r="U158" s="10">
        <v>2.5755996304350699</v>
      </c>
      <c r="V158" s="10">
        <v>-0.14957100789481848</v>
      </c>
      <c r="W158" s="46">
        <v>2.5755996304350699</v>
      </c>
      <c r="Y158" s="42" t="s">
        <v>181</v>
      </c>
      <c r="Z158" s="10">
        <v>0.24749552772808583</v>
      </c>
      <c r="AA158" s="10">
        <v>0.15800906876356274</v>
      </c>
      <c r="AB158" s="10">
        <v>1.5663374872389533</v>
      </c>
      <c r="AC158" s="10">
        <v>0.13092590046411656</v>
      </c>
      <c r="AD158" s="10">
        <v>-7.9371134884885092E-2</v>
      </c>
      <c r="AE158" s="10">
        <v>0.57436219034105673</v>
      </c>
      <c r="AF158" s="10">
        <v>-7.9371134884885092E-2</v>
      </c>
      <c r="AG158" s="46">
        <v>0.57436219034105673</v>
      </c>
    </row>
    <row r="159" spans="15:33" x14ac:dyDescent="0.2">
      <c r="O159" s="38"/>
      <c r="P159" s="20"/>
      <c r="Q159" s="20"/>
      <c r="R159" s="20"/>
      <c r="S159" s="20"/>
      <c r="T159" s="20"/>
      <c r="U159" s="20"/>
      <c r="V159" s="20"/>
      <c r="W159" s="39"/>
      <c r="Y159" s="38"/>
      <c r="Z159" s="20"/>
      <c r="AA159" s="20"/>
      <c r="AB159" s="20"/>
      <c r="AC159" s="20"/>
      <c r="AD159" s="20"/>
      <c r="AE159" s="20"/>
      <c r="AF159" s="20"/>
      <c r="AG159" s="39"/>
    </row>
    <row r="160" spans="15:33" x14ac:dyDescent="0.2">
      <c r="O160" s="38"/>
      <c r="P160" s="20"/>
      <c r="Q160" s="20"/>
      <c r="R160" s="20"/>
      <c r="S160" s="20"/>
      <c r="T160" s="20"/>
      <c r="U160" s="20"/>
      <c r="V160" s="20"/>
      <c r="W160" s="39"/>
      <c r="Y160" s="38"/>
      <c r="Z160" s="20"/>
      <c r="AA160" s="20"/>
      <c r="AB160" s="20"/>
      <c r="AC160" s="20"/>
      <c r="AD160" s="20"/>
      <c r="AE160" s="20"/>
      <c r="AF160" s="20"/>
      <c r="AG160" s="39"/>
    </row>
    <row r="161" spans="1:33" x14ac:dyDescent="0.2">
      <c r="O161" s="47"/>
      <c r="P161" s="48"/>
      <c r="Q161" s="48"/>
      <c r="R161" s="48"/>
      <c r="S161" s="48"/>
      <c r="T161" s="48"/>
      <c r="U161" s="48"/>
      <c r="V161" s="48"/>
      <c r="W161" s="49"/>
      <c r="Y161" s="47"/>
      <c r="Z161" s="48"/>
      <c r="AA161" s="48"/>
      <c r="AB161" s="48"/>
      <c r="AC161" s="48"/>
      <c r="AD161" s="48"/>
      <c r="AE161" s="48"/>
      <c r="AF161" s="48"/>
      <c r="AG161" s="49"/>
    </row>
    <row r="164" spans="1:33" x14ac:dyDescent="0.2">
      <c r="D164" s="64" t="s">
        <v>300</v>
      </c>
      <c r="E164" s="64"/>
      <c r="F164" s="64" t="s">
        <v>301</v>
      </c>
      <c r="G164" s="64"/>
      <c r="J164" s="55" t="s">
        <v>238</v>
      </c>
      <c r="K164" s="55"/>
      <c r="L164" s="55"/>
      <c r="M164" s="55"/>
      <c r="N164" s="55"/>
      <c r="O164" s="55"/>
      <c r="P164" s="55"/>
      <c r="Q164" s="55"/>
      <c r="R164" s="55"/>
    </row>
    <row r="165" spans="1:33" ht="19" x14ac:dyDescent="0.25">
      <c r="A165" s="7"/>
      <c r="B165" s="1" t="s">
        <v>0</v>
      </c>
      <c r="C165" s="7" t="s">
        <v>119</v>
      </c>
      <c r="D165" s="51" t="s">
        <v>306</v>
      </c>
      <c r="E165" s="51" t="s">
        <v>312</v>
      </c>
      <c r="F165" s="51" t="s">
        <v>302</v>
      </c>
      <c r="G165" s="51" t="s">
        <v>303</v>
      </c>
      <c r="H165" s="7" t="s">
        <v>8</v>
      </c>
      <c r="J165" s="51" t="s">
        <v>302</v>
      </c>
      <c r="K165" s="53" t="s">
        <v>310</v>
      </c>
      <c r="L165" s="51" t="s">
        <v>303</v>
      </c>
      <c r="M165" s="53" t="s">
        <v>311</v>
      </c>
      <c r="N165" s="51" t="s">
        <v>304</v>
      </c>
      <c r="O165" s="53" t="s">
        <v>310</v>
      </c>
      <c r="P165" s="51" t="s">
        <v>305</v>
      </c>
      <c r="Q165" s="53" t="s">
        <v>311</v>
      </c>
      <c r="R165" s="7" t="s">
        <v>8</v>
      </c>
      <c r="S165" s="7" t="s">
        <v>126</v>
      </c>
      <c r="U165" s="7"/>
      <c r="V165" s="1" t="s">
        <v>0</v>
      </c>
      <c r="W165" s="7" t="s">
        <v>119</v>
      </c>
      <c r="X165" s="51" t="s">
        <v>306</v>
      </c>
      <c r="Y165" s="51" t="s">
        <v>312</v>
      </c>
      <c r="Z165" s="51" t="s">
        <v>302</v>
      </c>
      <c r="AA165" s="51" t="s">
        <v>303</v>
      </c>
      <c r="AB165" s="7" t="s">
        <v>8</v>
      </c>
      <c r="AD165" s="7" t="s">
        <v>277</v>
      </c>
    </row>
    <row r="166" spans="1:33" x14ac:dyDescent="0.2">
      <c r="A166">
        <v>1</v>
      </c>
      <c r="B166" t="s">
        <v>12</v>
      </c>
      <c r="C166" t="s">
        <v>14</v>
      </c>
      <c r="D166">
        <v>11</v>
      </c>
      <c r="E166">
        <v>68</v>
      </c>
      <c r="F166">
        <v>139</v>
      </c>
      <c r="G166">
        <v>780</v>
      </c>
      <c r="H166">
        <v>3</v>
      </c>
      <c r="J166">
        <v>11</v>
      </c>
      <c r="K166">
        <f>STANDARDIZE(J166,$L$239,$L$238)</f>
        <v>-0.23993884383914563</v>
      </c>
      <c r="L166">
        <v>68</v>
      </c>
      <c r="M166">
        <f>STANDARDIZE(L166,$M$239,$M$238)</f>
        <v>-0.1933364048375539</v>
      </c>
      <c r="N166">
        <v>139</v>
      </c>
      <c r="O166">
        <f>STANDARDIZE(N166,$N$239,$N$238)</f>
        <v>0.13430855842206824</v>
      </c>
      <c r="P166">
        <v>780</v>
      </c>
      <c r="Q166">
        <f>STANDARDIZE(P166,$O$239,$O$238)</f>
        <v>-5.6567488316649026E-2</v>
      </c>
      <c r="R166">
        <v>3</v>
      </c>
      <c r="S166">
        <f>STANDARDIZE(R166,$P$239,$P$238)</f>
        <v>-0.63802589935822873</v>
      </c>
      <c r="U166">
        <v>1</v>
      </c>
      <c r="V166" t="s">
        <v>12</v>
      </c>
      <c r="W166" t="s">
        <v>14</v>
      </c>
      <c r="X166">
        <v>11</v>
      </c>
      <c r="Y166">
        <v>68</v>
      </c>
      <c r="Z166">
        <v>139</v>
      </c>
      <c r="AA166">
        <v>780</v>
      </c>
      <c r="AB166">
        <v>3</v>
      </c>
      <c r="AD166">
        <f>COUNT(AB166:AB231)</f>
        <v>66</v>
      </c>
    </row>
    <row r="167" spans="1:33" x14ac:dyDescent="0.2">
      <c r="A167">
        <v>2</v>
      </c>
      <c r="B167" t="s">
        <v>12</v>
      </c>
      <c r="C167" t="s">
        <v>16</v>
      </c>
      <c r="D167">
        <v>1</v>
      </c>
      <c r="E167">
        <v>5</v>
      </c>
      <c r="F167">
        <v>10</v>
      </c>
      <c r="G167">
        <v>125</v>
      </c>
      <c r="H167">
        <v>3</v>
      </c>
      <c r="J167">
        <v>1</v>
      </c>
      <c r="K167">
        <f t="shared" ref="K167:K230" si="6">STANDARDIZE(J167,$L$239,$L$238)</f>
        <v>-0.35830190986268468</v>
      </c>
      <c r="L167">
        <v>5</v>
      </c>
      <c r="M167">
        <f t="shared" ref="M167:M230" si="7">STANDARDIZE(L167,$M$239,$M$238)</f>
        <v>-0.3181700132319335</v>
      </c>
      <c r="N167">
        <v>10</v>
      </c>
      <c r="O167">
        <f t="shared" ref="O167:O230" si="8">STANDARDIZE(N167,$N$239,$N$238)</f>
        <v>-0.28132073648926698</v>
      </c>
      <c r="P167">
        <v>125</v>
      </c>
      <c r="Q167">
        <f t="shared" ref="Q167:Q230" si="9">STANDARDIZE(P167,$O$239,$O$238)</f>
        <v>-0.24083884457372595</v>
      </c>
      <c r="R167">
        <v>3</v>
      </c>
      <c r="S167">
        <f t="shared" ref="S167:S230" si="10">STANDARDIZE(R167,$P$239,$P$238)</f>
        <v>-0.63802589935822873</v>
      </c>
      <c r="U167">
        <v>2</v>
      </c>
      <c r="V167" t="s">
        <v>12</v>
      </c>
      <c r="W167" t="s">
        <v>16</v>
      </c>
      <c r="X167">
        <v>1</v>
      </c>
      <c r="Y167">
        <v>5</v>
      </c>
      <c r="Z167">
        <v>10</v>
      </c>
      <c r="AA167">
        <v>125</v>
      </c>
      <c r="AB167">
        <v>3</v>
      </c>
    </row>
    <row r="168" spans="1:33" x14ac:dyDescent="0.2">
      <c r="A168">
        <v>3</v>
      </c>
      <c r="B168" t="s">
        <v>12</v>
      </c>
      <c r="C168" t="s">
        <v>18</v>
      </c>
      <c r="D168">
        <v>2</v>
      </c>
      <c r="E168">
        <v>20</v>
      </c>
      <c r="F168">
        <v>29</v>
      </c>
      <c r="G168">
        <v>197</v>
      </c>
      <c r="H168">
        <v>3</v>
      </c>
      <c r="J168">
        <v>2</v>
      </c>
      <c r="K168">
        <f t="shared" si="6"/>
        <v>-0.34646560326033077</v>
      </c>
      <c r="L168">
        <v>20</v>
      </c>
      <c r="M168">
        <f t="shared" si="7"/>
        <v>-0.28844772551898595</v>
      </c>
      <c r="N168">
        <v>29</v>
      </c>
      <c r="O168">
        <f t="shared" si="8"/>
        <v>-0.22010401863410911</v>
      </c>
      <c r="P168">
        <v>197</v>
      </c>
      <c r="Q168">
        <f t="shared" si="9"/>
        <v>-0.22058306190119231</v>
      </c>
      <c r="R168">
        <v>3</v>
      </c>
      <c r="S168">
        <f t="shared" si="10"/>
        <v>-0.63802589935822873</v>
      </c>
      <c r="U168">
        <v>3</v>
      </c>
      <c r="V168" t="s">
        <v>12</v>
      </c>
      <c r="W168" t="s">
        <v>18</v>
      </c>
      <c r="X168">
        <v>2</v>
      </c>
      <c r="Y168">
        <v>20</v>
      </c>
      <c r="Z168">
        <v>29</v>
      </c>
      <c r="AA168">
        <v>197</v>
      </c>
      <c r="AB168">
        <v>3</v>
      </c>
    </row>
    <row r="169" spans="1:33" x14ac:dyDescent="0.2">
      <c r="A169">
        <v>4</v>
      </c>
      <c r="B169" t="s">
        <v>12</v>
      </c>
      <c r="C169" t="s">
        <v>20</v>
      </c>
      <c r="D169">
        <v>352</v>
      </c>
      <c r="E169">
        <v>1680</v>
      </c>
      <c r="F169">
        <v>457</v>
      </c>
      <c r="G169">
        <v>4800</v>
      </c>
      <c r="H169">
        <v>20</v>
      </c>
      <c r="J169">
        <v>352</v>
      </c>
      <c r="K169">
        <f t="shared" si="6"/>
        <v>3.7962417075635364</v>
      </c>
      <c r="L169">
        <v>1680</v>
      </c>
      <c r="M169">
        <f t="shared" si="7"/>
        <v>3.0008187813805396</v>
      </c>
      <c r="N169">
        <v>457</v>
      </c>
      <c r="O169">
        <f t="shared" si="8"/>
        <v>1.15888309936629</v>
      </c>
      <c r="P169">
        <v>4800</v>
      </c>
      <c r="Q169">
        <f t="shared" si="9"/>
        <v>1.0743803775664797</v>
      </c>
      <c r="R169">
        <v>20</v>
      </c>
      <c r="S169">
        <f t="shared" si="10"/>
        <v>3.7762230555039347</v>
      </c>
      <c r="U169">
        <v>4</v>
      </c>
      <c r="V169" t="s">
        <v>12</v>
      </c>
      <c r="W169" t="s">
        <v>22</v>
      </c>
      <c r="X169">
        <v>55</v>
      </c>
      <c r="Y169">
        <v>67</v>
      </c>
      <c r="Z169">
        <v>53</v>
      </c>
      <c r="AA169">
        <v>243</v>
      </c>
      <c r="AB169">
        <v>8</v>
      </c>
    </row>
    <row r="170" spans="1:33" x14ac:dyDescent="0.2">
      <c r="A170">
        <v>5</v>
      </c>
      <c r="B170" t="s">
        <v>12</v>
      </c>
      <c r="C170" t="s">
        <v>22</v>
      </c>
      <c r="D170">
        <v>55</v>
      </c>
      <c r="E170">
        <v>67</v>
      </c>
      <c r="F170">
        <v>53</v>
      </c>
      <c r="G170">
        <v>243</v>
      </c>
      <c r="H170">
        <v>8</v>
      </c>
      <c r="J170">
        <v>55</v>
      </c>
      <c r="K170">
        <f t="shared" si="6"/>
        <v>0.28085864666442628</v>
      </c>
      <c r="L170">
        <v>67</v>
      </c>
      <c r="M170">
        <f t="shared" si="7"/>
        <v>-0.19531789068508373</v>
      </c>
      <c r="N170">
        <v>53</v>
      </c>
      <c r="O170">
        <f t="shared" si="8"/>
        <v>-0.14277763818548858</v>
      </c>
      <c r="P170">
        <v>243</v>
      </c>
      <c r="Q170">
        <f t="shared" si="9"/>
        <v>-0.20764186741596249</v>
      </c>
      <c r="R170">
        <v>8</v>
      </c>
      <c r="S170">
        <f t="shared" si="10"/>
        <v>0.66028261677770173</v>
      </c>
      <c r="U170">
        <v>5</v>
      </c>
      <c r="V170" t="s">
        <v>12</v>
      </c>
      <c r="W170" t="s">
        <v>24</v>
      </c>
      <c r="X170">
        <v>1</v>
      </c>
      <c r="Y170">
        <v>5</v>
      </c>
      <c r="Z170">
        <v>21</v>
      </c>
      <c r="AA170">
        <v>205</v>
      </c>
      <c r="AB170">
        <v>6</v>
      </c>
    </row>
    <row r="171" spans="1:33" x14ac:dyDescent="0.2">
      <c r="A171">
        <v>6</v>
      </c>
      <c r="B171" t="s">
        <v>12</v>
      </c>
      <c r="C171" t="s">
        <v>24</v>
      </c>
      <c r="D171">
        <v>1</v>
      </c>
      <c r="E171">
        <v>5</v>
      </c>
      <c r="F171">
        <v>21</v>
      </c>
      <c r="G171">
        <v>205</v>
      </c>
      <c r="H171">
        <v>6</v>
      </c>
      <c r="J171">
        <v>1</v>
      </c>
      <c r="K171">
        <f t="shared" si="6"/>
        <v>-0.35830190986268468</v>
      </c>
      <c r="L171">
        <v>5</v>
      </c>
      <c r="M171">
        <f t="shared" si="7"/>
        <v>-0.3181700132319335</v>
      </c>
      <c r="N171">
        <v>21</v>
      </c>
      <c r="O171">
        <f t="shared" si="8"/>
        <v>-0.24587947878364927</v>
      </c>
      <c r="P171">
        <v>205</v>
      </c>
      <c r="Q171">
        <f t="shared" si="9"/>
        <v>-0.21833241938202191</v>
      </c>
      <c r="R171">
        <v>6</v>
      </c>
      <c r="S171">
        <f t="shared" si="10"/>
        <v>0.14095921032332956</v>
      </c>
      <c r="U171">
        <v>6</v>
      </c>
      <c r="V171" t="s">
        <v>12</v>
      </c>
      <c r="W171" t="s">
        <v>26</v>
      </c>
      <c r="X171">
        <v>17</v>
      </c>
      <c r="Y171">
        <v>160</v>
      </c>
      <c r="Z171">
        <v>54</v>
      </c>
      <c r="AA171">
        <v>397</v>
      </c>
      <c r="AB171">
        <v>8</v>
      </c>
    </row>
    <row r="172" spans="1:33" x14ac:dyDescent="0.2">
      <c r="A172">
        <v>7</v>
      </c>
      <c r="B172" t="s">
        <v>12</v>
      </c>
      <c r="C172" t="s">
        <v>26</v>
      </c>
      <c r="D172">
        <v>17</v>
      </c>
      <c r="E172">
        <v>160</v>
      </c>
      <c r="F172">
        <v>54</v>
      </c>
      <c r="G172">
        <v>397</v>
      </c>
      <c r="H172">
        <v>8</v>
      </c>
      <c r="J172">
        <v>17</v>
      </c>
      <c r="K172">
        <f t="shared" si="6"/>
        <v>-0.16892100422502218</v>
      </c>
      <c r="L172">
        <v>160</v>
      </c>
      <c r="M172">
        <f t="shared" si="7"/>
        <v>-1.1039706864809103E-2</v>
      </c>
      <c r="N172">
        <v>54</v>
      </c>
      <c r="O172">
        <f t="shared" si="8"/>
        <v>-0.13955570566679606</v>
      </c>
      <c r="P172">
        <v>397</v>
      </c>
      <c r="Q172">
        <f t="shared" si="9"/>
        <v>-0.16431699892193219</v>
      </c>
      <c r="R172">
        <v>8</v>
      </c>
      <c r="S172">
        <f t="shared" si="10"/>
        <v>0.66028261677770173</v>
      </c>
      <c r="U172">
        <v>7</v>
      </c>
      <c r="V172" t="s">
        <v>12</v>
      </c>
      <c r="W172" t="s">
        <v>28</v>
      </c>
      <c r="X172">
        <v>2</v>
      </c>
      <c r="Y172">
        <v>10</v>
      </c>
      <c r="Z172">
        <v>4</v>
      </c>
      <c r="AA172">
        <v>12</v>
      </c>
      <c r="AB172">
        <v>3</v>
      </c>
    </row>
    <row r="173" spans="1:33" x14ac:dyDescent="0.2">
      <c r="A173">
        <v>8</v>
      </c>
      <c r="B173" t="s">
        <v>12</v>
      </c>
      <c r="C173" t="s">
        <v>28</v>
      </c>
      <c r="D173">
        <v>2</v>
      </c>
      <c r="E173">
        <v>10</v>
      </c>
      <c r="F173">
        <v>4</v>
      </c>
      <c r="G173">
        <v>12</v>
      </c>
      <c r="H173">
        <v>3</v>
      </c>
      <c r="J173">
        <v>2</v>
      </c>
      <c r="K173">
        <f t="shared" si="6"/>
        <v>-0.34646560326033077</v>
      </c>
      <c r="L173">
        <v>10</v>
      </c>
      <c r="M173">
        <f t="shared" si="7"/>
        <v>-0.3082625839942843</v>
      </c>
      <c r="N173">
        <v>4</v>
      </c>
      <c r="O173">
        <f t="shared" si="8"/>
        <v>-0.30065233160142213</v>
      </c>
      <c r="P173">
        <v>12</v>
      </c>
      <c r="Q173">
        <f t="shared" si="9"/>
        <v>-0.27262917015700794</v>
      </c>
      <c r="R173">
        <v>3</v>
      </c>
      <c r="S173">
        <f t="shared" si="10"/>
        <v>-0.63802589935822873</v>
      </c>
      <c r="U173">
        <v>8</v>
      </c>
      <c r="V173" t="s">
        <v>12</v>
      </c>
      <c r="W173" t="s">
        <v>30</v>
      </c>
      <c r="X173">
        <v>0</v>
      </c>
      <c r="Y173">
        <v>0</v>
      </c>
      <c r="Z173">
        <v>0</v>
      </c>
      <c r="AA173">
        <v>0</v>
      </c>
      <c r="AB173">
        <v>3</v>
      </c>
    </row>
    <row r="174" spans="1:33" x14ac:dyDescent="0.2">
      <c r="A174">
        <v>9</v>
      </c>
      <c r="B174" t="s">
        <v>12</v>
      </c>
      <c r="C174" t="s">
        <v>30</v>
      </c>
      <c r="D174">
        <v>0</v>
      </c>
      <c r="E174">
        <v>0</v>
      </c>
      <c r="F174">
        <v>0</v>
      </c>
      <c r="G174">
        <v>0</v>
      </c>
      <c r="H174">
        <v>3</v>
      </c>
      <c r="J174">
        <v>0</v>
      </c>
      <c r="K174">
        <f t="shared" si="6"/>
        <v>-0.37013821646503858</v>
      </c>
      <c r="L174">
        <v>0</v>
      </c>
      <c r="M174">
        <f t="shared" si="7"/>
        <v>-0.32807744246958265</v>
      </c>
      <c r="N174">
        <v>0</v>
      </c>
      <c r="O174">
        <f t="shared" si="8"/>
        <v>-0.31354006167619219</v>
      </c>
      <c r="P174">
        <v>0</v>
      </c>
      <c r="Q174">
        <f t="shared" si="9"/>
        <v>-0.27600513393576354</v>
      </c>
      <c r="R174">
        <v>3</v>
      </c>
      <c r="S174">
        <f t="shared" si="10"/>
        <v>-0.63802589935822873</v>
      </c>
      <c r="U174">
        <v>9</v>
      </c>
      <c r="V174" t="s">
        <v>12</v>
      </c>
      <c r="W174" t="s">
        <v>32</v>
      </c>
      <c r="X174">
        <v>1</v>
      </c>
      <c r="Y174">
        <v>5</v>
      </c>
      <c r="Z174">
        <v>9</v>
      </c>
      <c r="AA174">
        <v>75</v>
      </c>
      <c r="AB174">
        <v>6</v>
      </c>
    </row>
    <row r="175" spans="1:33" x14ac:dyDescent="0.2">
      <c r="A175">
        <v>10</v>
      </c>
      <c r="B175" t="s">
        <v>12</v>
      </c>
      <c r="C175" t="s">
        <v>32</v>
      </c>
      <c r="D175">
        <v>1</v>
      </c>
      <c r="E175">
        <v>5</v>
      </c>
      <c r="F175">
        <v>9</v>
      </c>
      <c r="G175">
        <v>75</v>
      </c>
      <c r="H175">
        <v>6</v>
      </c>
      <c r="J175">
        <v>1</v>
      </c>
      <c r="K175">
        <f t="shared" si="6"/>
        <v>-0.35830190986268468</v>
      </c>
      <c r="L175">
        <v>5</v>
      </c>
      <c r="M175">
        <f t="shared" si="7"/>
        <v>-0.3181700132319335</v>
      </c>
      <c r="N175">
        <v>9</v>
      </c>
      <c r="O175">
        <f t="shared" si="8"/>
        <v>-0.28454266900795955</v>
      </c>
      <c r="P175">
        <v>75</v>
      </c>
      <c r="Q175">
        <f t="shared" si="9"/>
        <v>-0.254905360318541</v>
      </c>
      <c r="R175">
        <v>6</v>
      </c>
      <c r="S175">
        <f t="shared" si="10"/>
        <v>0.14095921032332956</v>
      </c>
      <c r="U175">
        <v>10</v>
      </c>
      <c r="V175" t="s">
        <v>12</v>
      </c>
      <c r="W175" t="s">
        <v>36</v>
      </c>
      <c r="X175">
        <v>1</v>
      </c>
      <c r="Y175">
        <v>1</v>
      </c>
      <c r="Z175">
        <v>1</v>
      </c>
      <c r="AA175">
        <v>5</v>
      </c>
      <c r="AB175">
        <v>3</v>
      </c>
    </row>
    <row r="176" spans="1:33" x14ac:dyDescent="0.2">
      <c r="A176">
        <v>11</v>
      </c>
      <c r="B176" t="s">
        <v>12</v>
      </c>
      <c r="C176" t="s">
        <v>34</v>
      </c>
      <c r="D176">
        <v>4</v>
      </c>
      <c r="E176">
        <v>20</v>
      </c>
      <c r="F176">
        <v>12</v>
      </c>
      <c r="G176">
        <v>105</v>
      </c>
      <c r="H176">
        <v>25</v>
      </c>
      <c r="J176">
        <v>4</v>
      </c>
      <c r="K176">
        <f t="shared" si="6"/>
        <v>-0.32279299005562301</v>
      </c>
      <c r="L176">
        <v>20</v>
      </c>
      <c r="M176">
        <f t="shared" si="7"/>
        <v>-0.28844772551898595</v>
      </c>
      <c r="N176">
        <v>12</v>
      </c>
      <c r="O176">
        <f t="shared" si="8"/>
        <v>-0.27487687145188194</v>
      </c>
      <c r="P176">
        <v>105</v>
      </c>
      <c r="Q176">
        <f t="shared" si="9"/>
        <v>-0.24646545087165198</v>
      </c>
      <c r="R176">
        <v>25</v>
      </c>
      <c r="S176">
        <f t="shared" si="10"/>
        <v>5.0745315716398656</v>
      </c>
      <c r="U176">
        <v>1</v>
      </c>
      <c r="V176" t="s">
        <v>37</v>
      </c>
      <c r="W176" t="s">
        <v>39</v>
      </c>
      <c r="X176">
        <v>14</v>
      </c>
      <c r="Y176">
        <v>140</v>
      </c>
      <c r="Z176">
        <v>32</v>
      </c>
      <c r="AA176">
        <v>233</v>
      </c>
      <c r="AB176">
        <v>4</v>
      </c>
    </row>
    <row r="177" spans="1:28" x14ac:dyDescent="0.2">
      <c r="A177">
        <v>12</v>
      </c>
      <c r="B177" t="s">
        <v>12</v>
      </c>
      <c r="C177" t="s">
        <v>36</v>
      </c>
      <c r="D177">
        <v>1</v>
      </c>
      <c r="E177">
        <v>1</v>
      </c>
      <c r="F177">
        <v>1</v>
      </c>
      <c r="G177">
        <v>5</v>
      </c>
      <c r="H177">
        <v>3</v>
      </c>
      <c r="J177">
        <v>1</v>
      </c>
      <c r="K177">
        <f t="shared" si="6"/>
        <v>-0.35830190986268468</v>
      </c>
      <c r="L177">
        <v>1</v>
      </c>
      <c r="M177">
        <f t="shared" si="7"/>
        <v>-0.32609595662205282</v>
      </c>
      <c r="N177">
        <v>1</v>
      </c>
      <c r="O177">
        <f t="shared" si="8"/>
        <v>-0.31031812915749968</v>
      </c>
      <c r="P177">
        <v>5</v>
      </c>
      <c r="Q177">
        <f t="shared" si="9"/>
        <v>-0.27459848236128204</v>
      </c>
      <c r="R177">
        <v>3</v>
      </c>
      <c r="S177">
        <f t="shared" si="10"/>
        <v>-0.63802589935822873</v>
      </c>
      <c r="U177">
        <v>2</v>
      </c>
      <c r="V177" t="s">
        <v>37</v>
      </c>
      <c r="W177" t="s">
        <v>41</v>
      </c>
      <c r="X177">
        <v>1</v>
      </c>
      <c r="Y177">
        <v>5</v>
      </c>
      <c r="Z177">
        <v>5</v>
      </c>
      <c r="AA177">
        <v>25</v>
      </c>
      <c r="AB177">
        <v>3</v>
      </c>
    </row>
    <row r="178" spans="1:28" x14ac:dyDescent="0.2">
      <c r="A178">
        <v>13</v>
      </c>
      <c r="B178" t="s">
        <v>37</v>
      </c>
      <c r="C178" t="s">
        <v>39</v>
      </c>
      <c r="D178">
        <v>14</v>
      </c>
      <c r="E178">
        <v>140</v>
      </c>
      <c r="F178">
        <v>32</v>
      </c>
      <c r="G178">
        <v>233</v>
      </c>
      <c r="H178">
        <v>4</v>
      </c>
      <c r="J178">
        <v>14</v>
      </c>
      <c r="K178">
        <f t="shared" si="6"/>
        <v>-0.2044299240320839</v>
      </c>
      <c r="L178">
        <v>140</v>
      </c>
      <c r="M178">
        <f t="shared" si="7"/>
        <v>-5.0669423815405797E-2</v>
      </c>
      <c r="N178">
        <v>32</v>
      </c>
      <c r="O178">
        <f t="shared" si="8"/>
        <v>-0.21043822107803153</v>
      </c>
      <c r="P178">
        <v>233</v>
      </c>
      <c r="Q178">
        <f t="shared" si="9"/>
        <v>-0.21045517056492549</v>
      </c>
      <c r="R178">
        <v>4</v>
      </c>
      <c r="S178">
        <f t="shared" si="10"/>
        <v>-0.37836419613104261</v>
      </c>
      <c r="U178">
        <v>3</v>
      </c>
      <c r="V178" t="s">
        <v>37</v>
      </c>
      <c r="W178" t="s">
        <v>43</v>
      </c>
      <c r="X178">
        <v>5</v>
      </c>
      <c r="Y178">
        <v>27</v>
      </c>
      <c r="Z178">
        <v>7</v>
      </c>
      <c r="AA178">
        <v>45</v>
      </c>
      <c r="AB178">
        <v>4</v>
      </c>
    </row>
    <row r="179" spans="1:28" x14ac:dyDescent="0.2">
      <c r="A179">
        <v>14</v>
      </c>
      <c r="B179" t="s">
        <v>37</v>
      </c>
      <c r="C179" t="s">
        <v>41</v>
      </c>
      <c r="D179">
        <v>1</v>
      </c>
      <c r="E179">
        <v>5</v>
      </c>
      <c r="F179">
        <v>5</v>
      </c>
      <c r="G179">
        <v>25</v>
      </c>
      <c r="H179">
        <v>3</v>
      </c>
      <c r="J179">
        <v>1</v>
      </c>
      <c r="K179">
        <f t="shared" si="6"/>
        <v>-0.35830190986268468</v>
      </c>
      <c r="L179">
        <v>5</v>
      </c>
      <c r="M179">
        <f t="shared" si="7"/>
        <v>-0.3181700132319335</v>
      </c>
      <c r="N179">
        <v>5</v>
      </c>
      <c r="O179">
        <f t="shared" si="8"/>
        <v>-0.29743039908272961</v>
      </c>
      <c r="P179">
        <v>25</v>
      </c>
      <c r="Q179">
        <f t="shared" si="9"/>
        <v>-0.26897187606335604</v>
      </c>
      <c r="R179">
        <v>3</v>
      </c>
      <c r="S179">
        <f t="shared" si="10"/>
        <v>-0.63802589935822873</v>
      </c>
      <c r="U179">
        <v>4</v>
      </c>
      <c r="V179" t="s">
        <v>37</v>
      </c>
      <c r="W179" t="s">
        <v>45</v>
      </c>
      <c r="X179">
        <v>11</v>
      </c>
      <c r="Y179">
        <v>51</v>
      </c>
      <c r="Z179">
        <v>38</v>
      </c>
      <c r="AA179">
        <v>418</v>
      </c>
      <c r="AB179">
        <v>3</v>
      </c>
    </row>
    <row r="180" spans="1:28" x14ac:dyDescent="0.2">
      <c r="A180">
        <v>15</v>
      </c>
      <c r="B180" t="s">
        <v>37</v>
      </c>
      <c r="C180" t="s">
        <v>43</v>
      </c>
      <c r="D180">
        <v>5</v>
      </c>
      <c r="E180">
        <v>27</v>
      </c>
      <c r="F180">
        <v>7</v>
      </c>
      <c r="G180">
        <v>45</v>
      </c>
      <c r="H180">
        <v>4</v>
      </c>
      <c r="J180">
        <v>5</v>
      </c>
      <c r="K180">
        <f t="shared" si="6"/>
        <v>-0.3109566834532691</v>
      </c>
      <c r="L180">
        <v>27</v>
      </c>
      <c r="M180">
        <f t="shared" si="7"/>
        <v>-0.27457732458627709</v>
      </c>
      <c r="N180">
        <v>7</v>
      </c>
      <c r="O180">
        <f t="shared" si="8"/>
        <v>-0.29098653404534458</v>
      </c>
      <c r="P180">
        <v>45</v>
      </c>
      <c r="Q180">
        <f t="shared" si="9"/>
        <v>-0.26334526976542999</v>
      </c>
      <c r="R180">
        <v>4</v>
      </c>
      <c r="S180">
        <f t="shared" si="10"/>
        <v>-0.37836419613104261</v>
      </c>
      <c r="U180">
        <v>5</v>
      </c>
      <c r="V180" t="s">
        <v>37</v>
      </c>
      <c r="W180" t="s">
        <v>47</v>
      </c>
      <c r="X180">
        <v>99</v>
      </c>
      <c r="Y180">
        <v>119</v>
      </c>
      <c r="Z180">
        <v>9</v>
      </c>
      <c r="AA180">
        <v>72</v>
      </c>
      <c r="AB180">
        <v>9</v>
      </c>
    </row>
    <row r="181" spans="1:28" x14ac:dyDescent="0.2">
      <c r="A181">
        <v>16</v>
      </c>
      <c r="B181" t="s">
        <v>37</v>
      </c>
      <c r="C181" t="s">
        <v>45</v>
      </c>
      <c r="D181">
        <v>11</v>
      </c>
      <c r="E181">
        <v>51</v>
      </c>
      <c r="F181">
        <v>38</v>
      </c>
      <c r="G181">
        <v>418</v>
      </c>
      <c r="H181">
        <v>3</v>
      </c>
      <c r="J181">
        <v>11</v>
      </c>
      <c r="K181">
        <f t="shared" si="6"/>
        <v>-0.23993884383914563</v>
      </c>
      <c r="L181">
        <v>51</v>
      </c>
      <c r="M181">
        <f t="shared" si="7"/>
        <v>-0.22702166424556108</v>
      </c>
      <c r="N181">
        <v>38</v>
      </c>
      <c r="O181">
        <f t="shared" si="8"/>
        <v>-0.19110662596587641</v>
      </c>
      <c r="P181">
        <v>418</v>
      </c>
      <c r="Q181">
        <f t="shared" si="9"/>
        <v>-0.15840906230910987</v>
      </c>
      <c r="R181">
        <v>3</v>
      </c>
      <c r="S181">
        <f t="shared" si="10"/>
        <v>-0.63802589935822873</v>
      </c>
      <c r="U181">
        <v>6</v>
      </c>
      <c r="V181" t="s">
        <v>37</v>
      </c>
      <c r="W181" t="s">
        <v>49</v>
      </c>
      <c r="X181">
        <v>20</v>
      </c>
      <c r="Y181">
        <v>111</v>
      </c>
      <c r="Z181">
        <v>109</v>
      </c>
      <c r="AA181">
        <v>660</v>
      </c>
      <c r="AB181">
        <v>4</v>
      </c>
    </row>
    <row r="182" spans="1:28" x14ac:dyDescent="0.2">
      <c r="A182">
        <v>17</v>
      </c>
      <c r="B182" t="s">
        <v>37</v>
      </c>
      <c r="C182" t="s">
        <v>47</v>
      </c>
      <c r="D182">
        <v>99</v>
      </c>
      <c r="E182">
        <v>119</v>
      </c>
      <c r="F182">
        <v>9</v>
      </c>
      <c r="G182">
        <v>72</v>
      </c>
      <c r="H182">
        <v>9</v>
      </c>
      <c r="J182">
        <v>99</v>
      </c>
      <c r="K182">
        <f t="shared" si="6"/>
        <v>0.80165613716799822</v>
      </c>
      <c r="L182">
        <v>119</v>
      </c>
      <c r="M182">
        <f t="shared" si="7"/>
        <v>-9.2280626613532327E-2</v>
      </c>
      <c r="N182">
        <v>9</v>
      </c>
      <c r="O182">
        <f t="shared" si="8"/>
        <v>-0.28454266900795955</v>
      </c>
      <c r="P182">
        <v>72</v>
      </c>
      <c r="Q182">
        <f t="shared" si="9"/>
        <v>-0.2557493512632299</v>
      </c>
      <c r="R182">
        <v>9</v>
      </c>
      <c r="S182">
        <f t="shared" si="10"/>
        <v>0.91994432000488779</v>
      </c>
      <c r="U182">
        <v>7</v>
      </c>
      <c r="V182" t="s">
        <v>37</v>
      </c>
      <c r="W182" t="s">
        <v>51</v>
      </c>
      <c r="X182">
        <v>0</v>
      </c>
      <c r="Y182">
        <v>0</v>
      </c>
      <c r="Z182">
        <v>3</v>
      </c>
      <c r="AA182">
        <v>15</v>
      </c>
      <c r="AB182">
        <v>3</v>
      </c>
    </row>
    <row r="183" spans="1:28" x14ac:dyDescent="0.2">
      <c r="A183">
        <v>18</v>
      </c>
      <c r="B183" t="s">
        <v>37</v>
      </c>
      <c r="C183" t="s">
        <v>49</v>
      </c>
      <c r="D183">
        <v>20</v>
      </c>
      <c r="E183">
        <v>111</v>
      </c>
      <c r="F183">
        <v>109</v>
      </c>
      <c r="G183">
        <v>660</v>
      </c>
      <c r="H183">
        <v>4</v>
      </c>
      <c r="J183">
        <v>20</v>
      </c>
      <c r="K183">
        <f t="shared" si="6"/>
        <v>-0.13341208441796049</v>
      </c>
      <c r="L183">
        <v>111</v>
      </c>
      <c r="M183">
        <f t="shared" si="7"/>
        <v>-0.108132513393771</v>
      </c>
      <c r="N183">
        <v>109</v>
      </c>
      <c r="O183">
        <f t="shared" si="8"/>
        <v>3.7650582861292595E-2</v>
      </c>
      <c r="P183">
        <v>660</v>
      </c>
      <c r="Q183">
        <f t="shared" si="9"/>
        <v>-9.032712610420511E-2</v>
      </c>
      <c r="R183">
        <v>4</v>
      </c>
      <c r="S183">
        <f t="shared" si="10"/>
        <v>-0.37836419613104261</v>
      </c>
      <c r="U183">
        <v>8</v>
      </c>
      <c r="V183" t="s">
        <v>37</v>
      </c>
      <c r="W183" t="s">
        <v>39</v>
      </c>
      <c r="X183">
        <v>1</v>
      </c>
      <c r="Y183">
        <v>5</v>
      </c>
      <c r="Z183">
        <v>61</v>
      </c>
      <c r="AA183">
        <v>412</v>
      </c>
      <c r="AB183">
        <v>4</v>
      </c>
    </row>
    <row r="184" spans="1:28" x14ac:dyDescent="0.2">
      <c r="A184">
        <v>19</v>
      </c>
      <c r="B184" t="s">
        <v>37</v>
      </c>
      <c r="C184" t="s">
        <v>51</v>
      </c>
      <c r="D184">
        <v>0</v>
      </c>
      <c r="E184">
        <v>0</v>
      </c>
      <c r="F184">
        <v>3</v>
      </c>
      <c r="G184">
        <v>15</v>
      </c>
      <c r="H184">
        <v>3</v>
      </c>
      <c r="J184">
        <v>0</v>
      </c>
      <c r="K184">
        <f t="shared" si="6"/>
        <v>-0.37013821646503858</v>
      </c>
      <c r="L184">
        <v>0</v>
      </c>
      <c r="M184">
        <f t="shared" si="7"/>
        <v>-0.32807744246958265</v>
      </c>
      <c r="N184">
        <v>3</v>
      </c>
      <c r="O184">
        <f t="shared" si="8"/>
        <v>-0.30387426412011465</v>
      </c>
      <c r="P184">
        <v>15</v>
      </c>
      <c r="Q184">
        <f t="shared" si="9"/>
        <v>-0.27178517921231904</v>
      </c>
      <c r="R184">
        <v>3</v>
      </c>
      <c r="S184">
        <f t="shared" si="10"/>
        <v>-0.63802589935822873</v>
      </c>
      <c r="U184">
        <v>9</v>
      </c>
      <c r="V184" t="s">
        <v>37</v>
      </c>
      <c r="W184" t="s">
        <v>54</v>
      </c>
      <c r="X184">
        <v>18</v>
      </c>
      <c r="Y184">
        <v>215</v>
      </c>
      <c r="Z184">
        <v>44</v>
      </c>
      <c r="AA184">
        <v>357</v>
      </c>
      <c r="AB184">
        <v>4</v>
      </c>
    </row>
    <row r="185" spans="1:28" x14ac:dyDescent="0.2">
      <c r="A185">
        <v>20</v>
      </c>
      <c r="B185" t="s">
        <v>37</v>
      </c>
      <c r="C185" t="s">
        <v>39</v>
      </c>
      <c r="D185">
        <v>1</v>
      </c>
      <c r="E185">
        <v>5</v>
      </c>
      <c r="F185">
        <v>61</v>
      </c>
      <c r="G185">
        <v>412</v>
      </c>
      <c r="H185">
        <v>4</v>
      </c>
      <c r="J185">
        <v>1</v>
      </c>
      <c r="K185">
        <f t="shared" si="6"/>
        <v>-0.35830190986268468</v>
      </c>
      <c r="L185">
        <v>5</v>
      </c>
      <c r="M185">
        <f t="shared" si="7"/>
        <v>-0.3181700132319335</v>
      </c>
      <c r="N185">
        <v>61</v>
      </c>
      <c r="O185">
        <f t="shared" si="8"/>
        <v>-0.11700217803594842</v>
      </c>
      <c r="P185">
        <v>412</v>
      </c>
      <c r="Q185">
        <f t="shared" si="9"/>
        <v>-0.16009704419848766</v>
      </c>
      <c r="R185">
        <v>4</v>
      </c>
      <c r="S185">
        <f t="shared" si="10"/>
        <v>-0.37836419613104261</v>
      </c>
      <c r="U185">
        <v>10</v>
      </c>
      <c r="V185" t="s">
        <v>37</v>
      </c>
      <c r="W185" t="s">
        <v>56</v>
      </c>
      <c r="X185">
        <v>12</v>
      </c>
      <c r="Y185">
        <v>44</v>
      </c>
      <c r="Z185">
        <v>26</v>
      </c>
      <c r="AA185">
        <v>162</v>
      </c>
      <c r="AB185">
        <v>10</v>
      </c>
    </row>
    <row r="186" spans="1:28" x14ac:dyDescent="0.2">
      <c r="A186">
        <v>21</v>
      </c>
      <c r="B186" t="s">
        <v>37</v>
      </c>
      <c r="C186" t="s">
        <v>54</v>
      </c>
      <c r="D186">
        <v>18</v>
      </c>
      <c r="E186">
        <v>215</v>
      </c>
      <c r="F186">
        <v>44</v>
      </c>
      <c r="G186">
        <v>357</v>
      </c>
      <c r="H186">
        <v>4</v>
      </c>
      <c r="J186">
        <v>18</v>
      </c>
      <c r="K186">
        <f t="shared" si="6"/>
        <v>-0.15708469762266827</v>
      </c>
      <c r="L186">
        <v>215</v>
      </c>
      <c r="M186">
        <f t="shared" si="7"/>
        <v>9.7942014749331799E-2</v>
      </c>
      <c r="N186">
        <v>44</v>
      </c>
      <c r="O186">
        <f t="shared" si="8"/>
        <v>-0.17177503085372128</v>
      </c>
      <c r="P186">
        <v>357</v>
      </c>
      <c r="Q186">
        <f t="shared" si="9"/>
        <v>-0.17557021151778421</v>
      </c>
      <c r="R186">
        <v>4</v>
      </c>
      <c r="S186">
        <f t="shared" si="10"/>
        <v>-0.37836419613104261</v>
      </c>
      <c r="U186">
        <v>11</v>
      </c>
      <c r="V186" t="s">
        <v>37</v>
      </c>
      <c r="W186" t="s">
        <v>58</v>
      </c>
      <c r="X186">
        <v>3</v>
      </c>
      <c r="Y186">
        <v>25</v>
      </c>
      <c r="Z186">
        <v>33</v>
      </c>
      <c r="AA186">
        <v>118</v>
      </c>
      <c r="AB186">
        <v>6</v>
      </c>
    </row>
    <row r="187" spans="1:28" x14ac:dyDescent="0.2">
      <c r="A187">
        <v>22</v>
      </c>
      <c r="B187" t="s">
        <v>37</v>
      </c>
      <c r="C187" t="s">
        <v>56</v>
      </c>
      <c r="D187">
        <v>12</v>
      </c>
      <c r="E187">
        <v>44</v>
      </c>
      <c r="F187">
        <v>26</v>
      </c>
      <c r="G187">
        <v>162</v>
      </c>
      <c r="H187">
        <v>10</v>
      </c>
      <c r="J187">
        <v>12</v>
      </c>
      <c r="K187">
        <f t="shared" si="6"/>
        <v>-0.22810253723679172</v>
      </c>
      <c r="L187">
        <v>44</v>
      </c>
      <c r="M187">
        <f t="shared" si="7"/>
        <v>-0.24089206517826992</v>
      </c>
      <c r="N187">
        <v>26</v>
      </c>
      <c r="O187">
        <f t="shared" si="8"/>
        <v>-0.22976981619018666</v>
      </c>
      <c r="P187">
        <v>162</v>
      </c>
      <c r="Q187">
        <f t="shared" si="9"/>
        <v>-0.23042962292256283</v>
      </c>
      <c r="R187">
        <v>10</v>
      </c>
      <c r="S187">
        <f t="shared" si="10"/>
        <v>1.179606023232074</v>
      </c>
      <c r="U187">
        <v>12</v>
      </c>
      <c r="V187" t="s">
        <v>37</v>
      </c>
      <c r="W187" t="s">
        <v>60</v>
      </c>
      <c r="X187">
        <v>1</v>
      </c>
      <c r="Y187">
        <v>5</v>
      </c>
      <c r="Z187">
        <v>4</v>
      </c>
      <c r="AA187">
        <v>13</v>
      </c>
      <c r="AB187">
        <v>3</v>
      </c>
    </row>
    <row r="188" spans="1:28" x14ac:dyDescent="0.2">
      <c r="A188">
        <v>23</v>
      </c>
      <c r="B188" t="s">
        <v>37</v>
      </c>
      <c r="C188" t="s">
        <v>58</v>
      </c>
      <c r="D188">
        <v>3</v>
      </c>
      <c r="E188">
        <v>25</v>
      </c>
      <c r="F188">
        <v>33</v>
      </c>
      <c r="G188">
        <v>118</v>
      </c>
      <c r="H188">
        <v>6</v>
      </c>
      <c r="J188">
        <v>3</v>
      </c>
      <c r="K188">
        <f t="shared" si="6"/>
        <v>-0.33462929665797692</v>
      </c>
      <c r="L188">
        <v>25</v>
      </c>
      <c r="M188">
        <f t="shared" si="7"/>
        <v>-0.27854029628133681</v>
      </c>
      <c r="N188">
        <v>33</v>
      </c>
      <c r="O188">
        <f t="shared" si="8"/>
        <v>-0.20721628855933902</v>
      </c>
      <c r="P188">
        <v>118</v>
      </c>
      <c r="Q188">
        <f t="shared" si="9"/>
        <v>-0.24280815677800008</v>
      </c>
      <c r="R188">
        <v>6</v>
      </c>
      <c r="S188">
        <f t="shared" si="10"/>
        <v>0.14095921032332956</v>
      </c>
      <c r="U188">
        <v>13</v>
      </c>
      <c r="V188" t="s">
        <v>37</v>
      </c>
      <c r="W188" t="s">
        <v>62</v>
      </c>
      <c r="X188">
        <v>3</v>
      </c>
      <c r="Y188">
        <v>26</v>
      </c>
      <c r="Z188">
        <v>2</v>
      </c>
      <c r="AA188">
        <v>25</v>
      </c>
      <c r="AB188">
        <v>4</v>
      </c>
    </row>
    <row r="189" spans="1:28" x14ac:dyDescent="0.2">
      <c r="A189">
        <v>24</v>
      </c>
      <c r="B189" t="s">
        <v>37</v>
      </c>
      <c r="C189" t="s">
        <v>60</v>
      </c>
      <c r="D189">
        <v>1</v>
      </c>
      <c r="E189">
        <v>5</v>
      </c>
      <c r="F189">
        <v>4</v>
      </c>
      <c r="G189">
        <v>13</v>
      </c>
      <c r="H189">
        <v>3</v>
      </c>
      <c r="J189">
        <v>1</v>
      </c>
      <c r="K189">
        <f t="shared" si="6"/>
        <v>-0.35830190986268468</v>
      </c>
      <c r="L189">
        <v>5</v>
      </c>
      <c r="M189">
        <f t="shared" si="7"/>
        <v>-0.3181700132319335</v>
      </c>
      <c r="N189">
        <v>4</v>
      </c>
      <c r="O189">
        <f t="shared" si="8"/>
        <v>-0.30065233160142213</v>
      </c>
      <c r="P189">
        <v>13</v>
      </c>
      <c r="Q189">
        <f t="shared" si="9"/>
        <v>-0.27234783984211164</v>
      </c>
      <c r="R189">
        <v>3</v>
      </c>
      <c r="S189">
        <f t="shared" si="10"/>
        <v>-0.63802589935822873</v>
      </c>
      <c r="U189">
        <v>14</v>
      </c>
      <c r="V189" t="s">
        <v>37</v>
      </c>
      <c r="W189" t="s">
        <v>64</v>
      </c>
      <c r="X189">
        <v>103</v>
      </c>
      <c r="Y189">
        <v>127</v>
      </c>
      <c r="Z189">
        <v>57</v>
      </c>
      <c r="AA189">
        <v>372</v>
      </c>
      <c r="AB189">
        <v>7</v>
      </c>
    </row>
    <row r="190" spans="1:28" x14ac:dyDescent="0.2">
      <c r="A190">
        <v>25</v>
      </c>
      <c r="B190" t="s">
        <v>37</v>
      </c>
      <c r="C190" t="s">
        <v>62</v>
      </c>
      <c r="D190">
        <v>3</v>
      </c>
      <c r="E190">
        <v>26</v>
      </c>
      <c r="F190">
        <v>2</v>
      </c>
      <c r="G190">
        <v>25</v>
      </c>
      <c r="H190">
        <v>4</v>
      </c>
      <c r="J190">
        <v>3</v>
      </c>
      <c r="K190">
        <f t="shared" si="6"/>
        <v>-0.33462929665797692</v>
      </c>
      <c r="L190">
        <v>26</v>
      </c>
      <c r="M190">
        <f t="shared" si="7"/>
        <v>-0.27655881043380692</v>
      </c>
      <c r="N190">
        <v>2</v>
      </c>
      <c r="O190">
        <f t="shared" si="8"/>
        <v>-0.30709619663880716</v>
      </c>
      <c r="P190">
        <v>25</v>
      </c>
      <c r="Q190">
        <f t="shared" si="9"/>
        <v>-0.26897187606335604</v>
      </c>
      <c r="R190">
        <v>4</v>
      </c>
      <c r="S190">
        <f t="shared" si="10"/>
        <v>-0.37836419613104261</v>
      </c>
      <c r="U190">
        <v>15</v>
      </c>
      <c r="V190" t="s">
        <v>37</v>
      </c>
      <c r="W190" t="s">
        <v>66</v>
      </c>
      <c r="X190">
        <v>110</v>
      </c>
      <c r="Y190">
        <v>660</v>
      </c>
      <c r="Z190">
        <v>254</v>
      </c>
      <c r="AA190">
        <v>1920</v>
      </c>
      <c r="AB190">
        <v>4</v>
      </c>
    </row>
    <row r="191" spans="1:28" x14ac:dyDescent="0.2">
      <c r="A191">
        <v>26</v>
      </c>
      <c r="B191" t="s">
        <v>37</v>
      </c>
      <c r="C191" t="s">
        <v>64</v>
      </c>
      <c r="D191">
        <v>103</v>
      </c>
      <c r="E191">
        <v>127</v>
      </c>
      <c r="F191">
        <v>57</v>
      </c>
      <c r="G191">
        <v>372</v>
      </c>
      <c r="H191">
        <v>7</v>
      </c>
      <c r="J191">
        <v>103</v>
      </c>
      <c r="K191">
        <f t="shared" si="6"/>
        <v>0.84900136357741374</v>
      </c>
      <c r="L191">
        <v>127</v>
      </c>
      <c r="M191">
        <f t="shared" si="7"/>
        <v>-7.6428739833293652E-2</v>
      </c>
      <c r="N191">
        <v>57</v>
      </c>
      <c r="O191">
        <f t="shared" si="8"/>
        <v>-0.12988990811071852</v>
      </c>
      <c r="P191">
        <v>372</v>
      </c>
      <c r="Q191">
        <f t="shared" si="9"/>
        <v>-0.17135025679433968</v>
      </c>
      <c r="R191">
        <v>7</v>
      </c>
      <c r="S191">
        <f t="shared" si="10"/>
        <v>0.4006209135505156</v>
      </c>
      <c r="U191">
        <v>16</v>
      </c>
      <c r="V191" t="s">
        <v>37</v>
      </c>
      <c r="W191" t="s">
        <v>68</v>
      </c>
      <c r="X191">
        <v>4</v>
      </c>
      <c r="Y191">
        <v>16</v>
      </c>
      <c r="Z191">
        <v>7</v>
      </c>
      <c r="AA191">
        <v>35</v>
      </c>
      <c r="AB191">
        <v>4</v>
      </c>
    </row>
    <row r="192" spans="1:28" x14ac:dyDescent="0.2">
      <c r="A192">
        <v>27</v>
      </c>
      <c r="B192" t="s">
        <v>37</v>
      </c>
      <c r="C192" t="s">
        <v>66</v>
      </c>
      <c r="D192">
        <v>110</v>
      </c>
      <c r="E192">
        <v>660</v>
      </c>
      <c r="F192">
        <v>254</v>
      </c>
      <c r="G192">
        <v>1920</v>
      </c>
      <c r="H192">
        <v>4</v>
      </c>
      <c r="J192">
        <v>110</v>
      </c>
      <c r="K192">
        <f t="shared" si="6"/>
        <v>0.93185550979389109</v>
      </c>
      <c r="L192">
        <v>660</v>
      </c>
      <c r="M192">
        <f t="shared" si="7"/>
        <v>0.97970321690010831</v>
      </c>
      <c r="N192">
        <v>254</v>
      </c>
      <c r="O192">
        <f t="shared" si="8"/>
        <v>0.50483079807170816</v>
      </c>
      <c r="P192">
        <v>1920</v>
      </c>
      <c r="Q192">
        <f t="shared" si="9"/>
        <v>0.26414907066513377</v>
      </c>
      <c r="R192">
        <v>4</v>
      </c>
      <c r="S192">
        <f t="shared" si="10"/>
        <v>-0.37836419613104261</v>
      </c>
      <c r="U192">
        <v>17</v>
      </c>
      <c r="V192" t="s">
        <v>37</v>
      </c>
      <c r="W192" t="s">
        <v>70</v>
      </c>
      <c r="X192">
        <v>7</v>
      </c>
      <c r="Y192">
        <v>35</v>
      </c>
      <c r="Z192">
        <v>16</v>
      </c>
      <c r="AA192">
        <v>87</v>
      </c>
      <c r="AB192">
        <v>5</v>
      </c>
    </row>
    <row r="193" spans="1:28" x14ac:dyDescent="0.2">
      <c r="A193">
        <v>28</v>
      </c>
      <c r="B193" t="s">
        <v>37</v>
      </c>
      <c r="C193" t="s">
        <v>68</v>
      </c>
      <c r="D193">
        <v>4</v>
      </c>
      <c r="E193">
        <v>16</v>
      </c>
      <c r="F193">
        <v>7</v>
      </c>
      <c r="G193">
        <v>35</v>
      </c>
      <c r="H193">
        <v>4</v>
      </c>
      <c r="J193">
        <v>4</v>
      </c>
      <c r="K193">
        <f t="shared" si="6"/>
        <v>-0.32279299005562301</v>
      </c>
      <c r="L193">
        <v>16</v>
      </c>
      <c r="M193">
        <f t="shared" si="7"/>
        <v>-0.29637366890910527</v>
      </c>
      <c r="N193">
        <v>7</v>
      </c>
      <c r="O193">
        <f t="shared" si="8"/>
        <v>-0.29098653404534458</v>
      </c>
      <c r="P193">
        <v>35</v>
      </c>
      <c r="Q193">
        <f t="shared" si="9"/>
        <v>-0.26615857291439304</v>
      </c>
      <c r="R193">
        <v>4</v>
      </c>
      <c r="S193">
        <f t="shared" si="10"/>
        <v>-0.37836419613104261</v>
      </c>
      <c r="U193">
        <v>18</v>
      </c>
      <c r="V193" t="s">
        <v>37</v>
      </c>
      <c r="W193" t="s">
        <v>72</v>
      </c>
      <c r="X193">
        <v>5</v>
      </c>
      <c r="Y193">
        <v>25</v>
      </c>
      <c r="Z193">
        <v>25</v>
      </c>
      <c r="AA193">
        <v>142</v>
      </c>
      <c r="AB193">
        <v>4</v>
      </c>
    </row>
    <row r="194" spans="1:28" x14ac:dyDescent="0.2">
      <c r="A194">
        <v>29</v>
      </c>
      <c r="B194" t="s">
        <v>37</v>
      </c>
      <c r="C194" t="s">
        <v>70</v>
      </c>
      <c r="D194">
        <v>7</v>
      </c>
      <c r="E194">
        <v>35</v>
      </c>
      <c r="F194">
        <v>16</v>
      </c>
      <c r="G194">
        <v>87</v>
      </c>
      <c r="H194">
        <v>5</v>
      </c>
      <c r="J194">
        <v>7</v>
      </c>
      <c r="K194">
        <f t="shared" si="6"/>
        <v>-0.28728407024856129</v>
      </c>
      <c r="L194">
        <v>35</v>
      </c>
      <c r="M194">
        <f t="shared" si="7"/>
        <v>-0.25872543780603846</v>
      </c>
      <c r="N194">
        <v>16</v>
      </c>
      <c r="O194">
        <f t="shared" si="8"/>
        <v>-0.26198914137711188</v>
      </c>
      <c r="P194">
        <v>87</v>
      </c>
      <c r="Q194">
        <f t="shared" si="9"/>
        <v>-0.2515293965397854</v>
      </c>
      <c r="R194">
        <v>5</v>
      </c>
      <c r="S194">
        <f t="shared" si="10"/>
        <v>-0.11870249290385654</v>
      </c>
      <c r="U194">
        <v>19</v>
      </c>
      <c r="V194" t="s">
        <v>37</v>
      </c>
      <c r="W194" t="s">
        <v>74</v>
      </c>
      <c r="X194">
        <v>20</v>
      </c>
      <c r="Y194">
        <v>24</v>
      </c>
      <c r="Z194">
        <v>1</v>
      </c>
      <c r="AA194">
        <v>5</v>
      </c>
      <c r="AB194">
        <v>5</v>
      </c>
    </row>
    <row r="195" spans="1:28" x14ac:dyDescent="0.2">
      <c r="A195">
        <v>30</v>
      </c>
      <c r="B195" t="s">
        <v>37</v>
      </c>
      <c r="C195" t="s">
        <v>72</v>
      </c>
      <c r="D195">
        <v>5</v>
      </c>
      <c r="E195">
        <v>25</v>
      </c>
      <c r="F195">
        <v>25</v>
      </c>
      <c r="G195">
        <v>142</v>
      </c>
      <c r="H195">
        <v>4</v>
      </c>
      <c r="J195">
        <v>5</v>
      </c>
      <c r="K195">
        <f t="shared" si="6"/>
        <v>-0.3109566834532691</v>
      </c>
      <c r="L195">
        <v>25</v>
      </c>
      <c r="M195">
        <f t="shared" si="7"/>
        <v>-0.27854029628133681</v>
      </c>
      <c r="N195">
        <v>25</v>
      </c>
      <c r="O195">
        <f t="shared" si="8"/>
        <v>-0.23299174870887918</v>
      </c>
      <c r="P195">
        <v>142</v>
      </c>
      <c r="Q195">
        <f t="shared" si="9"/>
        <v>-0.23605622922048886</v>
      </c>
      <c r="R195">
        <v>4</v>
      </c>
      <c r="S195">
        <f t="shared" si="10"/>
        <v>-0.37836419613104261</v>
      </c>
      <c r="U195">
        <v>20</v>
      </c>
      <c r="V195" t="s">
        <v>37</v>
      </c>
      <c r="W195" t="s">
        <v>76</v>
      </c>
      <c r="X195">
        <v>3</v>
      </c>
      <c r="Y195">
        <v>25</v>
      </c>
      <c r="Z195">
        <v>12</v>
      </c>
      <c r="AA195">
        <v>67</v>
      </c>
      <c r="AB195">
        <v>3</v>
      </c>
    </row>
    <row r="196" spans="1:28" x14ac:dyDescent="0.2">
      <c r="A196">
        <v>31</v>
      </c>
      <c r="B196" t="s">
        <v>37</v>
      </c>
      <c r="C196" t="s">
        <v>74</v>
      </c>
      <c r="D196">
        <v>20</v>
      </c>
      <c r="E196">
        <v>24</v>
      </c>
      <c r="F196">
        <v>1</v>
      </c>
      <c r="G196">
        <v>5</v>
      </c>
      <c r="H196">
        <v>5</v>
      </c>
      <c r="J196">
        <v>20</v>
      </c>
      <c r="K196">
        <f t="shared" si="6"/>
        <v>-0.13341208441796049</v>
      </c>
      <c r="L196">
        <v>24</v>
      </c>
      <c r="M196">
        <f t="shared" si="7"/>
        <v>-0.28052178212886664</v>
      </c>
      <c r="N196">
        <v>1</v>
      </c>
      <c r="O196">
        <f t="shared" si="8"/>
        <v>-0.31031812915749968</v>
      </c>
      <c r="P196">
        <v>5</v>
      </c>
      <c r="Q196">
        <f t="shared" si="9"/>
        <v>-0.27459848236128204</v>
      </c>
      <c r="R196">
        <v>5</v>
      </c>
      <c r="S196">
        <f t="shared" si="10"/>
        <v>-0.11870249290385654</v>
      </c>
      <c r="U196">
        <v>21</v>
      </c>
      <c r="V196" t="s">
        <v>37</v>
      </c>
      <c r="W196" t="s">
        <v>78</v>
      </c>
      <c r="X196">
        <v>1</v>
      </c>
      <c r="Y196">
        <v>5</v>
      </c>
      <c r="Z196">
        <v>1</v>
      </c>
      <c r="AA196">
        <v>5</v>
      </c>
      <c r="AB196">
        <v>3</v>
      </c>
    </row>
    <row r="197" spans="1:28" x14ac:dyDescent="0.2">
      <c r="A197">
        <v>32</v>
      </c>
      <c r="B197" t="s">
        <v>37</v>
      </c>
      <c r="C197" t="s">
        <v>76</v>
      </c>
      <c r="D197">
        <v>3</v>
      </c>
      <c r="E197">
        <v>25</v>
      </c>
      <c r="F197">
        <v>12</v>
      </c>
      <c r="G197">
        <v>67</v>
      </c>
      <c r="H197">
        <v>3</v>
      </c>
      <c r="J197">
        <v>3</v>
      </c>
      <c r="K197">
        <f t="shared" si="6"/>
        <v>-0.33462929665797692</v>
      </c>
      <c r="L197">
        <v>25</v>
      </c>
      <c r="M197">
        <f t="shared" si="7"/>
        <v>-0.27854029628133681</v>
      </c>
      <c r="N197">
        <v>12</v>
      </c>
      <c r="O197">
        <f t="shared" si="8"/>
        <v>-0.27487687145188194</v>
      </c>
      <c r="P197">
        <v>67</v>
      </c>
      <c r="Q197">
        <f t="shared" si="9"/>
        <v>-0.25715600283771139</v>
      </c>
      <c r="R197">
        <v>3</v>
      </c>
      <c r="S197">
        <f t="shared" si="10"/>
        <v>-0.63802589935822873</v>
      </c>
      <c r="U197">
        <v>22</v>
      </c>
      <c r="V197" s="29" t="s">
        <v>37</v>
      </c>
      <c r="W197" s="6" t="s">
        <v>199</v>
      </c>
      <c r="X197" s="20">
        <v>38</v>
      </c>
      <c r="Y197" s="20">
        <v>235</v>
      </c>
      <c r="Z197" s="20">
        <v>55</v>
      </c>
      <c r="AA197" s="20">
        <v>313</v>
      </c>
      <c r="AB197" s="6">
        <v>6</v>
      </c>
    </row>
    <row r="198" spans="1:28" x14ac:dyDescent="0.2">
      <c r="A198">
        <v>33</v>
      </c>
      <c r="B198" t="s">
        <v>37</v>
      </c>
      <c r="C198" t="s">
        <v>78</v>
      </c>
      <c r="D198">
        <v>1</v>
      </c>
      <c r="E198">
        <v>5</v>
      </c>
      <c r="F198">
        <v>1</v>
      </c>
      <c r="G198">
        <v>5</v>
      </c>
      <c r="H198">
        <v>3</v>
      </c>
      <c r="J198">
        <v>1</v>
      </c>
      <c r="K198">
        <f t="shared" si="6"/>
        <v>-0.35830190986268468</v>
      </c>
      <c r="L198">
        <v>5</v>
      </c>
      <c r="M198">
        <f t="shared" si="7"/>
        <v>-0.3181700132319335</v>
      </c>
      <c r="N198">
        <v>1</v>
      </c>
      <c r="O198">
        <f t="shared" si="8"/>
        <v>-0.31031812915749968</v>
      </c>
      <c r="P198">
        <v>5</v>
      </c>
      <c r="Q198">
        <f t="shared" si="9"/>
        <v>-0.27459848236128204</v>
      </c>
      <c r="R198">
        <v>3</v>
      </c>
      <c r="S198">
        <f t="shared" si="10"/>
        <v>-0.63802589935822873</v>
      </c>
      <c r="U198">
        <v>23</v>
      </c>
      <c r="V198" s="29" t="s">
        <v>37</v>
      </c>
      <c r="W198" t="s">
        <v>200</v>
      </c>
      <c r="X198" s="20">
        <v>18</v>
      </c>
      <c r="Y198" s="20">
        <v>105</v>
      </c>
      <c r="Z198" s="20">
        <v>172</v>
      </c>
      <c r="AA198" s="20">
        <v>2100</v>
      </c>
      <c r="AB198">
        <v>11</v>
      </c>
    </row>
    <row r="199" spans="1:28" x14ac:dyDescent="0.2">
      <c r="A199">
        <v>34</v>
      </c>
      <c r="B199" s="29" t="s">
        <v>37</v>
      </c>
      <c r="C199" s="6" t="s">
        <v>199</v>
      </c>
      <c r="D199" s="20">
        <v>38</v>
      </c>
      <c r="E199" s="20">
        <v>235</v>
      </c>
      <c r="F199" s="20">
        <v>55</v>
      </c>
      <c r="G199" s="20">
        <v>313</v>
      </c>
      <c r="H199" s="6">
        <v>6</v>
      </c>
      <c r="J199" s="20">
        <v>38</v>
      </c>
      <c r="K199">
        <f t="shared" si="6"/>
        <v>7.9641434424409852E-2</v>
      </c>
      <c r="L199" s="20">
        <v>235</v>
      </c>
      <c r="M199">
        <f t="shared" si="7"/>
        <v>0.13757173169992851</v>
      </c>
      <c r="N199" s="20">
        <v>55</v>
      </c>
      <c r="O199">
        <f t="shared" si="8"/>
        <v>-0.13633377314810355</v>
      </c>
      <c r="P199" s="20">
        <v>313</v>
      </c>
      <c r="Q199">
        <f t="shared" si="9"/>
        <v>-0.18794874537322143</v>
      </c>
      <c r="R199" s="6">
        <v>6</v>
      </c>
      <c r="S199">
        <f t="shared" si="10"/>
        <v>0.14095921032332956</v>
      </c>
      <c r="U199">
        <v>24</v>
      </c>
      <c r="V199" s="29" t="s">
        <v>37</v>
      </c>
      <c r="W199" t="s">
        <v>198</v>
      </c>
      <c r="X199" s="20">
        <v>65</v>
      </c>
      <c r="Y199" s="20">
        <v>480</v>
      </c>
      <c r="Z199" s="20">
        <v>380</v>
      </c>
      <c r="AA199" s="20">
        <v>3840</v>
      </c>
      <c r="AB199">
        <v>11</v>
      </c>
    </row>
    <row r="200" spans="1:28" x14ac:dyDescent="0.2">
      <c r="A200">
        <v>35</v>
      </c>
      <c r="B200" s="29" t="s">
        <v>37</v>
      </c>
      <c r="C200" t="s">
        <v>200</v>
      </c>
      <c r="D200" s="20">
        <v>18</v>
      </c>
      <c r="E200" s="20">
        <v>105</v>
      </c>
      <c r="F200" s="20">
        <v>172</v>
      </c>
      <c r="G200" s="20">
        <v>2100</v>
      </c>
      <c r="H200">
        <v>11</v>
      </c>
      <c r="J200" s="20">
        <v>18</v>
      </c>
      <c r="K200">
        <f t="shared" si="6"/>
        <v>-0.15708469762266827</v>
      </c>
      <c r="L200" s="20">
        <v>105</v>
      </c>
      <c r="M200">
        <f t="shared" si="7"/>
        <v>-0.12002142847895</v>
      </c>
      <c r="N200" s="20">
        <v>172</v>
      </c>
      <c r="O200">
        <f t="shared" si="8"/>
        <v>0.24063233153892144</v>
      </c>
      <c r="P200" s="20">
        <v>2100</v>
      </c>
      <c r="Q200">
        <f t="shared" si="9"/>
        <v>0.31478852734646789</v>
      </c>
      <c r="R200">
        <v>11</v>
      </c>
      <c r="S200">
        <f t="shared" si="10"/>
        <v>1.4392677264592599</v>
      </c>
      <c r="U200">
        <v>25</v>
      </c>
      <c r="V200" s="29" t="s">
        <v>37</v>
      </c>
      <c r="W200" t="s">
        <v>47</v>
      </c>
      <c r="X200" s="20">
        <v>94</v>
      </c>
      <c r="Y200" s="20">
        <v>60</v>
      </c>
      <c r="Z200" s="20">
        <v>8</v>
      </c>
      <c r="AA200" s="20">
        <v>57</v>
      </c>
      <c r="AB200">
        <v>8</v>
      </c>
    </row>
    <row r="201" spans="1:28" x14ac:dyDescent="0.2">
      <c r="A201">
        <v>36</v>
      </c>
      <c r="B201" s="29" t="s">
        <v>37</v>
      </c>
      <c r="C201" t="s">
        <v>198</v>
      </c>
      <c r="D201" s="20">
        <v>65</v>
      </c>
      <c r="E201" s="20">
        <v>480</v>
      </c>
      <c r="F201" s="20">
        <v>380</v>
      </c>
      <c r="G201" s="20">
        <v>3840</v>
      </c>
      <c r="H201">
        <v>11</v>
      </c>
      <c r="J201" s="20">
        <v>65</v>
      </c>
      <c r="K201">
        <f t="shared" si="6"/>
        <v>0.39922171268796536</v>
      </c>
      <c r="L201" s="20">
        <v>480</v>
      </c>
      <c r="M201">
        <f t="shared" si="7"/>
        <v>0.62303576434473806</v>
      </c>
      <c r="N201" s="20">
        <v>380</v>
      </c>
      <c r="O201">
        <f t="shared" si="8"/>
        <v>0.91079429542696588</v>
      </c>
      <c r="P201" s="20">
        <v>3840</v>
      </c>
      <c r="Q201">
        <f t="shared" si="9"/>
        <v>0.80430327526603107</v>
      </c>
      <c r="R201">
        <v>11</v>
      </c>
      <c r="S201">
        <f t="shared" si="10"/>
        <v>1.4392677264592599</v>
      </c>
      <c r="U201">
        <v>26</v>
      </c>
      <c r="V201" s="29" t="s">
        <v>37</v>
      </c>
      <c r="W201" t="s">
        <v>197</v>
      </c>
      <c r="X201" s="20">
        <v>121</v>
      </c>
      <c r="Y201" s="20">
        <v>257</v>
      </c>
      <c r="Z201" s="20">
        <v>202</v>
      </c>
      <c r="AA201" s="20">
        <v>1140</v>
      </c>
      <c r="AB201">
        <v>12</v>
      </c>
    </row>
    <row r="202" spans="1:28" x14ac:dyDescent="0.2">
      <c r="A202">
        <v>37</v>
      </c>
      <c r="B202" s="29" t="s">
        <v>37</v>
      </c>
      <c r="C202" t="s">
        <v>47</v>
      </c>
      <c r="D202" s="20">
        <v>94</v>
      </c>
      <c r="E202" s="20">
        <v>60</v>
      </c>
      <c r="F202" s="20">
        <v>8</v>
      </c>
      <c r="G202" s="20">
        <v>57</v>
      </c>
      <c r="H202">
        <v>8</v>
      </c>
      <c r="J202" s="20">
        <v>94</v>
      </c>
      <c r="K202">
        <f t="shared" si="6"/>
        <v>0.74247460415622868</v>
      </c>
      <c r="L202" s="20">
        <v>60</v>
      </c>
      <c r="M202">
        <f t="shared" si="7"/>
        <v>-0.20918829161779257</v>
      </c>
      <c r="N202" s="20">
        <v>8</v>
      </c>
      <c r="O202">
        <f t="shared" si="8"/>
        <v>-0.28776460152665206</v>
      </c>
      <c r="P202" s="20">
        <v>57</v>
      </c>
      <c r="Q202">
        <f t="shared" si="9"/>
        <v>-0.25996930598667439</v>
      </c>
      <c r="R202">
        <v>8</v>
      </c>
      <c r="S202">
        <f t="shared" si="10"/>
        <v>0.66028261677770173</v>
      </c>
      <c r="U202">
        <v>27</v>
      </c>
      <c r="V202" s="29" t="s">
        <v>37</v>
      </c>
      <c r="W202" t="s">
        <v>196</v>
      </c>
      <c r="X202" s="20">
        <v>0</v>
      </c>
      <c r="Y202" s="20">
        <v>0</v>
      </c>
      <c r="Z202" s="20">
        <v>9</v>
      </c>
      <c r="AA202" s="20">
        <v>45</v>
      </c>
      <c r="AB202">
        <v>3</v>
      </c>
    </row>
    <row r="203" spans="1:28" x14ac:dyDescent="0.2">
      <c r="A203">
        <v>38</v>
      </c>
      <c r="B203" s="29" t="s">
        <v>37</v>
      </c>
      <c r="C203" t="s">
        <v>197</v>
      </c>
      <c r="D203" s="20">
        <v>121</v>
      </c>
      <c r="E203" s="20">
        <v>257</v>
      </c>
      <c r="F203" s="20">
        <v>202</v>
      </c>
      <c r="G203" s="20">
        <v>1140</v>
      </c>
      <c r="H203">
        <v>12</v>
      </c>
      <c r="J203" s="20">
        <v>121</v>
      </c>
      <c r="K203">
        <f t="shared" si="6"/>
        <v>1.0620548824197842</v>
      </c>
      <c r="L203" s="20">
        <v>257</v>
      </c>
      <c r="M203">
        <f t="shared" si="7"/>
        <v>0.18116442034558486</v>
      </c>
      <c r="N203" s="20">
        <v>202</v>
      </c>
      <c r="O203">
        <f t="shared" si="8"/>
        <v>0.3372903070996971</v>
      </c>
      <c r="P203" s="20">
        <v>1140</v>
      </c>
      <c r="Q203">
        <f t="shared" si="9"/>
        <v>4.4711425046019215E-2</v>
      </c>
      <c r="R203">
        <v>12</v>
      </c>
      <c r="S203">
        <f t="shared" si="10"/>
        <v>1.6989294296864461</v>
      </c>
      <c r="U203">
        <v>28</v>
      </c>
      <c r="V203" s="29" t="s">
        <v>37</v>
      </c>
      <c r="W203" t="s">
        <v>195</v>
      </c>
      <c r="X203" s="20">
        <v>7</v>
      </c>
      <c r="Y203" s="20">
        <v>35</v>
      </c>
      <c r="Z203" s="20">
        <v>20</v>
      </c>
      <c r="AA203" s="20">
        <v>62</v>
      </c>
      <c r="AB203">
        <v>9</v>
      </c>
    </row>
    <row r="204" spans="1:28" x14ac:dyDescent="0.2">
      <c r="A204">
        <v>39</v>
      </c>
      <c r="B204" s="29" t="s">
        <v>37</v>
      </c>
      <c r="C204" t="s">
        <v>196</v>
      </c>
      <c r="D204" s="20">
        <v>0</v>
      </c>
      <c r="E204" s="20">
        <v>0</v>
      </c>
      <c r="F204" s="20">
        <v>9</v>
      </c>
      <c r="G204" s="20">
        <v>45</v>
      </c>
      <c r="H204">
        <v>3</v>
      </c>
      <c r="J204" s="20">
        <v>0</v>
      </c>
      <c r="K204">
        <f t="shared" si="6"/>
        <v>-0.37013821646503858</v>
      </c>
      <c r="L204" s="20">
        <v>0</v>
      </c>
      <c r="M204">
        <f t="shared" si="7"/>
        <v>-0.32807744246958265</v>
      </c>
      <c r="N204" s="20">
        <v>9</v>
      </c>
      <c r="O204">
        <f t="shared" si="8"/>
        <v>-0.28454266900795955</v>
      </c>
      <c r="P204" s="20">
        <v>45</v>
      </c>
      <c r="Q204">
        <f t="shared" si="9"/>
        <v>-0.26334526976542999</v>
      </c>
      <c r="R204">
        <v>3</v>
      </c>
      <c r="S204">
        <f t="shared" si="10"/>
        <v>-0.63802589935822873</v>
      </c>
      <c r="U204">
        <v>29</v>
      </c>
      <c r="V204" s="29" t="s">
        <v>37</v>
      </c>
      <c r="W204" t="s">
        <v>194</v>
      </c>
      <c r="X204" s="20">
        <v>2</v>
      </c>
      <c r="Y204" s="20">
        <v>10</v>
      </c>
      <c r="Z204" s="20">
        <v>12</v>
      </c>
      <c r="AA204" s="20">
        <v>77</v>
      </c>
      <c r="AB204">
        <v>4</v>
      </c>
    </row>
    <row r="205" spans="1:28" x14ac:dyDescent="0.2">
      <c r="A205">
        <v>40</v>
      </c>
      <c r="B205" s="29" t="s">
        <v>37</v>
      </c>
      <c r="C205" t="s">
        <v>195</v>
      </c>
      <c r="D205" s="20">
        <v>7</v>
      </c>
      <c r="E205" s="20">
        <v>35</v>
      </c>
      <c r="F205" s="20">
        <v>20</v>
      </c>
      <c r="G205" s="20">
        <v>62</v>
      </c>
      <c r="H205">
        <v>9</v>
      </c>
      <c r="J205" s="20">
        <v>7</v>
      </c>
      <c r="K205">
        <f t="shared" si="6"/>
        <v>-0.28728407024856129</v>
      </c>
      <c r="L205" s="20">
        <v>35</v>
      </c>
      <c r="M205">
        <f t="shared" si="7"/>
        <v>-0.25872543780603846</v>
      </c>
      <c r="N205" s="20">
        <v>20</v>
      </c>
      <c r="O205">
        <f t="shared" si="8"/>
        <v>-0.24910141130234179</v>
      </c>
      <c r="P205" s="20">
        <v>62</v>
      </c>
      <c r="Q205">
        <f t="shared" si="9"/>
        <v>-0.25856265441219289</v>
      </c>
      <c r="R205">
        <v>9</v>
      </c>
      <c r="S205">
        <f t="shared" si="10"/>
        <v>0.91994432000488779</v>
      </c>
      <c r="U205">
        <v>30</v>
      </c>
      <c r="V205" s="29" t="s">
        <v>37</v>
      </c>
      <c r="W205" t="s">
        <v>193</v>
      </c>
      <c r="X205" s="20">
        <v>0</v>
      </c>
      <c r="Y205" s="20">
        <v>0</v>
      </c>
      <c r="Z205" s="20">
        <v>15</v>
      </c>
      <c r="AA205" s="20">
        <v>69</v>
      </c>
      <c r="AB205">
        <v>3</v>
      </c>
    </row>
    <row r="206" spans="1:28" x14ac:dyDescent="0.2">
      <c r="A206">
        <v>41</v>
      </c>
      <c r="B206" s="29" t="s">
        <v>37</v>
      </c>
      <c r="C206" t="s">
        <v>194</v>
      </c>
      <c r="D206" s="20">
        <v>2</v>
      </c>
      <c r="E206" s="20">
        <v>10</v>
      </c>
      <c r="F206" s="20">
        <v>12</v>
      </c>
      <c r="G206" s="20">
        <v>77</v>
      </c>
      <c r="H206">
        <v>4</v>
      </c>
      <c r="J206" s="20">
        <v>2</v>
      </c>
      <c r="K206">
        <f t="shared" si="6"/>
        <v>-0.34646560326033077</v>
      </c>
      <c r="L206" s="20">
        <v>10</v>
      </c>
      <c r="M206">
        <f t="shared" si="7"/>
        <v>-0.3082625839942843</v>
      </c>
      <c r="N206" s="20">
        <v>12</v>
      </c>
      <c r="O206">
        <f t="shared" si="8"/>
        <v>-0.27487687145188194</v>
      </c>
      <c r="P206" s="20">
        <v>77</v>
      </c>
      <c r="Q206">
        <f t="shared" si="9"/>
        <v>-0.2543426996887484</v>
      </c>
      <c r="R206">
        <v>4</v>
      </c>
      <c r="S206">
        <f t="shared" si="10"/>
        <v>-0.37836419613104261</v>
      </c>
      <c r="U206">
        <v>31</v>
      </c>
      <c r="V206" s="29" t="s">
        <v>37</v>
      </c>
      <c r="W206" t="s">
        <v>192</v>
      </c>
      <c r="X206" s="20">
        <v>0</v>
      </c>
      <c r="Y206" s="20">
        <v>0</v>
      </c>
      <c r="Z206" s="20">
        <v>1</v>
      </c>
      <c r="AA206" s="20">
        <v>5</v>
      </c>
      <c r="AB206">
        <v>3</v>
      </c>
    </row>
    <row r="207" spans="1:28" x14ac:dyDescent="0.2">
      <c r="A207">
        <v>42</v>
      </c>
      <c r="B207" s="29" t="s">
        <v>37</v>
      </c>
      <c r="C207" t="s">
        <v>193</v>
      </c>
      <c r="D207" s="20">
        <v>0</v>
      </c>
      <c r="E207" s="20">
        <v>0</v>
      </c>
      <c r="F207" s="20">
        <v>15</v>
      </c>
      <c r="G207" s="20">
        <v>69</v>
      </c>
      <c r="H207">
        <v>3</v>
      </c>
      <c r="J207" s="20">
        <v>0</v>
      </c>
      <c r="K207">
        <f t="shared" si="6"/>
        <v>-0.37013821646503858</v>
      </c>
      <c r="L207" s="20">
        <v>0</v>
      </c>
      <c r="M207">
        <f t="shared" si="7"/>
        <v>-0.32807744246958265</v>
      </c>
      <c r="N207" s="20">
        <v>15</v>
      </c>
      <c r="O207">
        <f t="shared" si="8"/>
        <v>-0.26521107389580439</v>
      </c>
      <c r="P207" s="20">
        <v>69</v>
      </c>
      <c r="Q207">
        <f t="shared" si="9"/>
        <v>-0.2565933422079188</v>
      </c>
      <c r="R207">
        <v>3</v>
      </c>
      <c r="S207">
        <f t="shared" si="10"/>
        <v>-0.63802589935822873</v>
      </c>
      <c r="U207">
        <v>1</v>
      </c>
      <c r="V207" t="s">
        <v>79</v>
      </c>
      <c r="W207" t="s">
        <v>81</v>
      </c>
      <c r="X207" s="52">
        <v>3</v>
      </c>
      <c r="Y207" s="52">
        <v>15</v>
      </c>
      <c r="Z207" s="52">
        <v>3</v>
      </c>
      <c r="AA207" s="52">
        <v>15</v>
      </c>
      <c r="AB207">
        <v>7</v>
      </c>
    </row>
    <row r="208" spans="1:28" x14ac:dyDescent="0.2">
      <c r="A208">
        <v>43</v>
      </c>
      <c r="B208" s="29" t="s">
        <v>37</v>
      </c>
      <c r="C208" t="s">
        <v>192</v>
      </c>
      <c r="D208" s="20">
        <v>0</v>
      </c>
      <c r="E208" s="20">
        <v>0</v>
      </c>
      <c r="F208" s="20">
        <v>1</v>
      </c>
      <c r="G208" s="20">
        <v>5</v>
      </c>
      <c r="H208">
        <v>3</v>
      </c>
      <c r="J208" s="20">
        <v>0</v>
      </c>
      <c r="K208">
        <f t="shared" si="6"/>
        <v>-0.37013821646503858</v>
      </c>
      <c r="L208" s="20">
        <v>0</v>
      </c>
      <c r="M208">
        <f t="shared" si="7"/>
        <v>-0.32807744246958265</v>
      </c>
      <c r="N208" s="20">
        <v>1</v>
      </c>
      <c r="O208">
        <f t="shared" si="8"/>
        <v>-0.31031812915749968</v>
      </c>
      <c r="P208" s="20">
        <v>5</v>
      </c>
      <c r="Q208">
        <f t="shared" si="9"/>
        <v>-0.27459848236128204</v>
      </c>
      <c r="R208">
        <v>3</v>
      </c>
      <c r="S208">
        <f t="shared" si="10"/>
        <v>-0.63802589935822873</v>
      </c>
      <c r="U208">
        <v>2</v>
      </c>
      <c r="V208" t="s">
        <v>79</v>
      </c>
      <c r="W208" t="s">
        <v>85</v>
      </c>
      <c r="X208" s="52">
        <v>14</v>
      </c>
      <c r="Y208" s="52">
        <v>87</v>
      </c>
      <c r="Z208" s="52">
        <v>40</v>
      </c>
      <c r="AA208" s="52">
        <v>242</v>
      </c>
      <c r="AB208">
        <v>3</v>
      </c>
    </row>
    <row r="209" spans="1:28" x14ac:dyDescent="0.2">
      <c r="A209">
        <v>44</v>
      </c>
      <c r="B209" t="s">
        <v>79</v>
      </c>
      <c r="C209" t="s">
        <v>81</v>
      </c>
      <c r="D209" s="52">
        <v>3</v>
      </c>
      <c r="E209" s="52">
        <v>15</v>
      </c>
      <c r="F209" s="52">
        <v>3</v>
      </c>
      <c r="G209" s="52">
        <v>15</v>
      </c>
      <c r="H209">
        <v>7</v>
      </c>
      <c r="J209" s="52">
        <v>3</v>
      </c>
      <c r="K209">
        <f t="shared" si="6"/>
        <v>-0.33462929665797692</v>
      </c>
      <c r="L209" s="52">
        <v>15</v>
      </c>
      <c r="M209">
        <f t="shared" si="7"/>
        <v>-0.29835515475663515</v>
      </c>
      <c r="N209" s="52">
        <v>3</v>
      </c>
      <c r="O209">
        <f t="shared" si="8"/>
        <v>-0.30387426412011465</v>
      </c>
      <c r="P209" s="52">
        <v>15</v>
      </c>
      <c r="Q209">
        <f t="shared" si="9"/>
        <v>-0.27178517921231904</v>
      </c>
      <c r="R209">
        <v>7</v>
      </c>
      <c r="S209">
        <f t="shared" si="10"/>
        <v>0.4006209135505156</v>
      </c>
      <c r="U209">
        <v>3</v>
      </c>
      <c r="V209" t="s">
        <v>79</v>
      </c>
      <c r="W209" t="s">
        <v>87</v>
      </c>
      <c r="X209" s="52">
        <v>5</v>
      </c>
      <c r="Y209" s="52">
        <v>21</v>
      </c>
      <c r="Z209" s="52">
        <v>11</v>
      </c>
      <c r="AA209" s="52">
        <v>48</v>
      </c>
      <c r="AB209">
        <v>3</v>
      </c>
    </row>
    <row r="210" spans="1:28" x14ac:dyDescent="0.2">
      <c r="A210">
        <v>45</v>
      </c>
      <c r="B210" t="s">
        <v>79</v>
      </c>
      <c r="C210" t="s">
        <v>83</v>
      </c>
      <c r="D210" s="52">
        <v>592</v>
      </c>
      <c r="E210" s="52">
        <v>3780</v>
      </c>
      <c r="F210" s="52">
        <v>2315</v>
      </c>
      <c r="G210" s="52">
        <v>25440</v>
      </c>
      <c r="H210">
        <v>10</v>
      </c>
      <c r="J210" s="52">
        <v>592</v>
      </c>
      <c r="K210">
        <f t="shared" si="6"/>
        <v>6.6369552921284738</v>
      </c>
      <c r="L210" s="52">
        <v>3780</v>
      </c>
      <c r="M210">
        <f t="shared" si="7"/>
        <v>7.161939061193193</v>
      </c>
      <c r="N210" s="52">
        <v>2315</v>
      </c>
      <c r="O210">
        <f t="shared" si="8"/>
        <v>7.1452337190969946</v>
      </c>
      <c r="P210" s="52">
        <v>25440</v>
      </c>
      <c r="Q210">
        <f t="shared" si="9"/>
        <v>6.8810380770261261</v>
      </c>
      <c r="R210">
        <v>10</v>
      </c>
      <c r="S210">
        <f t="shared" si="10"/>
        <v>1.179606023232074</v>
      </c>
      <c r="U210">
        <v>4</v>
      </c>
      <c r="V210" t="s">
        <v>79</v>
      </c>
      <c r="W210" t="s">
        <v>89</v>
      </c>
      <c r="X210" s="52">
        <v>17</v>
      </c>
      <c r="Y210" s="52">
        <v>108</v>
      </c>
      <c r="Z210" s="52">
        <v>60</v>
      </c>
      <c r="AA210" s="52">
        <v>276</v>
      </c>
      <c r="AB210">
        <v>7</v>
      </c>
    </row>
    <row r="211" spans="1:28" x14ac:dyDescent="0.2">
      <c r="A211">
        <v>46</v>
      </c>
      <c r="B211" t="s">
        <v>79</v>
      </c>
      <c r="C211" t="s">
        <v>85</v>
      </c>
      <c r="D211" s="52">
        <v>14</v>
      </c>
      <c r="E211" s="52">
        <v>87</v>
      </c>
      <c r="F211" s="52">
        <v>40</v>
      </c>
      <c r="G211" s="52">
        <v>242</v>
      </c>
      <c r="H211">
        <v>3</v>
      </c>
      <c r="J211" s="52">
        <v>14</v>
      </c>
      <c r="K211">
        <f t="shared" si="6"/>
        <v>-0.2044299240320839</v>
      </c>
      <c r="L211" s="52">
        <v>87</v>
      </c>
      <c r="M211">
        <f t="shared" si="7"/>
        <v>-0.15568817373448704</v>
      </c>
      <c r="N211" s="52">
        <v>40</v>
      </c>
      <c r="O211">
        <f t="shared" si="8"/>
        <v>-0.18466276092849138</v>
      </c>
      <c r="P211" s="52">
        <v>242</v>
      </c>
      <c r="Q211">
        <f t="shared" si="9"/>
        <v>-0.20792319773085879</v>
      </c>
      <c r="R211">
        <v>3</v>
      </c>
      <c r="S211">
        <f t="shared" si="10"/>
        <v>-0.63802589935822873</v>
      </c>
      <c r="U211">
        <v>5</v>
      </c>
      <c r="V211" t="s">
        <v>79</v>
      </c>
      <c r="W211" t="s">
        <v>91</v>
      </c>
      <c r="X211" s="52">
        <v>3</v>
      </c>
      <c r="Y211" s="52">
        <v>35</v>
      </c>
      <c r="Z211" s="52">
        <v>17</v>
      </c>
      <c r="AA211" s="52">
        <v>199</v>
      </c>
      <c r="AB211">
        <v>8</v>
      </c>
    </row>
    <row r="212" spans="1:28" x14ac:dyDescent="0.2">
      <c r="A212">
        <v>47</v>
      </c>
      <c r="B212" t="s">
        <v>79</v>
      </c>
      <c r="C212" t="s">
        <v>87</v>
      </c>
      <c r="D212" s="52">
        <v>5</v>
      </c>
      <c r="E212" s="52">
        <v>21</v>
      </c>
      <c r="F212" s="52">
        <v>11</v>
      </c>
      <c r="G212" s="52">
        <v>48</v>
      </c>
      <c r="H212">
        <v>3</v>
      </c>
      <c r="J212" s="52">
        <v>5</v>
      </c>
      <c r="K212">
        <f t="shared" si="6"/>
        <v>-0.3109566834532691</v>
      </c>
      <c r="L212" s="52">
        <v>21</v>
      </c>
      <c r="M212">
        <f t="shared" si="7"/>
        <v>-0.28646623967145612</v>
      </c>
      <c r="N212" s="52">
        <v>11</v>
      </c>
      <c r="O212">
        <f t="shared" si="8"/>
        <v>-0.27809880397057446</v>
      </c>
      <c r="P212" s="52">
        <v>48</v>
      </c>
      <c r="Q212">
        <f t="shared" si="9"/>
        <v>-0.26250127882074109</v>
      </c>
      <c r="R212">
        <v>3</v>
      </c>
      <c r="S212">
        <f t="shared" si="10"/>
        <v>-0.63802589935822873</v>
      </c>
      <c r="U212">
        <v>6</v>
      </c>
      <c r="V212" t="s">
        <v>79</v>
      </c>
      <c r="W212" t="s">
        <v>93</v>
      </c>
      <c r="X212" s="52">
        <v>9</v>
      </c>
      <c r="Y212" s="52">
        <v>125</v>
      </c>
      <c r="Z212" s="52">
        <v>19</v>
      </c>
      <c r="AA212" s="52">
        <v>172</v>
      </c>
      <c r="AB212">
        <v>3</v>
      </c>
    </row>
    <row r="213" spans="1:28" x14ac:dyDescent="0.2">
      <c r="A213">
        <v>48</v>
      </c>
      <c r="B213" t="s">
        <v>79</v>
      </c>
      <c r="C213" t="s">
        <v>89</v>
      </c>
      <c r="D213" s="52">
        <v>17</v>
      </c>
      <c r="E213" s="52">
        <v>108</v>
      </c>
      <c r="F213" s="52">
        <v>60</v>
      </c>
      <c r="G213" s="52">
        <v>276</v>
      </c>
      <c r="H213">
        <v>7</v>
      </c>
      <c r="J213" s="52">
        <v>17</v>
      </c>
      <c r="K213">
        <f t="shared" si="6"/>
        <v>-0.16892100422502218</v>
      </c>
      <c r="L213" s="52">
        <v>108</v>
      </c>
      <c r="M213">
        <f t="shared" si="7"/>
        <v>-0.1140769709363605</v>
      </c>
      <c r="N213" s="52">
        <v>60</v>
      </c>
      <c r="O213">
        <f t="shared" si="8"/>
        <v>-0.12022411055464094</v>
      </c>
      <c r="P213" s="52">
        <v>276</v>
      </c>
      <c r="Q213">
        <f t="shared" si="9"/>
        <v>-0.19835796702438457</v>
      </c>
      <c r="R213">
        <v>7</v>
      </c>
      <c r="S213">
        <f t="shared" si="10"/>
        <v>0.4006209135505156</v>
      </c>
      <c r="U213">
        <v>7</v>
      </c>
      <c r="V213" t="s">
        <v>79</v>
      </c>
      <c r="W213" t="s">
        <v>95</v>
      </c>
      <c r="X213" s="52">
        <v>5</v>
      </c>
      <c r="Y213" s="52">
        <v>75</v>
      </c>
      <c r="Z213" s="52">
        <v>14</v>
      </c>
      <c r="AA213" s="52">
        <v>155</v>
      </c>
      <c r="AB213">
        <v>3</v>
      </c>
    </row>
    <row r="214" spans="1:28" x14ac:dyDescent="0.2">
      <c r="A214">
        <v>49</v>
      </c>
      <c r="B214" t="s">
        <v>79</v>
      </c>
      <c r="C214" t="s">
        <v>91</v>
      </c>
      <c r="D214" s="52">
        <v>3</v>
      </c>
      <c r="E214" s="52">
        <v>35</v>
      </c>
      <c r="F214" s="52">
        <v>17</v>
      </c>
      <c r="G214" s="52">
        <v>199</v>
      </c>
      <c r="H214">
        <v>8</v>
      </c>
      <c r="J214" s="52">
        <v>3</v>
      </c>
      <c r="K214">
        <f t="shared" si="6"/>
        <v>-0.33462929665797692</v>
      </c>
      <c r="L214" s="52">
        <v>35</v>
      </c>
      <c r="M214">
        <f t="shared" si="7"/>
        <v>-0.25872543780603846</v>
      </c>
      <c r="N214" s="52">
        <v>17</v>
      </c>
      <c r="O214">
        <f t="shared" si="8"/>
        <v>-0.25876720885841936</v>
      </c>
      <c r="P214" s="52">
        <v>199</v>
      </c>
      <c r="Q214">
        <f t="shared" si="9"/>
        <v>-0.22002040127139971</v>
      </c>
      <c r="R214">
        <v>8</v>
      </c>
      <c r="S214">
        <f t="shared" si="10"/>
        <v>0.66028261677770173</v>
      </c>
      <c r="U214">
        <v>8</v>
      </c>
      <c r="V214" t="s">
        <v>79</v>
      </c>
      <c r="W214" t="s">
        <v>97</v>
      </c>
      <c r="X214" s="52">
        <v>3</v>
      </c>
      <c r="Y214" s="52">
        <v>15</v>
      </c>
      <c r="Z214" s="52">
        <v>8</v>
      </c>
      <c r="AA214" s="52">
        <v>46</v>
      </c>
      <c r="AB214">
        <v>3</v>
      </c>
    </row>
    <row r="215" spans="1:28" x14ac:dyDescent="0.2">
      <c r="A215">
        <v>50</v>
      </c>
      <c r="B215" t="s">
        <v>79</v>
      </c>
      <c r="C215" t="s">
        <v>93</v>
      </c>
      <c r="D215" s="52">
        <v>9</v>
      </c>
      <c r="E215" s="52">
        <v>125</v>
      </c>
      <c r="F215" s="52">
        <v>19</v>
      </c>
      <c r="G215" s="52">
        <v>172</v>
      </c>
      <c r="H215">
        <v>3</v>
      </c>
      <c r="J215" s="52">
        <v>9</v>
      </c>
      <c r="K215">
        <f t="shared" si="6"/>
        <v>-0.26361145704385347</v>
      </c>
      <c r="L215" s="52">
        <v>125</v>
      </c>
      <c r="M215">
        <f t="shared" si="7"/>
        <v>-8.039171152835331E-2</v>
      </c>
      <c r="N215" s="52">
        <v>19</v>
      </c>
      <c r="O215">
        <f t="shared" si="8"/>
        <v>-0.25232334382103433</v>
      </c>
      <c r="P215" s="52">
        <v>172</v>
      </c>
      <c r="Q215">
        <f t="shared" si="9"/>
        <v>-0.22761631977359983</v>
      </c>
      <c r="R215">
        <v>3</v>
      </c>
      <c r="S215">
        <f t="shared" si="10"/>
        <v>-0.63802589935822873</v>
      </c>
      <c r="U215">
        <v>9</v>
      </c>
      <c r="V215" t="s">
        <v>79</v>
      </c>
      <c r="W215" t="s">
        <v>99</v>
      </c>
      <c r="X215" s="52">
        <v>6</v>
      </c>
      <c r="Y215" s="52">
        <v>55</v>
      </c>
      <c r="Z215" s="52">
        <v>83</v>
      </c>
      <c r="AA215" s="52">
        <v>780</v>
      </c>
      <c r="AB215">
        <v>3</v>
      </c>
    </row>
    <row r="216" spans="1:28" x14ac:dyDescent="0.2">
      <c r="A216">
        <v>51</v>
      </c>
      <c r="B216" t="s">
        <v>79</v>
      </c>
      <c r="C216" t="s">
        <v>95</v>
      </c>
      <c r="D216" s="52">
        <v>5</v>
      </c>
      <c r="E216" s="52">
        <v>75</v>
      </c>
      <c r="F216" s="52">
        <v>14</v>
      </c>
      <c r="G216" s="52">
        <v>155</v>
      </c>
      <c r="H216">
        <v>3</v>
      </c>
      <c r="J216" s="52">
        <v>5</v>
      </c>
      <c r="K216">
        <f t="shared" si="6"/>
        <v>-0.3109566834532691</v>
      </c>
      <c r="L216" s="52">
        <v>75</v>
      </c>
      <c r="M216">
        <f t="shared" si="7"/>
        <v>-0.17946600390484505</v>
      </c>
      <c r="N216" s="52">
        <v>14</v>
      </c>
      <c r="O216">
        <f t="shared" si="8"/>
        <v>-0.26843300641449691</v>
      </c>
      <c r="P216" s="52">
        <v>155</v>
      </c>
      <c r="Q216">
        <f t="shared" si="9"/>
        <v>-0.23239893512683693</v>
      </c>
      <c r="R216">
        <v>3</v>
      </c>
      <c r="S216">
        <f t="shared" si="10"/>
        <v>-0.63802589935822873</v>
      </c>
      <c r="U216">
        <v>10</v>
      </c>
      <c r="V216" t="s">
        <v>79</v>
      </c>
      <c r="W216" t="s">
        <v>103</v>
      </c>
      <c r="X216" s="52">
        <v>4</v>
      </c>
      <c r="Y216" s="52">
        <v>40</v>
      </c>
      <c r="Z216" s="52">
        <v>14</v>
      </c>
      <c r="AA216" s="52">
        <v>90</v>
      </c>
      <c r="AB216">
        <v>3</v>
      </c>
    </row>
    <row r="217" spans="1:28" x14ac:dyDescent="0.2">
      <c r="A217">
        <v>52</v>
      </c>
      <c r="B217" t="s">
        <v>79</v>
      </c>
      <c r="C217" t="s">
        <v>97</v>
      </c>
      <c r="D217" s="52">
        <v>3</v>
      </c>
      <c r="E217" s="52">
        <v>15</v>
      </c>
      <c r="F217" s="52">
        <v>8</v>
      </c>
      <c r="G217" s="52">
        <v>46</v>
      </c>
      <c r="H217">
        <v>3</v>
      </c>
      <c r="J217" s="52">
        <v>3</v>
      </c>
      <c r="K217">
        <f t="shared" si="6"/>
        <v>-0.33462929665797692</v>
      </c>
      <c r="L217" s="52">
        <v>15</v>
      </c>
      <c r="M217">
        <f t="shared" si="7"/>
        <v>-0.29835515475663515</v>
      </c>
      <c r="N217" s="52">
        <v>8</v>
      </c>
      <c r="O217">
        <f t="shared" si="8"/>
        <v>-0.28776460152665206</v>
      </c>
      <c r="P217" s="52">
        <v>46</v>
      </c>
      <c r="Q217">
        <f t="shared" si="9"/>
        <v>-0.26306393945053369</v>
      </c>
      <c r="R217">
        <v>3</v>
      </c>
      <c r="S217">
        <f t="shared" si="10"/>
        <v>-0.63802589935822873</v>
      </c>
      <c r="U217">
        <v>11</v>
      </c>
      <c r="V217" t="s">
        <v>79</v>
      </c>
      <c r="W217" t="s">
        <v>105</v>
      </c>
      <c r="X217" s="52">
        <v>2</v>
      </c>
      <c r="Y217" s="52">
        <v>21</v>
      </c>
      <c r="Z217" s="52">
        <v>7</v>
      </c>
      <c r="AA217" s="52">
        <v>75</v>
      </c>
      <c r="AB217">
        <v>3</v>
      </c>
    </row>
    <row r="218" spans="1:28" x14ac:dyDescent="0.2">
      <c r="A218">
        <v>53</v>
      </c>
      <c r="B218" t="s">
        <v>79</v>
      </c>
      <c r="C218" t="s">
        <v>99</v>
      </c>
      <c r="D218" s="52">
        <v>6</v>
      </c>
      <c r="E218" s="52">
        <v>55</v>
      </c>
      <c r="F218" s="52">
        <v>83</v>
      </c>
      <c r="G218" s="52">
        <v>780</v>
      </c>
      <c r="H218">
        <v>3</v>
      </c>
      <c r="J218" s="52">
        <v>6</v>
      </c>
      <c r="K218">
        <f t="shared" si="6"/>
        <v>-0.29912037685091519</v>
      </c>
      <c r="L218" s="52">
        <v>55</v>
      </c>
      <c r="M218">
        <f t="shared" si="7"/>
        <v>-0.21909572085544174</v>
      </c>
      <c r="N218" s="52">
        <v>83</v>
      </c>
      <c r="O218">
        <f t="shared" si="8"/>
        <v>-4.6119662624712954E-2</v>
      </c>
      <c r="P218" s="52">
        <v>780</v>
      </c>
      <c r="Q218">
        <f t="shared" si="9"/>
        <v>-5.6567488316649026E-2</v>
      </c>
      <c r="R218">
        <v>3</v>
      </c>
      <c r="S218">
        <f t="shared" si="10"/>
        <v>-0.63802589935822873</v>
      </c>
      <c r="U218">
        <v>12</v>
      </c>
      <c r="V218" t="s">
        <v>79</v>
      </c>
      <c r="W218" t="s">
        <v>107</v>
      </c>
      <c r="X218" s="52">
        <v>6</v>
      </c>
      <c r="Y218" s="52">
        <v>22</v>
      </c>
      <c r="Z218" s="52">
        <v>7</v>
      </c>
      <c r="AA218" s="52">
        <v>35</v>
      </c>
      <c r="AB218">
        <v>3</v>
      </c>
    </row>
    <row r="219" spans="1:28" x14ac:dyDescent="0.2">
      <c r="A219">
        <v>54</v>
      </c>
      <c r="B219" t="s">
        <v>79</v>
      </c>
      <c r="C219" t="s">
        <v>101</v>
      </c>
      <c r="D219" s="52">
        <v>118</v>
      </c>
      <c r="E219" s="52">
        <v>960</v>
      </c>
      <c r="F219" s="52">
        <v>1153</v>
      </c>
      <c r="G219" s="52">
        <v>15360</v>
      </c>
      <c r="H219">
        <v>7</v>
      </c>
      <c r="J219" s="52">
        <v>118</v>
      </c>
      <c r="K219">
        <f t="shared" si="6"/>
        <v>1.0265459626127225</v>
      </c>
      <c r="L219" s="52">
        <v>960</v>
      </c>
      <c r="M219">
        <f t="shared" si="7"/>
        <v>1.5741489711590586</v>
      </c>
      <c r="N219" s="52">
        <v>1153</v>
      </c>
      <c r="O219">
        <f t="shared" si="8"/>
        <v>3.4013481323762846</v>
      </c>
      <c r="P219" s="52">
        <v>15360</v>
      </c>
      <c r="Q219">
        <f t="shared" si="9"/>
        <v>4.0452285028714146</v>
      </c>
      <c r="R219">
        <v>7</v>
      </c>
      <c r="S219">
        <f t="shared" si="10"/>
        <v>0.4006209135505156</v>
      </c>
      <c r="U219">
        <v>13</v>
      </c>
      <c r="V219" t="s">
        <v>79</v>
      </c>
      <c r="W219" t="s">
        <v>109</v>
      </c>
      <c r="X219" s="52">
        <v>4</v>
      </c>
      <c r="Y219" s="52">
        <v>20</v>
      </c>
      <c r="Z219" s="52">
        <v>11</v>
      </c>
      <c r="AA219" s="52">
        <v>43</v>
      </c>
      <c r="AB219">
        <v>6</v>
      </c>
    </row>
    <row r="220" spans="1:28" x14ac:dyDescent="0.2">
      <c r="A220">
        <v>55</v>
      </c>
      <c r="B220" t="s">
        <v>79</v>
      </c>
      <c r="C220" t="s">
        <v>103</v>
      </c>
      <c r="D220" s="52">
        <v>4</v>
      </c>
      <c r="E220" s="52">
        <v>40</v>
      </c>
      <c r="F220" s="52">
        <v>14</v>
      </c>
      <c r="G220" s="52">
        <v>90</v>
      </c>
      <c r="H220">
        <v>3</v>
      </c>
      <c r="J220" s="52">
        <v>4</v>
      </c>
      <c r="K220">
        <f t="shared" si="6"/>
        <v>-0.32279299005562301</v>
      </c>
      <c r="L220" s="52">
        <v>40</v>
      </c>
      <c r="M220">
        <f t="shared" si="7"/>
        <v>-0.24881800856838926</v>
      </c>
      <c r="N220" s="52">
        <v>14</v>
      </c>
      <c r="O220">
        <f t="shared" si="8"/>
        <v>-0.26843300641449691</v>
      </c>
      <c r="P220" s="52">
        <v>90</v>
      </c>
      <c r="Q220">
        <f t="shared" si="9"/>
        <v>-0.2506854055950965</v>
      </c>
      <c r="R220">
        <v>3</v>
      </c>
      <c r="S220">
        <f t="shared" si="10"/>
        <v>-0.63802589935822873</v>
      </c>
      <c r="U220">
        <v>14</v>
      </c>
      <c r="V220" t="s">
        <v>79</v>
      </c>
      <c r="W220" t="s">
        <v>111</v>
      </c>
      <c r="X220" s="52">
        <v>11</v>
      </c>
      <c r="Y220" s="52">
        <v>15</v>
      </c>
      <c r="Z220" s="52">
        <v>11</v>
      </c>
      <c r="AA220" s="52">
        <v>149</v>
      </c>
      <c r="AB220">
        <v>3</v>
      </c>
    </row>
    <row r="221" spans="1:28" x14ac:dyDescent="0.2">
      <c r="A221">
        <v>56</v>
      </c>
      <c r="B221" t="s">
        <v>79</v>
      </c>
      <c r="C221" t="s">
        <v>105</v>
      </c>
      <c r="D221" s="52">
        <v>2</v>
      </c>
      <c r="E221" s="52">
        <v>21</v>
      </c>
      <c r="F221" s="52">
        <v>7</v>
      </c>
      <c r="G221" s="52">
        <v>75</v>
      </c>
      <c r="H221">
        <v>3</v>
      </c>
      <c r="J221" s="52">
        <v>2</v>
      </c>
      <c r="K221">
        <f t="shared" si="6"/>
        <v>-0.34646560326033077</v>
      </c>
      <c r="L221" s="52">
        <v>21</v>
      </c>
      <c r="M221">
        <f t="shared" si="7"/>
        <v>-0.28646623967145612</v>
      </c>
      <c r="N221" s="52">
        <v>7</v>
      </c>
      <c r="O221">
        <f t="shared" si="8"/>
        <v>-0.29098653404534458</v>
      </c>
      <c r="P221" s="52">
        <v>75</v>
      </c>
      <c r="Q221">
        <f t="shared" si="9"/>
        <v>-0.254905360318541</v>
      </c>
      <c r="R221">
        <v>3</v>
      </c>
      <c r="S221">
        <f t="shared" si="10"/>
        <v>-0.63802589935822873</v>
      </c>
      <c r="U221">
        <v>15</v>
      </c>
      <c r="V221" t="s">
        <v>79</v>
      </c>
      <c r="W221" t="s">
        <v>113</v>
      </c>
      <c r="X221" s="52">
        <v>20</v>
      </c>
      <c r="Y221" s="52">
        <v>102</v>
      </c>
      <c r="Z221" s="52">
        <v>53</v>
      </c>
      <c r="AA221" s="52">
        <v>227</v>
      </c>
      <c r="AB221">
        <v>7</v>
      </c>
    </row>
    <row r="222" spans="1:28" x14ac:dyDescent="0.2">
      <c r="A222">
        <v>57</v>
      </c>
      <c r="B222" t="s">
        <v>79</v>
      </c>
      <c r="C222" t="s">
        <v>107</v>
      </c>
      <c r="D222" s="52">
        <v>6</v>
      </c>
      <c r="E222" s="52">
        <v>22</v>
      </c>
      <c r="F222" s="52">
        <v>7</v>
      </c>
      <c r="G222" s="52">
        <v>35</v>
      </c>
      <c r="H222">
        <v>3</v>
      </c>
      <c r="J222" s="52">
        <v>6</v>
      </c>
      <c r="K222">
        <f t="shared" si="6"/>
        <v>-0.29912037685091519</v>
      </c>
      <c r="L222" s="52">
        <v>22</v>
      </c>
      <c r="M222">
        <f t="shared" si="7"/>
        <v>-0.2844847538239263</v>
      </c>
      <c r="N222" s="52">
        <v>7</v>
      </c>
      <c r="O222">
        <f t="shared" si="8"/>
        <v>-0.29098653404534458</v>
      </c>
      <c r="P222" s="52">
        <v>35</v>
      </c>
      <c r="Q222">
        <f t="shared" si="9"/>
        <v>-0.26615857291439304</v>
      </c>
      <c r="R222">
        <v>3</v>
      </c>
      <c r="S222">
        <f t="shared" si="10"/>
        <v>-0.63802589935822873</v>
      </c>
      <c r="U222">
        <v>16</v>
      </c>
      <c r="V222" s="29" t="s">
        <v>79</v>
      </c>
      <c r="W222" t="s">
        <v>191</v>
      </c>
      <c r="X222" s="20">
        <v>6</v>
      </c>
      <c r="Y222" s="20">
        <v>145</v>
      </c>
      <c r="Z222" s="20">
        <v>55</v>
      </c>
      <c r="AA222" s="20">
        <v>1020</v>
      </c>
      <c r="AB222">
        <v>3</v>
      </c>
    </row>
    <row r="223" spans="1:28" x14ac:dyDescent="0.2">
      <c r="A223">
        <v>58</v>
      </c>
      <c r="B223" t="s">
        <v>79</v>
      </c>
      <c r="C223" t="s">
        <v>109</v>
      </c>
      <c r="D223" s="52">
        <v>4</v>
      </c>
      <c r="E223" s="52">
        <v>20</v>
      </c>
      <c r="F223" s="52">
        <v>11</v>
      </c>
      <c r="G223" s="52">
        <v>43</v>
      </c>
      <c r="H223">
        <v>6</v>
      </c>
      <c r="J223" s="52">
        <v>4</v>
      </c>
      <c r="K223">
        <f t="shared" si="6"/>
        <v>-0.32279299005562301</v>
      </c>
      <c r="L223" s="52">
        <v>20</v>
      </c>
      <c r="M223">
        <f t="shared" si="7"/>
        <v>-0.28844772551898595</v>
      </c>
      <c r="N223" s="52">
        <v>11</v>
      </c>
      <c r="O223">
        <f t="shared" si="8"/>
        <v>-0.27809880397057446</v>
      </c>
      <c r="P223" s="52">
        <v>43</v>
      </c>
      <c r="Q223">
        <f t="shared" si="9"/>
        <v>-0.26390793039522265</v>
      </c>
      <c r="R223">
        <v>6</v>
      </c>
      <c r="S223">
        <f t="shared" si="10"/>
        <v>0.14095921032332956</v>
      </c>
      <c r="U223">
        <v>17</v>
      </c>
      <c r="V223" s="29" t="s">
        <v>79</v>
      </c>
      <c r="W223" t="s">
        <v>190</v>
      </c>
      <c r="X223" s="20">
        <v>41</v>
      </c>
      <c r="Y223" s="20">
        <v>225</v>
      </c>
      <c r="Z223" s="20">
        <v>118</v>
      </c>
      <c r="AA223" s="20">
        <v>720</v>
      </c>
      <c r="AB223">
        <v>7</v>
      </c>
    </row>
    <row r="224" spans="1:28" x14ac:dyDescent="0.2">
      <c r="A224">
        <v>59</v>
      </c>
      <c r="B224" t="s">
        <v>79</v>
      </c>
      <c r="C224" t="s">
        <v>111</v>
      </c>
      <c r="D224" s="52">
        <v>11</v>
      </c>
      <c r="E224" s="52">
        <v>15</v>
      </c>
      <c r="F224" s="52">
        <v>11</v>
      </c>
      <c r="G224" s="52">
        <v>149</v>
      </c>
      <c r="H224">
        <v>3</v>
      </c>
      <c r="J224" s="52">
        <v>11</v>
      </c>
      <c r="K224">
        <f t="shared" si="6"/>
        <v>-0.23993884383914563</v>
      </c>
      <c r="L224" s="52">
        <v>15</v>
      </c>
      <c r="M224">
        <f t="shared" si="7"/>
        <v>-0.29835515475663515</v>
      </c>
      <c r="N224" s="52">
        <v>11</v>
      </c>
      <c r="O224">
        <f t="shared" si="8"/>
        <v>-0.27809880397057446</v>
      </c>
      <c r="P224" s="52">
        <v>149</v>
      </c>
      <c r="Q224">
        <f t="shared" si="9"/>
        <v>-0.23408691701621476</v>
      </c>
      <c r="R224">
        <v>3</v>
      </c>
      <c r="S224">
        <f t="shared" si="10"/>
        <v>-0.63802589935822873</v>
      </c>
      <c r="U224">
        <v>18</v>
      </c>
      <c r="V224" s="29" t="s">
        <v>79</v>
      </c>
      <c r="W224" t="s">
        <v>201</v>
      </c>
      <c r="X224" s="20">
        <v>1</v>
      </c>
      <c r="Y224" s="20">
        <v>5</v>
      </c>
      <c r="Z224" s="20">
        <v>1</v>
      </c>
      <c r="AA224" s="20">
        <v>5</v>
      </c>
      <c r="AB224">
        <v>3</v>
      </c>
    </row>
    <row r="225" spans="1:28" x14ac:dyDescent="0.2">
      <c r="A225">
        <v>60</v>
      </c>
      <c r="B225" t="s">
        <v>79</v>
      </c>
      <c r="C225" t="s">
        <v>113</v>
      </c>
      <c r="D225" s="52">
        <v>20</v>
      </c>
      <c r="E225" s="52">
        <v>102</v>
      </c>
      <c r="F225" s="52">
        <v>53</v>
      </c>
      <c r="G225" s="52">
        <v>227</v>
      </c>
      <c r="H225">
        <v>7</v>
      </c>
      <c r="J225" s="52">
        <v>20</v>
      </c>
      <c r="K225">
        <f t="shared" si="6"/>
        <v>-0.13341208441796049</v>
      </c>
      <c r="L225" s="52">
        <v>102</v>
      </c>
      <c r="M225">
        <f t="shared" si="7"/>
        <v>-0.12596588602153952</v>
      </c>
      <c r="N225" s="52">
        <v>53</v>
      </c>
      <c r="O225">
        <f t="shared" si="8"/>
        <v>-0.14277763818548858</v>
      </c>
      <c r="P225" s="52">
        <v>227</v>
      </c>
      <c r="Q225">
        <f t="shared" si="9"/>
        <v>-0.21214315245430329</v>
      </c>
      <c r="R225">
        <v>7</v>
      </c>
      <c r="S225">
        <f t="shared" si="10"/>
        <v>0.4006209135505156</v>
      </c>
      <c r="U225">
        <v>19</v>
      </c>
      <c r="V225" s="29" t="s">
        <v>79</v>
      </c>
      <c r="W225" t="s">
        <v>189</v>
      </c>
      <c r="X225" s="20">
        <v>3</v>
      </c>
      <c r="Y225" s="20">
        <v>15</v>
      </c>
      <c r="Z225" s="20">
        <v>68</v>
      </c>
      <c r="AA225" s="20">
        <v>780</v>
      </c>
      <c r="AB225">
        <v>5</v>
      </c>
    </row>
    <row r="226" spans="1:28" x14ac:dyDescent="0.2">
      <c r="A226">
        <v>61</v>
      </c>
      <c r="B226" s="29" t="s">
        <v>79</v>
      </c>
      <c r="C226" t="s">
        <v>191</v>
      </c>
      <c r="D226" s="20">
        <v>6</v>
      </c>
      <c r="E226" s="20">
        <v>145</v>
      </c>
      <c r="F226" s="20">
        <v>55</v>
      </c>
      <c r="G226" s="20">
        <v>1020</v>
      </c>
      <c r="H226">
        <v>3</v>
      </c>
      <c r="J226" s="20">
        <v>6</v>
      </c>
      <c r="K226">
        <f t="shared" si="6"/>
        <v>-0.29912037685091519</v>
      </c>
      <c r="L226" s="20">
        <v>145</v>
      </c>
      <c r="M226">
        <f t="shared" si="7"/>
        <v>-4.0761994577756623E-2</v>
      </c>
      <c r="N226" s="20">
        <v>55</v>
      </c>
      <c r="O226">
        <f t="shared" si="8"/>
        <v>-0.13633377314810355</v>
      </c>
      <c r="P226" s="20">
        <v>1020</v>
      </c>
      <c r="Q226">
        <f t="shared" si="9"/>
        <v>1.0951787258463137E-2</v>
      </c>
      <c r="R226">
        <v>3</v>
      </c>
      <c r="S226">
        <f t="shared" si="10"/>
        <v>-0.63802589935822873</v>
      </c>
      <c r="U226">
        <v>20</v>
      </c>
      <c r="V226" s="29" t="s">
        <v>79</v>
      </c>
      <c r="W226" t="s">
        <v>188</v>
      </c>
      <c r="X226" s="20">
        <v>2</v>
      </c>
      <c r="Y226" s="20">
        <v>10</v>
      </c>
      <c r="Z226" s="20">
        <v>4</v>
      </c>
      <c r="AA226" s="20">
        <v>20</v>
      </c>
      <c r="AB226">
        <v>3</v>
      </c>
    </row>
    <row r="227" spans="1:28" x14ac:dyDescent="0.2">
      <c r="A227">
        <v>62</v>
      </c>
      <c r="B227" s="29" t="s">
        <v>79</v>
      </c>
      <c r="C227" t="s">
        <v>190</v>
      </c>
      <c r="D227" s="20">
        <v>41</v>
      </c>
      <c r="E227" s="20">
        <v>225</v>
      </c>
      <c r="F227" s="20">
        <v>118</v>
      </c>
      <c r="G227" s="20">
        <v>720</v>
      </c>
      <c r="H227">
        <v>7</v>
      </c>
      <c r="J227" s="20">
        <v>41</v>
      </c>
      <c r="K227">
        <f t="shared" si="6"/>
        <v>0.11515035423147157</v>
      </c>
      <c r="L227" s="20">
        <v>225</v>
      </c>
      <c r="M227">
        <f t="shared" si="7"/>
        <v>0.11775687322463015</v>
      </c>
      <c r="N227" s="20">
        <v>118</v>
      </c>
      <c r="O227">
        <f t="shared" si="8"/>
        <v>6.6647975529525283E-2</v>
      </c>
      <c r="P227" s="20">
        <v>720</v>
      </c>
      <c r="Q227">
        <f t="shared" si="9"/>
        <v>-7.3447307210427068E-2</v>
      </c>
      <c r="R227">
        <v>7</v>
      </c>
      <c r="S227">
        <f t="shared" si="10"/>
        <v>0.4006209135505156</v>
      </c>
      <c r="U227">
        <v>21</v>
      </c>
      <c r="V227" s="29" t="s">
        <v>79</v>
      </c>
      <c r="W227" t="s">
        <v>187</v>
      </c>
      <c r="X227" s="20">
        <v>8</v>
      </c>
      <c r="Y227" s="20">
        <v>40</v>
      </c>
      <c r="Z227" s="20">
        <v>61</v>
      </c>
      <c r="AA227" s="20">
        <v>424</v>
      </c>
      <c r="AB227">
        <v>2</v>
      </c>
    </row>
    <row r="228" spans="1:28" x14ac:dyDescent="0.2">
      <c r="A228">
        <v>63</v>
      </c>
      <c r="B228" s="29" t="s">
        <v>79</v>
      </c>
      <c r="C228" t="s">
        <v>201</v>
      </c>
      <c r="D228" s="20">
        <v>1</v>
      </c>
      <c r="E228" s="20">
        <v>5</v>
      </c>
      <c r="F228" s="20">
        <v>1</v>
      </c>
      <c r="G228" s="20">
        <v>5</v>
      </c>
      <c r="H228">
        <v>3</v>
      </c>
      <c r="J228" s="20">
        <v>1</v>
      </c>
      <c r="K228">
        <f t="shared" si="6"/>
        <v>-0.35830190986268468</v>
      </c>
      <c r="L228" s="20">
        <v>5</v>
      </c>
      <c r="M228">
        <f t="shared" si="7"/>
        <v>-0.3181700132319335</v>
      </c>
      <c r="N228" s="20">
        <v>1</v>
      </c>
      <c r="O228">
        <f t="shared" si="8"/>
        <v>-0.31031812915749968</v>
      </c>
      <c r="P228" s="20">
        <v>5</v>
      </c>
      <c r="Q228">
        <f t="shared" si="9"/>
        <v>-0.27459848236128204</v>
      </c>
      <c r="R228">
        <v>3</v>
      </c>
      <c r="S228">
        <f t="shared" si="10"/>
        <v>-0.63802589935822873</v>
      </c>
      <c r="U228">
        <v>22</v>
      </c>
      <c r="V228" s="29" t="s">
        <v>79</v>
      </c>
      <c r="W228" t="s">
        <v>186</v>
      </c>
      <c r="X228" s="20">
        <v>1</v>
      </c>
      <c r="Y228" s="20">
        <v>5</v>
      </c>
      <c r="Z228" s="20">
        <v>3</v>
      </c>
      <c r="AA228" s="20">
        <v>15</v>
      </c>
      <c r="AB228">
        <v>3</v>
      </c>
    </row>
    <row r="229" spans="1:28" x14ac:dyDescent="0.2">
      <c r="A229">
        <v>64</v>
      </c>
      <c r="B229" s="29" t="s">
        <v>79</v>
      </c>
      <c r="C229" t="s">
        <v>189</v>
      </c>
      <c r="D229" s="20">
        <v>3</v>
      </c>
      <c r="E229" s="20">
        <v>15</v>
      </c>
      <c r="F229" s="20">
        <v>68</v>
      </c>
      <c r="G229" s="20">
        <v>780</v>
      </c>
      <c r="H229">
        <v>5</v>
      </c>
      <c r="J229" s="20">
        <v>3</v>
      </c>
      <c r="K229">
        <f t="shared" si="6"/>
        <v>-0.33462929665797692</v>
      </c>
      <c r="L229" s="20">
        <v>15</v>
      </c>
      <c r="M229">
        <f t="shared" si="7"/>
        <v>-0.29835515475663515</v>
      </c>
      <c r="N229" s="20">
        <v>68</v>
      </c>
      <c r="O229">
        <f t="shared" si="8"/>
        <v>-9.4448650405100767E-2</v>
      </c>
      <c r="P229" s="20">
        <v>780</v>
      </c>
      <c r="Q229">
        <f t="shared" si="9"/>
        <v>-5.6567488316649026E-2</v>
      </c>
      <c r="R229">
        <v>5</v>
      </c>
      <c r="S229">
        <f t="shared" si="10"/>
        <v>-0.11870249290385654</v>
      </c>
      <c r="U229">
        <v>23</v>
      </c>
      <c r="V229" s="29" t="s">
        <v>79</v>
      </c>
      <c r="W229" t="s">
        <v>185</v>
      </c>
      <c r="X229" s="20">
        <v>19</v>
      </c>
      <c r="Y229" s="20">
        <v>91</v>
      </c>
      <c r="Z229" s="20">
        <v>92</v>
      </c>
      <c r="AA229" s="20">
        <v>720</v>
      </c>
      <c r="AB229">
        <v>5</v>
      </c>
    </row>
    <row r="230" spans="1:28" x14ac:dyDescent="0.2">
      <c r="A230">
        <v>65</v>
      </c>
      <c r="B230" s="29" t="s">
        <v>79</v>
      </c>
      <c r="C230" t="s">
        <v>188</v>
      </c>
      <c r="D230" s="20">
        <v>2</v>
      </c>
      <c r="E230" s="20">
        <v>10</v>
      </c>
      <c r="F230" s="20">
        <v>4</v>
      </c>
      <c r="G230" s="20">
        <v>20</v>
      </c>
      <c r="H230">
        <v>3</v>
      </c>
      <c r="J230" s="20">
        <v>2</v>
      </c>
      <c r="K230">
        <f t="shared" si="6"/>
        <v>-0.34646560326033077</v>
      </c>
      <c r="L230" s="20">
        <v>10</v>
      </c>
      <c r="M230">
        <f t="shared" si="7"/>
        <v>-0.3082625839942843</v>
      </c>
      <c r="N230" s="20">
        <v>4</v>
      </c>
      <c r="O230">
        <f t="shared" si="8"/>
        <v>-0.30065233160142213</v>
      </c>
      <c r="P230" s="20">
        <v>20</v>
      </c>
      <c r="Q230">
        <f t="shared" si="9"/>
        <v>-0.27037852763783754</v>
      </c>
      <c r="R230">
        <v>3</v>
      </c>
      <c r="S230">
        <f t="shared" si="10"/>
        <v>-0.63802589935822873</v>
      </c>
      <c r="U230">
        <v>24</v>
      </c>
      <c r="V230" s="29" t="s">
        <v>79</v>
      </c>
      <c r="W230" t="s">
        <v>184</v>
      </c>
      <c r="X230" s="20">
        <v>44</v>
      </c>
      <c r="Y230" s="20">
        <v>600</v>
      </c>
      <c r="Z230" s="20">
        <v>160</v>
      </c>
      <c r="AA230" s="20">
        <v>1680</v>
      </c>
      <c r="AB230">
        <v>8</v>
      </c>
    </row>
    <row r="231" spans="1:28" x14ac:dyDescent="0.2">
      <c r="A231">
        <v>66</v>
      </c>
      <c r="B231" s="29" t="s">
        <v>79</v>
      </c>
      <c r="C231" t="s">
        <v>187</v>
      </c>
      <c r="D231" s="20">
        <v>8</v>
      </c>
      <c r="E231" s="20">
        <v>40</v>
      </c>
      <c r="F231" s="20">
        <v>61</v>
      </c>
      <c r="G231" s="20">
        <v>424</v>
      </c>
      <c r="H231">
        <v>2</v>
      </c>
      <c r="J231" s="20">
        <v>8</v>
      </c>
      <c r="K231">
        <f t="shared" ref="K231:K235" si="11">STANDARDIZE(J231,$L$239,$L$238)</f>
        <v>-0.27544776364620738</v>
      </c>
      <c r="L231" s="20">
        <v>40</v>
      </c>
      <c r="M231">
        <f t="shared" ref="M231:M235" si="12">STANDARDIZE(L231,$M$239,$M$238)</f>
        <v>-0.24881800856838926</v>
      </c>
      <c r="N231" s="20">
        <v>61</v>
      </c>
      <c r="O231">
        <f t="shared" ref="O231:O235" si="13">STANDARDIZE(N231,$N$239,$N$238)</f>
        <v>-0.11700217803594842</v>
      </c>
      <c r="P231" s="20">
        <v>424</v>
      </c>
      <c r="Q231">
        <f t="shared" ref="Q231:Q235" si="14">STANDARDIZE(P231,$O$239,$O$238)</f>
        <v>-0.15672108041973207</v>
      </c>
      <c r="R231">
        <v>2</v>
      </c>
      <c r="S231">
        <f t="shared" ref="S231:S235" si="15">STANDARDIZE(R231,$P$239,$P$238)</f>
        <v>-0.8976876025854148</v>
      </c>
      <c r="U231">
        <v>25</v>
      </c>
      <c r="V231" s="29" t="s">
        <v>79</v>
      </c>
      <c r="W231" t="s">
        <v>183</v>
      </c>
      <c r="X231" s="20">
        <v>9</v>
      </c>
      <c r="Y231" s="20">
        <v>45</v>
      </c>
      <c r="Z231" s="20">
        <v>15</v>
      </c>
      <c r="AA231" s="20">
        <v>99</v>
      </c>
      <c r="AB231">
        <v>4</v>
      </c>
    </row>
    <row r="232" spans="1:28" x14ac:dyDescent="0.2">
      <c r="A232">
        <v>67</v>
      </c>
      <c r="B232" s="29" t="s">
        <v>79</v>
      </c>
      <c r="C232" t="s">
        <v>186</v>
      </c>
      <c r="D232" s="20">
        <v>1</v>
      </c>
      <c r="E232" s="20">
        <v>5</v>
      </c>
      <c r="F232" s="20">
        <v>3</v>
      </c>
      <c r="G232" s="20">
        <v>15</v>
      </c>
      <c r="H232">
        <v>3</v>
      </c>
      <c r="J232" s="20">
        <v>1</v>
      </c>
      <c r="K232">
        <f t="shared" si="11"/>
        <v>-0.35830190986268468</v>
      </c>
      <c r="L232" s="20">
        <v>5</v>
      </c>
      <c r="M232">
        <f t="shared" si="12"/>
        <v>-0.3181700132319335</v>
      </c>
      <c r="N232" s="20">
        <v>3</v>
      </c>
      <c r="O232">
        <f t="shared" si="13"/>
        <v>-0.30387426412011465</v>
      </c>
      <c r="P232" s="20">
        <v>15</v>
      </c>
      <c r="Q232">
        <f t="shared" si="14"/>
        <v>-0.27178517921231904</v>
      </c>
      <c r="R232">
        <v>3</v>
      </c>
      <c r="S232">
        <f t="shared" si="15"/>
        <v>-0.63802589935822873</v>
      </c>
    </row>
    <row r="233" spans="1:28" x14ac:dyDescent="0.2">
      <c r="A233">
        <v>68</v>
      </c>
      <c r="B233" s="29" t="s">
        <v>79</v>
      </c>
      <c r="C233" t="s">
        <v>185</v>
      </c>
      <c r="D233" s="20">
        <v>19</v>
      </c>
      <c r="E233" s="20">
        <v>91</v>
      </c>
      <c r="F233" s="20">
        <v>92</v>
      </c>
      <c r="G233" s="20">
        <v>720</v>
      </c>
      <c r="H233">
        <v>5</v>
      </c>
      <c r="J233" s="20">
        <v>19</v>
      </c>
      <c r="K233">
        <f t="shared" si="11"/>
        <v>-0.14524839102031439</v>
      </c>
      <c r="L233" s="20">
        <v>91</v>
      </c>
      <c r="M233">
        <f t="shared" si="12"/>
        <v>-0.1477622303443677</v>
      </c>
      <c r="N233" s="20">
        <v>92</v>
      </c>
      <c r="O233">
        <f t="shared" si="13"/>
        <v>-1.7122269956480262E-2</v>
      </c>
      <c r="P233" s="20">
        <v>720</v>
      </c>
      <c r="Q233">
        <f t="shared" si="14"/>
        <v>-7.3447307210427068E-2</v>
      </c>
      <c r="R233">
        <v>5</v>
      </c>
      <c r="S233">
        <f t="shared" si="15"/>
        <v>-0.11870249290385654</v>
      </c>
    </row>
    <row r="234" spans="1:28" x14ac:dyDescent="0.2">
      <c r="A234">
        <v>69</v>
      </c>
      <c r="B234" s="29" t="s">
        <v>79</v>
      </c>
      <c r="C234" t="s">
        <v>184</v>
      </c>
      <c r="D234" s="20">
        <v>44</v>
      </c>
      <c r="E234" s="20">
        <v>600</v>
      </c>
      <c r="F234" s="20">
        <v>160</v>
      </c>
      <c r="G234" s="20">
        <v>1680</v>
      </c>
      <c r="H234">
        <v>8</v>
      </c>
      <c r="J234" s="20">
        <v>44</v>
      </c>
      <c r="K234">
        <f t="shared" si="11"/>
        <v>0.1506592740385333</v>
      </c>
      <c r="L234" s="20">
        <v>600</v>
      </c>
      <c r="M234">
        <f t="shared" si="12"/>
        <v>0.86081406604831823</v>
      </c>
      <c r="N234" s="20">
        <v>160</v>
      </c>
      <c r="O234">
        <f t="shared" si="13"/>
        <v>0.20196914131461119</v>
      </c>
      <c r="P234" s="20">
        <v>1680</v>
      </c>
      <c r="Q234">
        <f t="shared" si="14"/>
        <v>0.19662979509002157</v>
      </c>
      <c r="R234">
        <v>8</v>
      </c>
      <c r="S234">
        <f t="shared" si="15"/>
        <v>0.66028261677770173</v>
      </c>
    </row>
    <row r="235" spans="1:28" x14ac:dyDescent="0.2">
      <c r="A235">
        <v>70</v>
      </c>
      <c r="B235" s="29" t="s">
        <v>79</v>
      </c>
      <c r="C235" t="s">
        <v>183</v>
      </c>
      <c r="D235" s="20">
        <v>9</v>
      </c>
      <c r="E235" s="20">
        <v>45</v>
      </c>
      <c r="F235" s="20">
        <v>15</v>
      </c>
      <c r="G235" s="20">
        <v>99</v>
      </c>
      <c r="H235">
        <v>4</v>
      </c>
      <c r="J235" s="20">
        <v>9</v>
      </c>
      <c r="K235">
        <f t="shared" si="11"/>
        <v>-0.26361145704385347</v>
      </c>
      <c r="L235" s="20">
        <v>45</v>
      </c>
      <c r="M235">
        <f t="shared" si="12"/>
        <v>-0.23891057933074009</v>
      </c>
      <c r="N235" s="20">
        <v>15</v>
      </c>
      <c r="O235">
        <f t="shared" si="13"/>
        <v>-0.26521107389580439</v>
      </c>
      <c r="P235" s="20">
        <v>99</v>
      </c>
      <c r="Q235">
        <f t="shared" si="14"/>
        <v>-0.24815343276102977</v>
      </c>
      <c r="R235">
        <v>4</v>
      </c>
      <c r="S235">
        <f t="shared" si="15"/>
        <v>-0.37836419613104261</v>
      </c>
    </row>
    <row r="237" spans="1:28" ht="17" thickBot="1" x14ac:dyDescent="0.25">
      <c r="B237" s="65" t="s">
        <v>259</v>
      </c>
      <c r="C237" s="65"/>
      <c r="D237" s="65"/>
      <c r="E237" s="65"/>
      <c r="F237" s="65"/>
      <c r="G237" s="65"/>
      <c r="L237" s="7" t="s">
        <v>306</v>
      </c>
      <c r="M237" s="7" t="s">
        <v>308</v>
      </c>
      <c r="N237" s="7" t="s">
        <v>307</v>
      </c>
      <c r="O237" s="7" t="s">
        <v>309</v>
      </c>
      <c r="P237" s="7" t="s">
        <v>141</v>
      </c>
    </row>
    <row r="238" spans="1:28" x14ac:dyDescent="0.2">
      <c r="B238" s="11"/>
      <c r="C238" s="11" t="s">
        <v>306</v>
      </c>
      <c r="D238" s="11" t="s">
        <v>312</v>
      </c>
      <c r="E238" s="11" t="s">
        <v>302</v>
      </c>
      <c r="F238" s="11" t="s">
        <v>303</v>
      </c>
      <c r="G238" s="11" t="s">
        <v>8</v>
      </c>
      <c r="J238" s="59" t="s">
        <v>122</v>
      </c>
      <c r="K238" s="59"/>
      <c r="L238">
        <f>K250</f>
        <v>84.485814164456357</v>
      </c>
      <c r="M238">
        <f>M250</f>
        <v>504.67178518919161</v>
      </c>
      <c r="N238">
        <f>O250</f>
        <v>310.37273257535691</v>
      </c>
      <c r="O238">
        <f>Q250</f>
        <v>3554.5405064811571</v>
      </c>
      <c r="P238">
        <f>S250</f>
        <v>3.8511647561868951</v>
      </c>
    </row>
    <row r="239" spans="1:28" x14ac:dyDescent="0.2">
      <c r="B239" s="9" t="s">
        <v>306</v>
      </c>
      <c r="C239" s="9">
        <v>1</v>
      </c>
      <c r="D239" s="9"/>
      <c r="E239" s="9"/>
      <c r="F239" s="9"/>
      <c r="G239" s="9"/>
      <c r="J239" s="60" t="s">
        <v>123</v>
      </c>
      <c r="K239" s="60"/>
      <c r="L239">
        <f>K246</f>
        <v>31.271428571428572</v>
      </c>
      <c r="M239">
        <f>M246</f>
        <v>165.57142857142858</v>
      </c>
      <c r="N239">
        <f>O246</f>
        <v>97.314285714285717</v>
      </c>
      <c r="O239">
        <f>Q246</f>
        <v>981.07142857142856</v>
      </c>
      <c r="P239">
        <f>S246</f>
        <v>5.4571428571428573</v>
      </c>
    </row>
    <row r="240" spans="1:28" x14ac:dyDescent="0.2">
      <c r="B240" s="9" t="s">
        <v>312</v>
      </c>
      <c r="C240" s="9">
        <v>0.95888003810485545</v>
      </c>
      <c r="D240" s="9">
        <v>1</v>
      </c>
      <c r="E240" s="9"/>
      <c r="F240" s="9"/>
      <c r="G240" s="9"/>
    </row>
    <row r="241" spans="2:19" x14ac:dyDescent="0.2">
      <c r="B241" s="9" t="s">
        <v>302</v>
      </c>
      <c r="C241" s="9">
        <v>0.86944718892107398</v>
      </c>
      <c r="D241" s="9">
        <v>0.94038250254173916</v>
      </c>
      <c r="E241" s="9">
        <v>1</v>
      </c>
      <c r="F241" s="9"/>
      <c r="G241" s="9"/>
      <c r="J241" s="61" t="s">
        <v>124</v>
      </c>
      <c r="K241" s="61"/>
      <c r="L241" s="8">
        <v>2.68</v>
      </c>
    </row>
    <row r="242" spans="2:19" x14ac:dyDescent="0.2">
      <c r="B242" s="9" t="s">
        <v>303</v>
      </c>
      <c r="C242" s="9">
        <v>0.83634629281090189</v>
      </c>
      <c r="D242" s="9">
        <v>0.91547152975074608</v>
      </c>
      <c r="E242" s="9">
        <v>0.99412812953625851</v>
      </c>
      <c r="F242" s="9">
        <v>1</v>
      </c>
      <c r="G242" s="9"/>
    </row>
    <row r="243" spans="2:19" ht="17" thickBot="1" x14ac:dyDescent="0.25">
      <c r="B243" s="10" t="s">
        <v>8</v>
      </c>
      <c r="C243" s="10">
        <v>0.44566215126676895</v>
      </c>
      <c r="D243" s="10">
        <v>0.36094202167747319</v>
      </c>
      <c r="E243" s="10">
        <v>0.2737049629123236</v>
      </c>
      <c r="F243" s="10">
        <v>0.25700161919709302</v>
      </c>
      <c r="G243" s="10">
        <v>1</v>
      </c>
    </row>
    <row r="244" spans="2:19" x14ac:dyDescent="0.2">
      <c r="J244" s="11" t="s">
        <v>302</v>
      </c>
      <c r="K244" s="11"/>
      <c r="L244" s="11" t="s">
        <v>303</v>
      </c>
      <c r="M244" s="11"/>
      <c r="N244" s="11" t="s">
        <v>304</v>
      </c>
      <c r="O244" s="11"/>
      <c r="P244" s="11" t="s">
        <v>305</v>
      </c>
      <c r="Q244" s="11"/>
      <c r="R244" s="11" t="s">
        <v>8</v>
      </c>
      <c r="S244" s="11"/>
    </row>
    <row r="245" spans="2:19" ht="17" thickBot="1" x14ac:dyDescent="0.25">
      <c r="B245" s="63" t="s">
        <v>273</v>
      </c>
      <c r="C245" s="63"/>
      <c r="D245" s="63"/>
      <c r="E245" s="63"/>
      <c r="F245" s="63"/>
      <c r="G245" s="63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2:19" x14ac:dyDescent="0.2">
      <c r="B246" s="11"/>
      <c r="C246" s="11" t="s">
        <v>306</v>
      </c>
      <c r="D246" s="11" t="s">
        <v>312</v>
      </c>
      <c r="E246" s="11" t="s">
        <v>302</v>
      </c>
      <c r="F246" s="11" t="s">
        <v>303</v>
      </c>
      <c r="G246" s="11" t="s">
        <v>8</v>
      </c>
      <c r="J246" s="9" t="s">
        <v>123</v>
      </c>
      <c r="K246" s="9">
        <v>31.271428571428572</v>
      </c>
      <c r="L246" s="9" t="s">
        <v>123</v>
      </c>
      <c r="M246" s="9">
        <v>165.57142857142858</v>
      </c>
      <c r="N246" s="9" t="s">
        <v>123</v>
      </c>
      <c r="O246" s="9">
        <v>97.314285714285717</v>
      </c>
      <c r="P246" s="9" t="s">
        <v>123</v>
      </c>
      <c r="Q246" s="9">
        <v>981.07142857142856</v>
      </c>
      <c r="R246" s="9" t="s">
        <v>123</v>
      </c>
      <c r="S246" s="9">
        <v>5.4571428571428573</v>
      </c>
    </row>
    <row r="247" spans="2:19" x14ac:dyDescent="0.2">
      <c r="B247" s="9" t="s">
        <v>306</v>
      </c>
      <c r="C247" s="9">
        <v>1</v>
      </c>
      <c r="D247" s="9"/>
      <c r="E247" s="9"/>
      <c r="F247" s="9"/>
      <c r="G247" s="9"/>
      <c r="J247" s="9" t="s">
        <v>127</v>
      </c>
      <c r="K247" s="9">
        <v>10.097986217226719</v>
      </c>
      <c r="L247" s="9" t="s">
        <v>127</v>
      </c>
      <c r="M247" s="9">
        <v>60.319815598198332</v>
      </c>
      <c r="N247" s="9" t="s">
        <v>127</v>
      </c>
      <c r="O247" s="9">
        <v>37.096636953135949</v>
      </c>
      <c r="P247" s="9" t="s">
        <v>127</v>
      </c>
      <c r="Q247" s="9">
        <v>424.84885063842444</v>
      </c>
      <c r="R247" s="9" t="s">
        <v>127</v>
      </c>
      <c r="S247" s="9">
        <v>0.46030222958548916</v>
      </c>
    </row>
    <row r="248" spans="2:19" x14ac:dyDescent="0.2">
      <c r="B248" s="9" t="s">
        <v>312</v>
      </c>
      <c r="C248" s="9">
        <v>0.64420407561753368</v>
      </c>
      <c r="D248" s="9">
        <v>1</v>
      </c>
      <c r="E248" s="9"/>
      <c r="F248" s="9"/>
      <c r="G248" s="9"/>
      <c r="J248" s="9" t="s">
        <v>128</v>
      </c>
      <c r="K248" s="9">
        <v>5.5</v>
      </c>
      <c r="L248" s="9" t="s">
        <v>128</v>
      </c>
      <c r="M248" s="9">
        <v>31</v>
      </c>
      <c r="N248" s="9" t="s">
        <v>128</v>
      </c>
      <c r="O248" s="9">
        <v>16.5</v>
      </c>
      <c r="P248" s="9" t="s">
        <v>128</v>
      </c>
      <c r="Q248" s="9">
        <v>133.5</v>
      </c>
      <c r="R248" s="9" t="s">
        <v>128</v>
      </c>
      <c r="S248" s="9">
        <v>4</v>
      </c>
    </row>
    <row r="249" spans="2:19" x14ac:dyDescent="0.2">
      <c r="B249" s="9" t="s">
        <v>302</v>
      </c>
      <c r="C249" s="9">
        <v>0.56288664662385302</v>
      </c>
      <c r="D249" s="9">
        <v>0.80133260446698085</v>
      </c>
      <c r="E249" s="9">
        <v>1</v>
      </c>
      <c r="F249" s="9"/>
      <c r="G249" s="9"/>
      <c r="J249" s="9" t="s">
        <v>129</v>
      </c>
      <c r="K249" s="9">
        <v>1</v>
      </c>
      <c r="L249" s="9" t="s">
        <v>129</v>
      </c>
      <c r="M249" s="9">
        <v>5</v>
      </c>
      <c r="N249" s="9" t="s">
        <v>129</v>
      </c>
      <c r="O249" s="9">
        <v>1</v>
      </c>
      <c r="P249" s="9" t="s">
        <v>129</v>
      </c>
      <c r="Q249" s="9">
        <v>5</v>
      </c>
      <c r="R249" s="9" t="s">
        <v>129</v>
      </c>
      <c r="S249" s="9">
        <v>3</v>
      </c>
    </row>
    <row r="250" spans="2:19" x14ac:dyDescent="0.2">
      <c r="B250" s="9" t="s">
        <v>303</v>
      </c>
      <c r="C250" s="9">
        <v>0.45275511834133703</v>
      </c>
      <c r="D250" s="9">
        <v>0.76170120852406054</v>
      </c>
      <c r="E250" s="9">
        <v>0.95578988183483515</v>
      </c>
      <c r="F250" s="9">
        <v>1</v>
      </c>
      <c r="G250" s="9"/>
      <c r="J250" s="9" t="s">
        <v>130</v>
      </c>
      <c r="K250" s="9">
        <v>84.485814164456357</v>
      </c>
      <c r="L250" s="9" t="s">
        <v>130</v>
      </c>
      <c r="M250" s="9">
        <v>504.67178518919161</v>
      </c>
      <c r="N250" s="9" t="s">
        <v>130</v>
      </c>
      <c r="O250" s="9">
        <v>310.37273257535691</v>
      </c>
      <c r="P250" s="9" t="s">
        <v>130</v>
      </c>
      <c r="Q250" s="9">
        <v>3554.5405064811571</v>
      </c>
      <c r="R250" s="9" t="s">
        <v>130</v>
      </c>
      <c r="S250" s="9">
        <v>3.8511647561868951</v>
      </c>
    </row>
    <row r="251" spans="2:19" ht="17" thickBot="1" x14ac:dyDescent="0.25">
      <c r="B251" s="10" t="s">
        <v>8</v>
      </c>
      <c r="C251" s="10">
        <v>0.57895347751375836</v>
      </c>
      <c r="D251" s="10">
        <v>0.40079927043463554</v>
      </c>
      <c r="E251" s="10">
        <v>0.49140066966741131</v>
      </c>
      <c r="F251" s="10">
        <v>0.46633233322292672</v>
      </c>
      <c r="G251" s="10">
        <v>1</v>
      </c>
      <c r="J251" s="9" t="s">
        <v>131</v>
      </c>
      <c r="K251" s="9">
        <v>7137.8527950310554</v>
      </c>
      <c r="L251" s="9" t="s">
        <v>131</v>
      </c>
      <c r="M251" s="9">
        <v>254693.61076604555</v>
      </c>
      <c r="N251" s="9" t="s">
        <v>131</v>
      </c>
      <c r="O251" s="9">
        <v>96331.233126293999</v>
      </c>
      <c r="P251" s="9" t="s">
        <v>131</v>
      </c>
      <c r="Q251" s="9">
        <v>12634758.212215321</v>
      </c>
      <c r="R251" s="9" t="s">
        <v>131</v>
      </c>
      <c r="S251" s="9">
        <v>14.831469979296067</v>
      </c>
    </row>
    <row r="252" spans="2:19" x14ac:dyDescent="0.2">
      <c r="J252" s="9" t="s">
        <v>132</v>
      </c>
      <c r="K252" s="9">
        <v>30.903264680446057</v>
      </c>
      <c r="L252" s="9" t="s">
        <v>132</v>
      </c>
      <c r="M252" s="9">
        <v>39.870654934534244</v>
      </c>
      <c r="N252" s="9" t="s">
        <v>132</v>
      </c>
      <c r="O252" s="9">
        <v>40.235036102796677</v>
      </c>
      <c r="P252" s="9" t="s">
        <v>132</v>
      </c>
      <c r="Q252" s="9">
        <v>36.573385272103771</v>
      </c>
      <c r="R252" s="9" t="s">
        <v>132</v>
      </c>
      <c r="S252" s="9">
        <v>11.021920862741595</v>
      </c>
    </row>
    <row r="253" spans="2:19" ht="17" thickBot="1" x14ac:dyDescent="0.25">
      <c r="B253" s="63" t="s">
        <v>208</v>
      </c>
      <c r="C253" s="63"/>
      <c r="D253" s="63"/>
      <c r="E253" s="63"/>
      <c r="F253" s="63"/>
      <c r="G253" s="63"/>
      <c r="J253" s="9" t="s">
        <v>133</v>
      </c>
      <c r="K253" s="9">
        <v>5.2224975303755317</v>
      </c>
      <c r="L253" s="9" t="s">
        <v>133</v>
      </c>
      <c r="M253" s="9">
        <v>5.9518534354589425</v>
      </c>
      <c r="N253" s="9" t="s">
        <v>133</v>
      </c>
      <c r="O253" s="9">
        <v>6.0516437271809052</v>
      </c>
      <c r="P253" s="9" t="s">
        <v>133</v>
      </c>
      <c r="Q253" s="9">
        <v>5.8633040125680855</v>
      </c>
      <c r="R253" s="9" t="s">
        <v>133</v>
      </c>
      <c r="S253" s="9">
        <v>2.8824966758315593</v>
      </c>
    </row>
    <row r="254" spans="2:19" x14ac:dyDescent="0.2">
      <c r="B254" s="11"/>
      <c r="C254" s="11" t="s">
        <v>306</v>
      </c>
      <c r="D254" s="11" t="s">
        <v>312</v>
      </c>
      <c r="E254" s="11" t="s">
        <v>302</v>
      </c>
      <c r="F254" s="11" t="s">
        <v>303</v>
      </c>
      <c r="G254" s="11" t="s">
        <v>8</v>
      </c>
      <c r="J254" s="9" t="s">
        <v>134</v>
      </c>
      <c r="K254" s="9">
        <v>592</v>
      </c>
      <c r="L254" s="9" t="s">
        <v>134</v>
      </c>
      <c r="M254" s="9">
        <v>3780</v>
      </c>
      <c r="N254" s="9" t="s">
        <v>134</v>
      </c>
      <c r="O254" s="9">
        <v>2315</v>
      </c>
      <c r="P254" s="9" t="s">
        <v>134</v>
      </c>
      <c r="Q254" s="9">
        <v>25440</v>
      </c>
      <c r="R254" s="9" t="s">
        <v>134</v>
      </c>
      <c r="S254" s="9">
        <v>23</v>
      </c>
    </row>
    <row r="255" spans="2:19" x14ac:dyDescent="0.2">
      <c r="B255" s="9" t="s">
        <v>306</v>
      </c>
      <c r="C255" s="9">
        <v>1</v>
      </c>
      <c r="D255" s="9"/>
      <c r="E255" s="9"/>
      <c r="F255" s="9"/>
      <c r="G255" s="9"/>
      <c r="J255" s="9" t="s">
        <v>135</v>
      </c>
      <c r="K255" s="9">
        <v>0</v>
      </c>
      <c r="L255" s="9" t="s">
        <v>135</v>
      </c>
      <c r="M255" s="9">
        <v>0</v>
      </c>
      <c r="N255" s="9" t="s">
        <v>135</v>
      </c>
      <c r="O255" s="9">
        <v>0</v>
      </c>
      <c r="P255" s="9" t="s">
        <v>135</v>
      </c>
      <c r="Q255" s="9">
        <v>0</v>
      </c>
      <c r="R255" s="9" t="s">
        <v>135</v>
      </c>
      <c r="S255" s="9">
        <v>2</v>
      </c>
    </row>
    <row r="256" spans="2:19" x14ac:dyDescent="0.2">
      <c r="B256" s="9" t="s">
        <v>312</v>
      </c>
      <c r="C256" s="9">
        <v>0.52413554120331263</v>
      </c>
      <c r="D256" s="9">
        <v>1</v>
      </c>
      <c r="E256" s="9"/>
      <c r="F256" s="9"/>
      <c r="G256" s="9"/>
      <c r="J256" s="9" t="s">
        <v>136</v>
      </c>
      <c r="K256" s="9">
        <v>592</v>
      </c>
      <c r="L256" s="9" t="s">
        <v>136</v>
      </c>
      <c r="M256" s="9">
        <v>3780</v>
      </c>
      <c r="N256" s="9" t="s">
        <v>136</v>
      </c>
      <c r="O256" s="9">
        <v>2315</v>
      </c>
      <c r="P256" s="9" t="s">
        <v>136</v>
      </c>
      <c r="Q256" s="9">
        <v>25440</v>
      </c>
      <c r="R256" s="9" t="s">
        <v>136</v>
      </c>
      <c r="S256" s="9">
        <v>25</v>
      </c>
    </row>
    <row r="257" spans="2:32" x14ac:dyDescent="0.2">
      <c r="B257" s="9" t="s">
        <v>302</v>
      </c>
      <c r="C257" s="9">
        <v>0.39152910800917673</v>
      </c>
      <c r="D257" s="9">
        <v>0.58848356021984438</v>
      </c>
      <c r="E257" s="9">
        <v>1</v>
      </c>
      <c r="F257" s="9"/>
      <c r="G257" s="9"/>
      <c r="J257" s="9" t="s">
        <v>137</v>
      </c>
      <c r="K257" s="9">
        <v>2189</v>
      </c>
      <c r="L257" s="9" t="s">
        <v>137</v>
      </c>
      <c r="M257" s="9">
        <v>11590</v>
      </c>
      <c r="N257" s="9" t="s">
        <v>137</v>
      </c>
      <c r="O257" s="9">
        <v>6812</v>
      </c>
      <c r="P257" s="9" t="s">
        <v>137</v>
      </c>
      <c r="Q257" s="9">
        <v>68675</v>
      </c>
      <c r="R257" s="9" t="s">
        <v>137</v>
      </c>
      <c r="S257" s="9">
        <v>382</v>
      </c>
    </row>
    <row r="258" spans="2:32" ht="17" thickBot="1" x14ac:dyDescent="0.25">
      <c r="B258" s="9" t="s">
        <v>303</v>
      </c>
      <c r="C258" s="9">
        <v>0.29962946802548468</v>
      </c>
      <c r="D258" s="9">
        <v>0.63081629246883442</v>
      </c>
      <c r="E258" s="9">
        <v>0.98038171976573141</v>
      </c>
      <c r="F258" s="9">
        <v>1</v>
      </c>
      <c r="G258" s="9"/>
      <c r="J258" s="10" t="s">
        <v>138</v>
      </c>
      <c r="K258" s="10">
        <v>70</v>
      </c>
      <c r="L258" s="10" t="s">
        <v>138</v>
      </c>
      <c r="M258" s="10">
        <v>70</v>
      </c>
      <c r="N258" s="10" t="s">
        <v>138</v>
      </c>
      <c r="O258" s="10">
        <v>70</v>
      </c>
      <c r="P258" s="10" t="s">
        <v>138</v>
      </c>
      <c r="Q258" s="10">
        <v>70</v>
      </c>
      <c r="R258" s="10" t="s">
        <v>138</v>
      </c>
      <c r="S258" s="10">
        <v>70</v>
      </c>
    </row>
    <row r="259" spans="2:32" ht="17" thickBot="1" x14ac:dyDescent="0.25">
      <c r="B259" s="10" t="s">
        <v>8</v>
      </c>
      <c r="C259" s="10">
        <v>0.66140763521992996</v>
      </c>
      <c r="D259" s="10">
        <v>0.61840450214309617</v>
      </c>
      <c r="E259" s="10">
        <v>0.13598415281968196</v>
      </c>
      <c r="F259" s="10">
        <v>0.16696502283519349</v>
      </c>
      <c r="G259" s="10">
        <v>1</v>
      </c>
    </row>
    <row r="260" spans="2:32" ht="17" thickBot="1" x14ac:dyDescent="0.25"/>
    <row r="261" spans="2:32" ht="17" thickBot="1" x14ac:dyDescent="0.25">
      <c r="B261" s="63" t="s">
        <v>209</v>
      </c>
      <c r="C261" s="63"/>
      <c r="D261" s="63"/>
      <c r="E261" s="63"/>
      <c r="F261" s="63"/>
      <c r="G261" s="63"/>
      <c r="N261" s="16" t="s">
        <v>158</v>
      </c>
      <c r="O261" s="17"/>
      <c r="P261" s="17" t="s">
        <v>317</v>
      </c>
      <c r="Q261" s="17"/>
      <c r="R261" s="17"/>
      <c r="S261" s="17"/>
      <c r="T261" s="17"/>
      <c r="U261" s="17"/>
      <c r="V261" s="18"/>
      <c r="X261" s="16" t="s">
        <v>158</v>
      </c>
      <c r="Y261" s="17"/>
      <c r="Z261" s="17" t="s">
        <v>319</v>
      </c>
      <c r="AA261" s="17"/>
      <c r="AB261" s="17"/>
      <c r="AC261" s="17"/>
      <c r="AD261" s="17"/>
      <c r="AE261" s="17"/>
      <c r="AF261" s="18"/>
    </row>
    <row r="262" spans="2:32" ht="17" thickBot="1" x14ac:dyDescent="0.25">
      <c r="B262" s="11"/>
      <c r="C262" s="11" t="s">
        <v>306</v>
      </c>
      <c r="D262" s="11" t="s">
        <v>312</v>
      </c>
      <c r="E262" s="11" t="s">
        <v>302</v>
      </c>
      <c r="F262" s="11" t="s">
        <v>303</v>
      </c>
      <c r="G262" s="11" t="s">
        <v>8</v>
      </c>
      <c r="N262" s="19"/>
      <c r="O262" s="20"/>
      <c r="P262" s="20"/>
      <c r="Q262" s="20"/>
      <c r="R262" s="20"/>
      <c r="S262" s="20"/>
      <c r="T262" s="20"/>
      <c r="U262" s="20"/>
      <c r="V262" s="21"/>
      <c r="X262" s="19"/>
      <c r="Y262" s="20"/>
      <c r="Z262" s="20"/>
      <c r="AA262" s="20"/>
      <c r="AB262" s="20"/>
      <c r="AC262" s="20"/>
      <c r="AD262" s="20"/>
      <c r="AE262" s="20"/>
      <c r="AF262" s="21"/>
    </row>
    <row r="263" spans="2:32" x14ac:dyDescent="0.2">
      <c r="B263" s="9" t="s">
        <v>306</v>
      </c>
      <c r="C263" s="9">
        <v>1</v>
      </c>
      <c r="D263" s="9"/>
      <c r="E263" s="9"/>
      <c r="F263" s="9"/>
      <c r="G263" s="9"/>
      <c r="N263" s="22" t="s">
        <v>159</v>
      </c>
      <c r="O263" s="14"/>
      <c r="P263" s="20"/>
      <c r="Q263" s="20"/>
      <c r="R263" s="20"/>
      <c r="S263" s="20"/>
      <c r="T263" s="20"/>
      <c r="U263" s="20"/>
      <c r="V263" s="21"/>
      <c r="X263" s="22" t="s">
        <v>159</v>
      </c>
      <c r="Y263" s="14"/>
      <c r="Z263" s="20"/>
      <c r="AA263" s="20"/>
      <c r="AB263" s="20"/>
      <c r="AC263" s="20"/>
      <c r="AD263" s="20"/>
      <c r="AE263" s="20"/>
      <c r="AF263" s="21"/>
    </row>
    <row r="264" spans="2:32" x14ac:dyDescent="0.2">
      <c r="B264" s="9" t="s">
        <v>312</v>
      </c>
      <c r="C264" s="9">
        <v>0.6730895311842876</v>
      </c>
      <c r="D264" s="9">
        <v>1</v>
      </c>
      <c r="E264" s="9"/>
      <c r="F264" s="9"/>
      <c r="G264" s="9"/>
      <c r="N264" s="23" t="s">
        <v>160</v>
      </c>
      <c r="O264" s="9">
        <v>0.57895347751375859</v>
      </c>
      <c r="P264" s="20"/>
      <c r="Q264" s="20"/>
      <c r="R264" s="20"/>
      <c r="S264" s="20"/>
      <c r="T264" s="20"/>
      <c r="U264" s="20"/>
      <c r="V264" s="21"/>
      <c r="X264" s="23" t="s">
        <v>160</v>
      </c>
      <c r="Y264" s="9">
        <v>0.58036484013959133</v>
      </c>
      <c r="Z264" s="20"/>
      <c r="AA264" s="20"/>
      <c r="AB264" s="20"/>
      <c r="AC264" s="20"/>
      <c r="AD264" s="20"/>
      <c r="AE264" s="20"/>
      <c r="AF264" s="21"/>
    </row>
    <row r="265" spans="2:32" x14ac:dyDescent="0.2">
      <c r="B265" s="9" t="s">
        <v>302</v>
      </c>
      <c r="C265" s="9">
        <v>0.53940167768011205</v>
      </c>
      <c r="D265" s="9">
        <v>0.84550723055075006</v>
      </c>
      <c r="E265" s="9">
        <v>1</v>
      </c>
      <c r="F265" s="9"/>
      <c r="G265" s="9"/>
      <c r="N265" s="23" t="s">
        <v>161</v>
      </c>
      <c r="O265" s="9">
        <v>0.33518712912527415</v>
      </c>
      <c r="P265" s="20"/>
      <c r="Q265" s="20"/>
      <c r="R265" s="20"/>
      <c r="S265" s="20"/>
      <c r="T265" s="20"/>
      <c r="U265" s="20"/>
      <c r="V265" s="21"/>
      <c r="X265" s="23" t="s">
        <v>161</v>
      </c>
      <c r="Y265" s="9">
        <v>0.33682334767025346</v>
      </c>
      <c r="Z265" s="20"/>
      <c r="AA265" s="20"/>
      <c r="AB265" s="20"/>
      <c r="AC265" s="20"/>
      <c r="AD265" s="20"/>
      <c r="AE265" s="20"/>
      <c r="AF265" s="21"/>
    </row>
    <row r="266" spans="2:32" x14ac:dyDescent="0.2">
      <c r="B266" s="9" t="s">
        <v>303</v>
      </c>
      <c r="C266" s="9">
        <v>0.43186517846604011</v>
      </c>
      <c r="D266" s="9">
        <v>0.7695785681110392</v>
      </c>
      <c r="E266" s="9">
        <v>0.96874958587522497</v>
      </c>
      <c r="F266" s="9">
        <v>1</v>
      </c>
      <c r="G266" s="9"/>
      <c r="N266" s="23" t="s">
        <v>162</v>
      </c>
      <c r="O266" s="9">
        <v>0.32479942801785655</v>
      </c>
      <c r="P266" s="20"/>
      <c r="Q266" s="20"/>
      <c r="R266" s="20"/>
      <c r="S266" s="20"/>
      <c r="T266" s="20"/>
      <c r="U266" s="20"/>
      <c r="V266" s="21"/>
      <c r="X266" s="23" t="s">
        <v>162</v>
      </c>
      <c r="Y266" s="9">
        <v>0.31395518724508981</v>
      </c>
      <c r="Z266" s="20"/>
      <c r="AA266" s="20"/>
      <c r="AB266" s="20"/>
      <c r="AC266" s="20"/>
      <c r="AD266" s="20"/>
      <c r="AE266" s="20"/>
      <c r="AF266" s="21"/>
    </row>
    <row r="267" spans="2:32" ht="17" thickBot="1" x14ac:dyDescent="0.25">
      <c r="B267" s="10" t="s">
        <v>8</v>
      </c>
      <c r="C267" s="10">
        <v>0.58036484013959122</v>
      </c>
      <c r="D267" s="10">
        <v>0.35465863909464512</v>
      </c>
      <c r="E267" s="10">
        <v>0.5355854439686919</v>
      </c>
      <c r="F267" s="10">
        <v>0.53135828906470373</v>
      </c>
      <c r="G267" s="10">
        <v>1</v>
      </c>
      <c r="N267" s="23" t="s">
        <v>127</v>
      </c>
      <c r="O267" s="9">
        <v>23.584970833386542</v>
      </c>
      <c r="P267" s="20"/>
      <c r="Q267" s="20"/>
      <c r="R267" s="20"/>
      <c r="S267" s="20"/>
      <c r="T267" s="20"/>
      <c r="U267" s="20"/>
      <c r="V267" s="21"/>
      <c r="X267" s="23" t="s">
        <v>127</v>
      </c>
      <c r="Y267" s="9">
        <v>31.661143777267949</v>
      </c>
      <c r="Z267" s="20"/>
      <c r="AA267" s="20"/>
      <c r="AB267" s="20"/>
      <c r="AC267" s="20"/>
      <c r="AD267" s="20"/>
      <c r="AE267" s="20"/>
      <c r="AF267" s="21"/>
    </row>
    <row r="268" spans="2:32" ht="17" thickBot="1" x14ac:dyDescent="0.25">
      <c r="N268" s="24" t="s">
        <v>163</v>
      </c>
      <c r="O268" s="10">
        <v>66</v>
      </c>
      <c r="P268" s="20"/>
      <c r="Q268" s="20"/>
      <c r="R268" s="20"/>
      <c r="S268" s="20"/>
      <c r="T268" s="20"/>
      <c r="U268" s="20"/>
      <c r="V268" s="21"/>
      <c r="X268" s="24" t="s">
        <v>163</v>
      </c>
      <c r="Y268" s="10">
        <v>31</v>
      </c>
      <c r="Z268" s="20"/>
      <c r="AA268" s="20"/>
      <c r="AB268" s="20"/>
      <c r="AC268" s="20"/>
      <c r="AD268" s="20"/>
      <c r="AE268" s="20"/>
      <c r="AF268" s="21"/>
    </row>
    <row r="269" spans="2:32" ht="17" thickBot="1" x14ac:dyDescent="0.25">
      <c r="B269" s="63" t="s">
        <v>246</v>
      </c>
      <c r="C269" s="63"/>
      <c r="D269" s="63"/>
      <c r="E269" s="63"/>
      <c r="F269" s="63"/>
      <c r="G269" s="63"/>
      <c r="N269" s="19"/>
      <c r="O269" s="20"/>
      <c r="P269" s="20"/>
      <c r="Q269" s="20"/>
      <c r="R269" s="20"/>
      <c r="S269" s="20"/>
      <c r="T269" s="20"/>
      <c r="U269" s="20"/>
      <c r="V269" s="21"/>
      <c r="X269" s="19"/>
      <c r="Y269" s="20"/>
      <c r="Z269" s="20"/>
      <c r="AA269" s="20"/>
      <c r="AB269" s="20"/>
      <c r="AC269" s="20"/>
      <c r="AD269" s="20"/>
      <c r="AE269" s="20"/>
      <c r="AF269" s="21"/>
    </row>
    <row r="270" spans="2:32" ht="17" thickBot="1" x14ac:dyDescent="0.25">
      <c r="B270" s="11"/>
      <c r="C270" s="11" t="s">
        <v>306</v>
      </c>
      <c r="D270" s="11" t="s">
        <v>312</v>
      </c>
      <c r="E270" s="11" t="s">
        <v>302</v>
      </c>
      <c r="F270" s="11" t="s">
        <v>303</v>
      </c>
      <c r="G270" s="11" t="s">
        <v>8</v>
      </c>
      <c r="N270" s="19" t="s">
        <v>164</v>
      </c>
      <c r="O270" s="20"/>
      <c r="P270" s="20"/>
      <c r="Q270" s="20"/>
      <c r="R270" s="20"/>
      <c r="S270" s="20"/>
      <c r="T270" s="20"/>
      <c r="U270" s="20"/>
      <c r="V270" s="21"/>
      <c r="X270" s="19" t="s">
        <v>164</v>
      </c>
      <c r="Y270" s="20"/>
      <c r="Z270" s="20"/>
      <c r="AA270" s="20"/>
      <c r="AB270" s="20"/>
      <c r="AC270" s="20"/>
      <c r="AD270" s="20"/>
      <c r="AE270" s="20"/>
      <c r="AF270" s="21"/>
    </row>
    <row r="271" spans="2:32" x14ac:dyDescent="0.2">
      <c r="B271" s="9" t="s">
        <v>306</v>
      </c>
      <c r="C271" s="9">
        <v>1</v>
      </c>
      <c r="D271" s="9"/>
      <c r="E271" s="9"/>
      <c r="F271" s="9"/>
      <c r="G271" s="9"/>
      <c r="N271" s="25"/>
      <c r="O271" s="11" t="s">
        <v>169</v>
      </c>
      <c r="P271" s="11" t="s">
        <v>170</v>
      </c>
      <c r="Q271" s="11" t="s">
        <v>171</v>
      </c>
      <c r="R271" s="11" t="s">
        <v>172</v>
      </c>
      <c r="S271" s="11" t="s">
        <v>173</v>
      </c>
      <c r="T271" s="20"/>
      <c r="U271" s="20"/>
      <c r="V271" s="21"/>
      <c r="X271" s="25"/>
      <c r="Y271" s="11" t="s">
        <v>169</v>
      </c>
      <c r="Z271" s="11" t="s">
        <v>170</v>
      </c>
      <c r="AA271" s="11" t="s">
        <v>171</v>
      </c>
      <c r="AB271" s="11" t="s">
        <v>172</v>
      </c>
      <c r="AC271" s="11" t="s">
        <v>173</v>
      </c>
      <c r="AD271" s="20"/>
      <c r="AE271" s="20"/>
      <c r="AF271" s="21"/>
    </row>
    <row r="272" spans="2:32" x14ac:dyDescent="0.2">
      <c r="B272" s="9" t="s">
        <v>312</v>
      </c>
      <c r="C272" s="9">
        <v>0.84963662431010889</v>
      </c>
      <c r="D272" s="9">
        <v>1</v>
      </c>
      <c r="E272" s="9"/>
      <c r="F272" s="9"/>
      <c r="G272" s="9"/>
      <c r="N272" s="23" t="s">
        <v>165</v>
      </c>
      <c r="O272" s="9">
        <v>1</v>
      </c>
      <c r="P272" s="9">
        <v>17948.930498936439</v>
      </c>
      <c r="Q272" s="9">
        <v>17948.930498936439</v>
      </c>
      <c r="R272" s="9">
        <v>32.267690960603936</v>
      </c>
      <c r="S272" s="9">
        <v>3.5373293225973056E-7</v>
      </c>
      <c r="T272" s="20"/>
      <c r="U272" s="20"/>
      <c r="V272" s="21"/>
      <c r="X272" s="23" t="s">
        <v>165</v>
      </c>
      <c r="Y272" s="9">
        <v>1</v>
      </c>
      <c r="Z272" s="9">
        <v>14764.6840409334</v>
      </c>
      <c r="AA272" s="9">
        <v>14764.6840409334</v>
      </c>
      <c r="AB272" s="9">
        <v>14.728921846272323</v>
      </c>
      <c r="AC272" s="9">
        <v>6.2026475493341877E-4</v>
      </c>
      <c r="AD272" s="20"/>
      <c r="AE272" s="20"/>
      <c r="AF272" s="21"/>
    </row>
    <row r="273" spans="2:32" x14ac:dyDescent="0.2">
      <c r="B273" s="9" t="s">
        <v>302</v>
      </c>
      <c r="C273" s="9">
        <v>0.84190617624936492</v>
      </c>
      <c r="D273" s="9">
        <v>0.79884074807655536</v>
      </c>
      <c r="E273" s="9">
        <v>1</v>
      </c>
      <c r="F273" s="9"/>
      <c r="G273" s="9"/>
      <c r="N273" s="23" t="s">
        <v>166</v>
      </c>
      <c r="O273" s="9">
        <v>64</v>
      </c>
      <c r="P273" s="9">
        <v>35600.054349548409</v>
      </c>
      <c r="Q273" s="9">
        <v>556.25084921169389</v>
      </c>
      <c r="R273" s="9"/>
      <c r="S273" s="9"/>
      <c r="T273" s="20"/>
      <c r="U273" s="20"/>
      <c r="V273" s="21"/>
      <c r="X273" s="23" t="s">
        <v>166</v>
      </c>
      <c r="Y273" s="9">
        <v>29</v>
      </c>
      <c r="Z273" s="9">
        <v>29070.412733260153</v>
      </c>
      <c r="AA273" s="9">
        <v>1002.4280252848329</v>
      </c>
      <c r="AB273" s="9"/>
      <c r="AC273" s="9"/>
      <c r="AD273" s="20"/>
      <c r="AE273" s="20"/>
      <c r="AF273" s="21"/>
    </row>
    <row r="274" spans="2:32" ht="17" thickBot="1" x14ac:dyDescent="0.25">
      <c r="B274" s="9" t="s">
        <v>303</v>
      </c>
      <c r="C274" s="9">
        <v>0.66903935616721577</v>
      </c>
      <c r="D274" s="9">
        <v>0.80500791955246476</v>
      </c>
      <c r="E274" s="9">
        <v>0.91445063844325947</v>
      </c>
      <c r="F274" s="9">
        <v>1</v>
      </c>
      <c r="G274" s="9"/>
      <c r="N274" s="24" t="s">
        <v>167</v>
      </c>
      <c r="O274" s="10">
        <v>65</v>
      </c>
      <c r="P274" s="10">
        <v>53548.984848484848</v>
      </c>
      <c r="Q274" s="10"/>
      <c r="R274" s="10"/>
      <c r="S274" s="10"/>
      <c r="T274" s="20"/>
      <c r="U274" s="20"/>
      <c r="V274" s="21"/>
      <c r="X274" s="24" t="s">
        <v>167</v>
      </c>
      <c r="Y274" s="10">
        <v>30</v>
      </c>
      <c r="Z274" s="10">
        <v>43835.096774193553</v>
      </c>
      <c r="AA274" s="10"/>
      <c r="AB274" s="10"/>
      <c r="AC274" s="10"/>
      <c r="AD274" s="20"/>
      <c r="AE274" s="20"/>
      <c r="AF274" s="21"/>
    </row>
    <row r="275" spans="2:32" ht="17" thickBot="1" x14ac:dyDescent="0.25">
      <c r="B275" s="10" t="s">
        <v>8</v>
      </c>
      <c r="C275" s="10">
        <v>0.55995901431170947</v>
      </c>
      <c r="D275" s="10">
        <v>0.47963702795169771</v>
      </c>
      <c r="E275" s="10">
        <v>0.46610052196544832</v>
      </c>
      <c r="F275" s="10">
        <v>0.34399147405846359</v>
      </c>
      <c r="G275" s="10">
        <v>1</v>
      </c>
      <c r="N275" s="19"/>
      <c r="O275" s="20"/>
      <c r="P275" s="20"/>
      <c r="Q275" s="20"/>
      <c r="R275" s="20"/>
      <c r="S275" s="20"/>
      <c r="T275" s="20"/>
      <c r="U275" s="20"/>
      <c r="V275" s="21"/>
      <c r="X275" s="19"/>
      <c r="Y275" s="20"/>
      <c r="Z275" s="20"/>
      <c r="AA275" s="20"/>
      <c r="AB275" s="20"/>
      <c r="AC275" s="20"/>
      <c r="AD275" s="20"/>
      <c r="AE275" s="20"/>
      <c r="AF275" s="21"/>
    </row>
    <row r="276" spans="2:32" x14ac:dyDescent="0.2">
      <c r="N276" s="25"/>
      <c r="O276" s="11" t="s">
        <v>174</v>
      </c>
      <c r="P276" s="11" t="s">
        <v>127</v>
      </c>
      <c r="Q276" s="11" t="s">
        <v>175</v>
      </c>
      <c r="R276" s="11" t="s">
        <v>176</v>
      </c>
      <c r="S276" s="11" t="s">
        <v>177</v>
      </c>
      <c r="T276" s="11" t="s">
        <v>178</v>
      </c>
      <c r="U276" s="11" t="s">
        <v>179</v>
      </c>
      <c r="V276" s="26" t="s">
        <v>180</v>
      </c>
      <c r="X276" s="25"/>
      <c r="Y276" s="11" t="s">
        <v>174</v>
      </c>
      <c r="Z276" s="11" t="s">
        <v>127</v>
      </c>
      <c r="AA276" s="11" t="s">
        <v>175</v>
      </c>
      <c r="AB276" s="11" t="s">
        <v>176</v>
      </c>
      <c r="AC276" s="11" t="s">
        <v>177</v>
      </c>
      <c r="AD276" s="11" t="s">
        <v>178</v>
      </c>
      <c r="AE276" s="11" t="s">
        <v>179</v>
      </c>
      <c r="AF276" s="26" t="s">
        <v>180</v>
      </c>
    </row>
    <row r="277" spans="2:32" x14ac:dyDescent="0.2">
      <c r="N277" s="23" t="s">
        <v>168</v>
      </c>
      <c r="O277" s="9">
        <v>-16.19862145460305</v>
      </c>
      <c r="P277" s="9">
        <v>6.5280653395277612</v>
      </c>
      <c r="Q277" s="9">
        <v>-2.481381636381546</v>
      </c>
      <c r="R277" s="9">
        <v>1.5724731226599623E-2</v>
      </c>
      <c r="S277" s="9">
        <v>-29.239931168701172</v>
      </c>
      <c r="T277" s="9">
        <v>-3.1573117405049267</v>
      </c>
      <c r="U277" s="9">
        <v>-29.239931168701172</v>
      </c>
      <c r="V277" s="27">
        <v>-3.1573117405049267</v>
      </c>
      <c r="X277" s="23" t="s">
        <v>168</v>
      </c>
      <c r="Y277" s="9">
        <v>-17.081229418221721</v>
      </c>
      <c r="Z277" s="9">
        <v>12.433848562236342</v>
      </c>
      <c r="AA277" s="9">
        <v>-1.3737684943421495</v>
      </c>
      <c r="AB277" s="9">
        <v>0.18004041176052954</v>
      </c>
      <c r="AC277" s="9">
        <v>-42.5113050634966</v>
      </c>
      <c r="AD277" s="9">
        <v>8.3488462270531585</v>
      </c>
      <c r="AE277" s="9">
        <v>-42.5113050634966</v>
      </c>
      <c r="AF277" s="27">
        <v>8.3488462270531585</v>
      </c>
    </row>
    <row r="278" spans="2:32" ht="17" thickBot="1" x14ac:dyDescent="0.25">
      <c r="E278" s="55" t="s">
        <v>156</v>
      </c>
      <c r="F278" s="55"/>
      <c r="G278" s="55"/>
      <c r="H278" s="55"/>
      <c r="I278" s="55" t="s">
        <v>247</v>
      </c>
      <c r="J278" s="55"/>
      <c r="K278" s="55"/>
      <c r="L278" s="55"/>
      <c r="N278" s="24" t="s">
        <v>8</v>
      </c>
      <c r="O278" s="10">
        <v>6.8503406750118785</v>
      </c>
      <c r="P278" s="10">
        <v>1.2059470112513064</v>
      </c>
      <c r="Q278" s="10">
        <v>5.6804657344802196</v>
      </c>
      <c r="R278" s="10">
        <v>3.5373293225973437E-7</v>
      </c>
      <c r="S278" s="10">
        <v>4.4411845690993479</v>
      </c>
      <c r="T278" s="10">
        <v>9.2594967809244082</v>
      </c>
      <c r="U278" s="10">
        <v>4.4411845690993479</v>
      </c>
      <c r="V278" s="28">
        <v>9.2594967809244082</v>
      </c>
      <c r="X278" s="24" t="s">
        <v>181</v>
      </c>
      <c r="Y278" s="10">
        <v>7.9248079034028525</v>
      </c>
      <c r="Z278" s="10">
        <v>2.0649201625470761</v>
      </c>
      <c r="AA278" s="10">
        <v>3.8378277509904368</v>
      </c>
      <c r="AB278" s="10">
        <v>6.2026475493342224E-4</v>
      </c>
      <c r="AC278" s="10">
        <v>3.7015719783240897</v>
      </c>
      <c r="AD278" s="10">
        <v>12.148043828481615</v>
      </c>
      <c r="AE278" s="10">
        <v>3.7015719783240897</v>
      </c>
      <c r="AF278" s="28">
        <v>12.148043828481615</v>
      </c>
    </row>
    <row r="279" spans="2:32" x14ac:dyDescent="0.2">
      <c r="E279" s="7" t="s">
        <v>144</v>
      </c>
      <c r="F279" s="7" t="s">
        <v>153</v>
      </c>
      <c r="G279" s="7" t="s">
        <v>152</v>
      </c>
      <c r="H279" s="7" t="s">
        <v>151</v>
      </c>
      <c r="I279" s="7" t="s">
        <v>144</v>
      </c>
      <c r="J279" s="7" t="s">
        <v>153</v>
      </c>
      <c r="K279" s="7" t="s">
        <v>152</v>
      </c>
      <c r="L279" s="7" t="s">
        <v>151</v>
      </c>
    </row>
    <row r="280" spans="2:32" ht="17" thickBot="1" x14ac:dyDescent="0.25">
      <c r="D280" s="7" t="s">
        <v>154</v>
      </c>
      <c r="E280">
        <v>66</v>
      </c>
      <c r="F280">
        <v>10</v>
      </c>
      <c r="G280">
        <v>31</v>
      </c>
      <c r="H280">
        <v>25</v>
      </c>
    </row>
    <row r="281" spans="2:32" x14ac:dyDescent="0.2">
      <c r="C281" s="56" t="s">
        <v>315</v>
      </c>
      <c r="D281" s="7" t="s">
        <v>313</v>
      </c>
      <c r="E281" s="13">
        <f>C251</f>
        <v>0.57895347751375836</v>
      </c>
      <c r="F281" s="13">
        <f>C259</f>
        <v>0.66140763521992996</v>
      </c>
      <c r="G281" s="13">
        <f>C267</f>
        <v>0.58036484013959122</v>
      </c>
      <c r="H281" s="13">
        <f>C275</f>
        <v>0.55995901431170947</v>
      </c>
      <c r="I281">
        <f>S272</f>
        <v>3.5373293225973056E-7</v>
      </c>
      <c r="J281">
        <f>S292</f>
        <v>3.7275352357255848E-2</v>
      </c>
      <c r="K281">
        <f>AC272</f>
        <v>6.2026475493341877E-4</v>
      </c>
      <c r="L281">
        <f>AC292</f>
        <v>3.6043768680510879E-3</v>
      </c>
      <c r="N281" s="16" t="s">
        <v>158</v>
      </c>
      <c r="O281" s="17"/>
      <c r="P281" s="17" t="s">
        <v>318</v>
      </c>
      <c r="Q281" s="17"/>
      <c r="R281" s="17"/>
      <c r="S281" s="17"/>
      <c r="T281" s="17"/>
      <c r="U281" s="17"/>
      <c r="V281" s="18"/>
      <c r="X281" s="35" t="s">
        <v>158</v>
      </c>
      <c r="Y281" s="36"/>
      <c r="Z281" s="36" t="s">
        <v>320</v>
      </c>
      <c r="AA281" s="36"/>
      <c r="AB281" s="36"/>
      <c r="AC281" s="36"/>
      <c r="AD281" s="36"/>
      <c r="AE281" s="36"/>
      <c r="AF281" s="37"/>
    </row>
    <row r="282" spans="2:32" ht="17" thickBot="1" x14ac:dyDescent="0.25">
      <c r="C282" s="56"/>
      <c r="D282" s="7" t="s">
        <v>314</v>
      </c>
      <c r="E282" s="13">
        <f>D251</f>
        <v>0.40079927043463554</v>
      </c>
      <c r="F282" s="13">
        <f>D259</f>
        <v>0.61840450214309617</v>
      </c>
      <c r="G282" s="13">
        <f>D267</f>
        <v>0.35465863909464512</v>
      </c>
      <c r="H282" s="13">
        <f>D275</f>
        <v>0.47963702795169771</v>
      </c>
      <c r="N282" s="19"/>
      <c r="O282" s="20"/>
      <c r="P282" s="20"/>
      <c r="Q282" s="20"/>
      <c r="R282" s="20"/>
      <c r="S282" s="20"/>
      <c r="T282" s="20"/>
      <c r="U282" s="20"/>
      <c r="V282" s="21"/>
      <c r="X282" s="38"/>
      <c r="Y282" s="20"/>
      <c r="Z282" s="20"/>
      <c r="AA282" s="20"/>
      <c r="AB282" s="20"/>
      <c r="AC282" s="20"/>
      <c r="AD282" s="20"/>
      <c r="AE282" s="20"/>
      <c r="AF282" s="39"/>
    </row>
    <row r="283" spans="2:32" x14ac:dyDescent="0.2">
      <c r="C283" s="56" t="s">
        <v>316</v>
      </c>
      <c r="D283" s="7" t="s">
        <v>313</v>
      </c>
      <c r="E283" s="13">
        <f>E251</f>
        <v>0.49140066966741131</v>
      </c>
      <c r="F283" s="13">
        <f>E259</f>
        <v>0.13598415281968196</v>
      </c>
      <c r="G283" s="13">
        <f>E267</f>
        <v>0.5355854439686919</v>
      </c>
      <c r="H283" s="13">
        <f>E275</f>
        <v>0.46610052196544832</v>
      </c>
      <c r="N283" s="22" t="s">
        <v>159</v>
      </c>
      <c r="O283" s="14"/>
      <c r="P283" s="20"/>
      <c r="Q283" s="20"/>
      <c r="R283" s="20"/>
      <c r="S283" s="20"/>
      <c r="T283" s="20"/>
      <c r="U283" s="20"/>
      <c r="V283" s="21"/>
      <c r="X283" s="40" t="s">
        <v>159</v>
      </c>
      <c r="Y283" s="14"/>
      <c r="Z283" s="20"/>
      <c r="AA283" s="20"/>
      <c r="AB283" s="20"/>
      <c r="AC283" s="20"/>
      <c r="AD283" s="20"/>
      <c r="AE283" s="20"/>
      <c r="AF283" s="39"/>
    </row>
    <row r="284" spans="2:32" x14ac:dyDescent="0.2">
      <c r="C284" s="56"/>
      <c r="D284" s="7" t="s">
        <v>314</v>
      </c>
      <c r="E284" s="13">
        <f>F251</f>
        <v>0.46633233322292672</v>
      </c>
      <c r="F284" s="13">
        <f>F259</f>
        <v>0.16696502283519349</v>
      </c>
      <c r="G284" s="13">
        <f>F267</f>
        <v>0.53135828906470373</v>
      </c>
      <c r="H284" s="13">
        <f>F275</f>
        <v>0.34399147405846359</v>
      </c>
      <c r="N284" s="23" t="s">
        <v>160</v>
      </c>
      <c r="O284" s="9">
        <v>0.66140763521993007</v>
      </c>
      <c r="P284" s="20"/>
      <c r="Q284" s="20"/>
      <c r="R284" s="20"/>
      <c r="S284" s="20"/>
      <c r="T284" s="20"/>
      <c r="U284" s="20"/>
      <c r="V284" s="21"/>
      <c r="X284" s="41" t="s">
        <v>160</v>
      </c>
      <c r="Y284" s="9">
        <v>0.55995901431170947</v>
      </c>
      <c r="Z284" s="20"/>
      <c r="AA284" s="20"/>
      <c r="AB284" s="20"/>
      <c r="AC284" s="20"/>
      <c r="AD284" s="20"/>
      <c r="AE284" s="20"/>
      <c r="AF284" s="39"/>
    </row>
    <row r="285" spans="2:32" x14ac:dyDescent="0.2">
      <c r="N285" s="23" t="s">
        <v>161</v>
      </c>
      <c r="O285" s="9">
        <v>0.43746005992722004</v>
      </c>
      <c r="P285" s="20"/>
      <c r="Q285" s="20"/>
      <c r="R285" s="20"/>
      <c r="S285" s="20"/>
      <c r="T285" s="20"/>
      <c r="U285" s="20"/>
      <c r="V285" s="21"/>
      <c r="X285" s="41" t="s">
        <v>161</v>
      </c>
      <c r="Y285" s="9">
        <v>0.31355409770894127</v>
      </c>
      <c r="Z285" s="20"/>
      <c r="AA285" s="20"/>
      <c r="AB285" s="20"/>
      <c r="AC285" s="20"/>
      <c r="AD285" s="20"/>
      <c r="AE285" s="20"/>
      <c r="AF285" s="39"/>
    </row>
    <row r="286" spans="2:32" x14ac:dyDescent="0.2">
      <c r="N286" s="23" t="s">
        <v>162</v>
      </c>
      <c r="O286" s="9">
        <v>0.36714256741812257</v>
      </c>
      <c r="P286" s="20"/>
      <c r="Q286" s="20"/>
      <c r="R286" s="20"/>
      <c r="S286" s="20"/>
      <c r="T286" s="20"/>
      <c r="U286" s="20"/>
      <c r="V286" s="21"/>
      <c r="X286" s="41" t="s">
        <v>162</v>
      </c>
      <c r="Y286" s="9">
        <v>0.28370862369628652</v>
      </c>
      <c r="Z286" s="20"/>
      <c r="AA286" s="20"/>
      <c r="AB286" s="20"/>
      <c r="AC286" s="20"/>
      <c r="AD286" s="20"/>
      <c r="AE286" s="20"/>
      <c r="AF286" s="39"/>
    </row>
    <row r="287" spans="2:32" x14ac:dyDescent="0.2">
      <c r="N287" s="23" t="s">
        <v>127</v>
      </c>
      <c r="O287" s="9">
        <v>13.570353021645216</v>
      </c>
      <c r="P287" s="20"/>
      <c r="Q287" s="20"/>
      <c r="R287" s="20"/>
      <c r="S287" s="20"/>
      <c r="T287" s="20"/>
      <c r="U287" s="20"/>
      <c r="V287" s="21"/>
      <c r="X287" s="41" t="s">
        <v>127</v>
      </c>
      <c r="Y287" s="9">
        <v>9.5022788455677887</v>
      </c>
      <c r="Z287" s="20"/>
      <c r="AA287" s="20"/>
      <c r="AB287" s="20"/>
      <c r="AC287" s="20"/>
      <c r="AD287" s="20"/>
      <c r="AE287" s="20"/>
      <c r="AF287" s="39"/>
    </row>
    <row r="288" spans="2:32" ht="17" thickBot="1" x14ac:dyDescent="0.25">
      <c r="N288" s="24" t="s">
        <v>163</v>
      </c>
      <c r="O288" s="10">
        <v>10</v>
      </c>
      <c r="P288" s="20"/>
      <c r="Q288" s="20"/>
      <c r="R288" s="20"/>
      <c r="S288" s="20"/>
      <c r="T288" s="20"/>
      <c r="U288" s="20"/>
      <c r="V288" s="21"/>
      <c r="X288" s="42" t="s">
        <v>163</v>
      </c>
      <c r="Y288" s="10">
        <v>25</v>
      </c>
      <c r="Z288" s="20"/>
      <c r="AA288" s="20"/>
      <c r="AB288" s="20"/>
      <c r="AC288" s="20"/>
      <c r="AD288" s="20"/>
      <c r="AE288" s="20"/>
      <c r="AF288" s="39"/>
    </row>
    <row r="289" spans="14:32" x14ac:dyDescent="0.2">
      <c r="N289" s="19"/>
      <c r="O289" s="20"/>
      <c r="P289" s="20"/>
      <c r="Q289" s="20"/>
      <c r="R289" s="20"/>
      <c r="S289" s="20"/>
      <c r="T289" s="20"/>
      <c r="U289" s="20"/>
      <c r="V289" s="21"/>
      <c r="X289" s="38"/>
      <c r="Y289" s="20"/>
      <c r="Z289" s="20"/>
      <c r="AA289" s="20"/>
      <c r="AB289" s="20"/>
      <c r="AC289" s="20"/>
      <c r="AD289" s="20"/>
      <c r="AE289" s="20"/>
      <c r="AF289" s="39"/>
    </row>
    <row r="290" spans="14:32" ht="17" thickBot="1" x14ac:dyDescent="0.25">
      <c r="N290" s="19" t="s">
        <v>164</v>
      </c>
      <c r="O290" s="20"/>
      <c r="P290" s="20"/>
      <c r="Q290" s="20"/>
      <c r="R290" s="20"/>
      <c r="S290" s="20"/>
      <c r="T290" s="20"/>
      <c r="U290" s="20"/>
      <c r="V290" s="21"/>
      <c r="X290" s="38" t="s">
        <v>164</v>
      </c>
      <c r="Y290" s="20"/>
      <c r="Z290" s="20"/>
      <c r="AA290" s="20"/>
      <c r="AB290" s="20"/>
      <c r="AC290" s="20"/>
      <c r="AD290" s="20"/>
      <c r="AE290" s="20"/>
      <c r="AF290" s="39"/>
    </row>
    <row r="291" spans="14:32" x14ac:dyDescent="0.2">
      <c r="N291" s="25"/>
      <c r="O291" s="11" t="s">
        <v>169</v>
      </c>
      <c r="P291" s="11" t="s">
        <v>170</v>
      </c>
      <c r="Q291" s="11" t="s">
        <v>171</v>
      </c>
      <c r="R291" s="11" t="s">
        <v>172</v>
      </c>
      <c r="S291" s="11" t="s">
        <v>173</v>
      </c>
      <c r="T291" s="20"/>
      <c r="U291" s="20"/>
      <c r="V291" s="21"/>
      <c r="X291" s="43"/>
      <c r="Y291" s="11" t="s">
        <v>169</v>
      </c>
      <c r="Z291" s="11" t="s">
        <v>170</v>
      </c>
      <c r="AA291" s="11" t="s">
        <v>171</v>
      </c>
      <c r="AB291" s="11" t="s">
        <v>172</v>
      </c>
      <c r="AC291" s="11" t="s">
        <v>173</v>
      </c>
      <c r="AD291" s="20"/>
      <c r="AE291" s="20"/>
      <c r="AF291" s="39"/>
    </row>
    <row r="292" spans="14:32" x14ac:dyDescent="0.2">
      <c r="N292" s="23" t="s">
        <v>165</v>
      </c>
      <c r="O292" s="9">
        <v>1</v>
      </c>
      <c r="P292" s="9">
        <v>1145.6641509433966</v>
      </c>
      <c r="Q292" s="9">
        <v>1145.6641509433966</v>
      </c>
      <c r="R292" s="9">
        <v>6.2212124510927724</v>
      </c>
      <c r="S292" s="9">
        <v>3.7275352357255848E-2</v>
      </c>
      <c r="T292" s="20"/>
      <c r="U292" s="20"/>
      <c r="V292" s="21"/>
      <c r="X292" s="41" t="s">
        <v>165</v>
      </c>
      <c r="Y292" s="9">
        <v>1</v>
      </c>
      <c r="Z292" s="9">
        <v>948.61402504472244</v>
      </c>
      <c r="AA292" s="9">
        <v>948.61402504472244</v>
      </c>
      <c r="AB292" s="9">
        <v>10.505917834509573</v>
      </c>
      <c r="AC292" s="9">
        <v>3.6043768680510879E-3</v>
      </c>
      <c r="AD292" s="20"/>
      <c r="AE292" s="20"/>
      <c r="AF292" s="39"/>
    </row>
    <row r="293" spans="14:32" x14ac:dyDescent="0.2">
      <c r="N293" s="23" t="s">
        <v>166</v>
      </c>
      <c r="O293" s="9">
        <v>8</v>
      </c>
      <c r="P293" s="9">
        <v>1473.2358490566035</v>
      </c>
      <c r="Q293" s="9">
        <v>184.15448113207543</v>
      </c>
      <c r="R293" s="9"/>
      <c r="S293" s="9"/>
      <c r="T293" s="20"/>
      <c r="U293" s="20"/>
      <c r="V293" s="21"/>
      <c r="X293" s="41" t="s">
        <v>166</v>
      </c>
      <c r="Y293" s="9">
        <v>23</v>
      </c>
      <c r="Z293" s="9">
        <v>2076.7459749552772</v>
      </c>
      <c r="AA293" s="9">
        <v>90.293303258925093</v>
      </c>
      <c r="AB293" s="9"/>
      <c r="AC293" s="9"/>
      <c r="AD293" s="20"/>
      <c r="AE293" s="20"/>
      <c r="AF293" s="39"/>
    </row>
    <row r="294" spans="14:32" ht="17" thickBot="1" x14ac:dyDescent="0.25">
      <c r="N294" s="24" t="s">
        <v>167</v>
      </c>
      <c r="O294" s="10">
        <v>9</v>
      </c>
      <c r="P294" s="10">
        <v>2618.9</v>
      </c>
      <c r="Q294" s="10"/>
      <c r="R294" s="10"/>
      <c r="S294" s="10"/>
      <c r="T294" s="20"/>
      <c r="U294" s="20"/>
      <c r="V294" s="21"/>
      <c r="X294" s="42" t="s">
        <v>167</v>
      </c>
      <c r="Y294" s="10">
        <v>24</v>
      </c>
      <c r="Z294" s="10">
        <v>3025.3599999999997</v>
      </c>
      <c r="AA294" s="10"/>
      <c r="AB294" s="10"/>
      <c r="AC294" s="10"/>
      <c r="AD294" s="20"/>
      <c r="AE294" s="20"/>
      <c r="AF294" s="39"/>
    </row>
    <row r="295" spans="14:32" ht="17" thickBot="1" x14ac:dyDescent="0.25">
      <c r="N295" s="19"/>
      <c r="O295" s="20"/>
      <c r="P295" s="20"/>
      <c r="Q295" s="20"/>
      <c r="R295" s="20"/>
      <c r="S295" s="20"/>
      <c r="T295" s="20"/>
      <c r="U295" s="20"/>
      <c r="V295" s="21"/>
      <c r="X295" s="38"/>
      <c r="Y295" s="20"/>
      <c r="Z295" s="20"/>
      <c r="AA295" s="20"/>
      <c r="AB295" s="20"/>
      <c r="AC295" s="20"/>
      <c r="AD295" s="20"/>
      <c r="AE295" s="20"/>
      <c r="AF295" s="39"/>
    </row>
    <row r="296" spans="14:32" x14ac:dyDescent="0.2">
      <c r="N296" s="25"/>
      <c r="O296" s="11" t="s">
        <v>174</v>
      </c>
      <c r="P296" s="11" t="s">
        <v>127</v>
      </c>
      <c r="Q296" s="11" t="s">
        <v>175</v>
      </c>
      <c r="R296" s="11" t="s">
        <v>176</v>
      </c>
      <c r="S296" s="11" t="s">
        <v>177</v>
      </c>
      <c r="T296" s="11" t="s">
        <v>178</v>
      </c>
      <c r="U296" s="11" t="s">
        <v>179</v>
      </c>
      <c r="V296" s="26" t="s">
        <v>180</v>
      </c>
      <c r="X296" s="43"/>
      <c r="Y296" s="11" t="s">
        <v>174</v>
      </c>
      <c r="Z296" s="11" t="s">
        <v>127</v>
      </c>
      <c r="AA296" s="11" t="s">
        <v>175</v>
      </c>
      <c r="AB296" s="11" t="s">
        <v>176</v>
      </c>
      <c r="AC296" s="11" t="s">
        <v>177</v>
      </c>
      <c r="AD296" s="11" t="s">
        <v>178</v>
      </c>
      <c r="AE296" s="11" t="s">
        <v>179</v>
      </c>
      <c r="AF296" s="44" t="s">
        <v>180</v>
      </c>
    </row>
    <row r="297" spans="14:32" x14ac:dyDescent="0.2">
      <c r="N297" s="23" t="s">
        <v>168</v>
      </c>
      <c r="O297" s="9">
        <v>-14.811320754716968</v>
      </c>
      <c r="P297" s="9">
        <v>10.503283202726081</v>
      </c>
      <c r="Q297" s="9">
        <v>-1.4101610390618389</v>
      </c>
      <c r="R297" s="9">
        <v>0.19616673509351729</v>
      </c>
      <c r="S297" s="9">
        <v>-39.031935253423782</v>
      </c>
      <c r="T297" s="9">
        <v>9.4092937439898439</v>
      </c>
      <c r="U297" s="9">
        <v>-39.031935253423782</v>
      </c>
      <c r="V297" s="27">
        <v>9.4092937439898439</v>
      </c>
      <c r="X297" s="41" t="s">
        <v>168</v>
      </c>
      <c r="Y297" s="9">
        <v>-4.2289803220035775</v>
      </c>
      <c r="Z297" s="9">
        <v>4.7383732391477498</v>
      </c>
      <c r="AA297" s="9">
        <v>-0.89249624471630007</v>
      </c>
      <c r="AB297" s="9">
        <v>0.38137011980519708</v>
      </c>
      <c r="AC297" s="9">
        <v>-14.03105218417253</v>
      </c>
      <c r="AD297" s="9">
        <v>5.5730915401653753</v>
      </c>
      <c r="AE297" s="9">
        <v>-14.03105218417253</v>
      </c>
      <c r="AF297" s="45">
        <v>5.5730915401653753</v>
      </c>
    </row>
    <row r="298" spans="14:32" ht="17" thickBot="1" x14ac:dyDescent="0.25">
      <c r="N298" s="24" t="s">
        <v>8</v>
      </c>
      <c r="O298" s="10">
        <v>5.1981132075471672</v>
      </c>
      <c r="P298" s="10">
        <v>2.0840503987273777</v>
      </c>
      <c r="Q298" s="10">
        <v>2.4942358451222617</v>
      </c>
      <c r="R298" s="10">
        <v>3.7275352357255945E-2</v>
      </c>
      <c r="S298" s="10">
        <v>0.39228437010794082</v>
      </c>
      <c r="T298" s="10">
        <v>10.003942044986394</v>
      </c>
      <c r="U298" s="10">
        <v>0.39228437010794082</v>
      </c>
      <c r="V298" s="28">
        <v>10.003942044986394</v>
      </c>
      <c r="X298" s="42" t="s">
        <v>181</v>
      </c>
      <c r="Y298" s="10">
        <v>3.2567084078711983</v>
      </c>
      <c r="Z298" s="10">
        <v>1.0047589315342367</v>
      </c>
      <c r="AA298" s="10">
        <v>3.2412833622671089</v>
      </c>
      <c r="AB298" s="10">
        <v>3.6043768680510879E-3</v>
      </c>
      <c r="AC298" s="10">
        <v>1.1782061975163876</v>
      </c>
      <c r="AD298" s="10">
        <v>5.3352106182260091</v>
      </c>
      <c r="AE298" s="10">
        <v>1.1782061975163876</v>
      </c>
      <c r="AF298" s="46">
        <v>5.3352106182260091</v>
      </c>
    </row>
    <row r="299" spans="14:32" x14ac:dyDescent="0.2">
      <c r="X299" s="38"/>
      <c r="Y299" s="20"/>
      <c r="Z299" s="20"/>
      <c r="AA299" s="20"/>
      <c r="AB299" s="20"/>
      <c r="AC299" s="20"/>
      <c r="AD299" s="20"/>
      <c r="AE299" s="20"/>
      <c r="AF299" s="39"/>
    </row>
    <row r="300" spans="14:32" x14ac:dyDescent="0.2">
      <c r="X300" s="38"/>
      <c r="Y300" s="20"/>
      <c r="Z300" s="20"/>
      <c r="AA300" s="20"/>
      <c r="AB300" s="20"/>
      <c r="AC300" s="20"/>
      <c r="AD300" s="20"/>
      <c r="AE300" s="20"/>
      <c r="AF300" s="39"/>
    </row>
    <row r="301" spans="14:32" x14ac:dyDescent="0.2">
      <c r="X301" s="47"/>
      <c r="Y301" s="48"/>
      <c r="Z301" s="48"/>
      <c r="AA301" s="48"/>
      <c r="AB301" s="48"/>
      <c r="AC301" s="48"/>
      <c r="AD301" s="48"/>
      <c r="AE301" s="48"/>
      <c r="AF301" s="49"/>
    </row>
  </sheetData>
  <mergeCells count="29">
    <mergeCell ref="B86:E86"/>
    <mergeCell ref="B92:E92"/>
    <mergeCell ref="B98:E98"/>
    <mergeCell ref="D104:G104"/>
    <mergeCell ref="O1:T1"/>
    <mergeCell ref="H104:K104"/>
    <mergeCell ref="D1:E1"/>
    <mergeCell ref="H75:I75"/>
    <mergeCell ref="H76:I76"/>
    <mergeCell ref="H78:I78"/>
    <mergeCell ref="H80:M80"/>
    <mergeCell ref="H1:M1"/>
    <mergeCell ref="B74:E74"/>
    <mergeCell ref="B80:E80"/>
    <mergeCell ref="J164:R164"/>
    <mergeCell ref="J238:K238"/>
    <mergeCell ref="J239:K239"/>
    <mergeCell ref="J241:K241"/>
    <mergeCell ref="B237:G237"/>
    <mergeCell ref="C283:C284"/>
    <mergeCell ref="C281:C282"/>
    <mergeCell ref="E278:H278"/>
    <mergeCell ref="D164:E164"/>
    <mergeCell ref="F164:G164"/>
    <mergeCell ref="I278:L278"/>
    <mergeCell ref="B245:G245"/>
    <mergeCell ref="B253:G253"/>
    <mergeCell ref="B261:G261"/>
    <mergeCell ref="B269:G269"/>
  </mergeCells>
  <phoneticPr fontId="9" type="noConversion"/>
  <conditionalFormatting sqref="H3:H72">
    <cfRule type="expression" dxfId="9" priority="10">
      <formula>ABS(I3)&gt;ABS($J$78)</formula>
    </cfRule>
  </conditionalFormatting>
  <conditionalFormatting sqref="J3:J72">
    <cfRule type="expression" dxfId="8" priority="9">
      <formula>ABS(K3)&gt;ABS($J$78)</formula>
    </cfRule>
  </conditionalFormatting>
  <conditionalFormatting sqref="L3:L72">
    <cfRule type="expression" dxfId="7" priority="8">
      <formula>ABS(M3)&gt;ABS($J$78)</formula>
    </cfRule>
  </conditionalFormatting>
  <conditionalFormatting sqref="H107:J107 K108">
    <cfRule type="cellIs" dxfId="6" priority="7" operator="lessThan">
      <formula>0.05</formula>
    </cfRule>
  </conditionalFormatting>
  <conditionalFormatting sqref="J166:J235">
    <cfRule type="expression" dxfId="5" priority="6">
      <formula>ABS(K166)&gt;ABS($L$241)</formula>
    </cfRule>
  </conditionalFormatting>
  <conditionalFormatting sqref="L166:L235">
    <cfRule type="expression" dxfId="4" priority="5">
      <formula>ABS(M166)&gt;ABS($L$241)</formula>
    </cfRule>
  </conditionalFormatting>
  <conditionalFormatting sqref="N166:N235">
    <cfRule type="expression" dxfId="3" priority="4">
      <formula>ABS(O166)&gt;ABS($L$241)</formula>
    </cfRule>
  </conditionalFormatting>
  <conditionalFormatting sqref="P166:P235">
    <cfRule type="expression" dxfId="2" priority="3">
      <formula>ABS(Q166)&gt;ABS($L$241)</formula>
    </cfRule>
  </conditionalFormatting>
  <conditionalFormatting sqref="R166:R235">
    <cfRule type="expression" dxfId="1" priority="2">
      <formula>ABS(S166)&gt;ABS($L$241)</formula>
    </cfRule>
  </conditionalFormatting>
  <conditionalFormatting sqref="I281:L281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topLeftCell="A73" workbookViewId="0">
      <selection activeCell="B6" sqref="A6:XFD6"/>
    </sheetView>
  </sheetViews>
  <sheetFormatPr baseColWidth="10" defaultRowHeight="16" x14ac:dyDescent="0.2"/>
  <sheetData>
    <row r="1" spans="1:38" x14ac:dyDescent="0.2">
      <c r="J1" s="12" t="s">
        <v>9</v>
      </c>
      <c r="K1" s="55" t="s">
        <v>10</v>
      </c>
      <c r="L1" s="55"/>
      <c r="M1" s="55"/>
      <c r="N1" s="55"/>
      <c r="O1" s="55"/>
      <c r="P1" s="55" t="s">
        <v>281</v>
      </c>
      <c r="Q1" s="55"/>
      <c r="R1" s="55"/>
      <c r="S1" s="55"/>
      <c r="T1" s="55"/>
      <c r="U1" s="55"/>
    </row>
    <row r="2" spans="1:38" x14ac:dyDescent="0.2">
      <c r="A2" s="7"/>
      <c r="B2" s="7" t="s">
        <v>0</v>
      </c>
      <c r="C2" s="7" t="s">
        <v>119</v>
      </c>
      <c r="D2" s="7" t="s">
        <v>8</v>
      </c>
      <c r="E2" s="7" t="s">
        <v>9</v>
      </c>
      <c r="F2" s="7" t="s">
        <v>10</v>
      </c>
      <c r="G2" s="7" t="s">
        <v>11</v>
      </c>
      <c r="I2" s="7" t="s">
        <v>282</v>
      </c>
      <c r="J2" s="7" t="s">
        <v>283</v>
      </c>
      <c r="K2" s="7" t="s">
        <v>322</v>
      </c>
      <c r="L2" s="7" t="s">
        <v>285</v>
      </c>
      <c r="M2" s="7" t="s">
        <v>286</v>
      </c>
      <c r="N2" s="7" t="s">
        <v>287</v>
      </c>
      <c r="O2" s="7" t="s">
        <v>288</v>
      </c>
      <c r="P2" s="50" t="s">
        <v>289</v>
      </c>
      <c r="Q2" s="7" t="s">
        <v>290</v>
      </c>
      <c r="R2" s="50" t="s">
        <v>291</v>
      </c>
      <c r="S2" s="50" t="s">
        <v>321</v>
      </c>
      <c r="T2" s="50" t="s">
        <v>292</v>
      </c>
      <c r="U2" s="50" t="s">
        <v>293</v>
      </c>
      <c r="V2" s="50" t="s">
        <v>294</v>
      </c>
      <c r="Y2" s="55" t="s">
        <v>323</v>
      </c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</row>
    <row r="3" spans="1:38" x14ac:dyDescent="0.2">
      <c r="A3">
        <v>1</v>
      </c>
      <c r="B3" t="s">
        <v>12</v>
      </c>
      <c r="C3" t="s">
        <v>14</v>
      </c>
      <c r="D3">
        <v>3</v>
      </c>
      <c r="E3">
        <v>0</v>
      </c>
      <c r="F3">
        <v>1</v>
      </c>
      <c r="G3">
        <v>2</v>
      </c>
      <c r="I3">
        <f t="shared" ref="I3:I18" si="0">SUM(J3:U3)</f>
        <v>3</v>
      </c>
      <c r="K3">
        <v>1</v>
      </c>
      <c r="Q3">
        <v>1</v>
      </c>
      <c r="R3">
        <v>1</v>
      </c>
      <c r="Y3" s="7" t="s">
        <v>283</v>
      </c>
      <c r="Z3" s="7" t="s">
        <v>284</v>
      </c>
      <c r="AA3" s="7" t="s">
        <v>322</v>
      </c>
      <c r="AB3" s="7" t="s">
        <v>285</v>
      </c>
      <c r="AC3" s="7" t="s">
        <v>286</v>
      </c>
      <c r="AD3" s="7" t="s">
        <v>287</v>
      </c>
      <c r="AE3" s="7" t="s">
        <v>288</v>
      </c>
      <c r="AF3" s="50" t="s">
        <v>289</v>
      </c>
      <c r="AG3" s="7" t="s">
        <v>290</v>
      </c>
      <c r="AH3" s="50" t="s">
        <v>291</v>
      </c>
      <c r="AI3" s="50" t="s">
        <v>321</v>
      </c>
      <c r="AJ3" s="50" t="s">
        <v>292</v>
      </c>
      <c r="AK3" s="50" t="s">
        <v>293</v>
      </c>
      <c r="AL3" s="50" t="s">
        <v>294</v>
      </c>
    </row>
    <row r="4" spans="1:38" x14ac:dyDescent="0.2">
      <c r="A4">
        <v>2</v>
      </c>
      <c r="B4" t="s">
        <v>12</v>
      </c>
      <c r="C4" t="s">
        <v>16</v>
      </c>
      <c r="D4">
        <v>3</v>
      </c>
      <c r="E4">
        <v>0</v>
      </c>
      <c r="F4">
        <v>1</v>
      </c>
      <c r="G4">
        <v>2</v>
      </c>
      <c r="I4">
        <f t="shared" si="0"/>
        <v>3</v>
      </c>
      <c r="K4">
        <v>1</v>
      </c>
      <c r="Q4">
        <v>1</v>
      </c>
      <c r="R4">
        <v>1</v>
      </c>
      <c r="X4" s="7" t="s">
        <v>324</v>
      </c>
      <c r="Y4">
        <v>5</v>
      </c>
      <c r="Z4">
        <v>1</v>
      </c>
      <c r="AA4">
        <v>27</v>
      </c>
      <c r="AB4">
        <v>4</v>
      </c>
      <c r="AC4">
        <v>1</v>
      </c>
      <c r="AD4">
        <v>3</v>
      </c>
      <c r="AE4">
        <v>1</v>
      </c>
      <c r="AF4">
        <v>11</v>
      </c>
      <c r="AG4">
        <v>23</v>
      </c>
      <c r="AH4">
        <v>23</v>
      </c>
      <c r="AI4">
        <v>6</v>
      </c>
      <c r="AJ4">
        <v>3</v>
      </c>
      <c r="AK4">
        <v>6</v>
      </c>
      <c r="AL4">
        <v>0</v>
      </c>
    </row>
    <row r="5" spans="1:38" x14ac:dyDescent="0.2">
      <c r="A5">
        <v>3</v>
      </c>
      <c r="B5" t="s">
        <v>12</v>
      </c>
      <c r="C5" t="s">
        <v>18</v>
      </c>
      <c r="D5">
        <v>3</v>
      </c>
      <c r="E5">
        <v>0</v>
      </c>
      <c r="F5">
        <v>1</v>
      </c>
      <c r="G5">
        <v>2</v>
      </c>
      <c r="I5">
        <f t="shared" si="0"/>
        <v>3</v>
      </c>
      <c r="K5">
        <v>1</v>
      </c>
      <c r="Q5">
        <v>1</v>
      </c>
      <c r="R5">
        <v>1</v>
      </c>
      <c r="X5" s="7" t="s">
        <v>325</v>
      </c>
      <c r="Y5">
        <f>J54</f>
        <v>5</v>
      </c>
      <c r="Z5">
        <v>0</v>
      </c>
      <c r="AA5">
        <f t="shared" ref="AA5:AL5" si="1">K54</f>
        <v>74</v>
      </c>
      <c r="AB5">
        <f t="shared" si="1"/>
        <v>12</v>
      </c>
      <c r="AC5">
        <f t="shared" si="1"/>
        <v>1</v>
      </c>
      <c r="AD5">
        <f t="shared" si="1"/>
        <v>5</v>
      </c>
      <c r="AE5">
        <f t="shared" si="1"/>
        <v>5</v>
      </c>
      <c r="AF5">
        <f t="shared" si="1"/>
        <v>8</v>
      </c>
      <c r="AG5">
        <f t="shared" si="1"/>
        <v>70</v>
      </c>
      <c r="AH5">
        <f t="shared" si="1"/>
        <v>73</v>
      </c>
      <c r="AI5">
        <f t="shared" si="1"/>
        <v>6</v>
      </c>
      <c r="AJ5">
        <f t="shared" si="1"/>
        <v>1</v>
      </c>
      <c r="AK5">
        <f t="shared" si="1"/>
        <v>7</v>
      </c>
      <c r="AL5">
        <f t="shared" si="1"/>
        <v>2</v>
      </c>
    </row>
    <row r="6" spans="1:38" x14ac:dyDescent="0.2">
      <c r="A6">
        <v>4</v>
      </c>
      <c r="B6" t="s">
        <v>12</v>
      </c>
      <c r="C6" t="s">
        <v>20</v>
      </c>
      <c r="D6">
        <v>20</v>
      </c>
      <c r="E6">
        <v>0</v>
      </c>
      <c r="F6">
        <v>7</v>
      </c>
      <c r="G6">
        <v>13</v>
      </c>
      <c r="I6">
        <f t="shared" si="0"/>
        <v>20</v>
      </c>
      <c r="K6">
        <v>6</v>
      </c>
      <c r="L6">
        <v>1</v>
      </c>
      <c r="P6">
        <v>1</v>
      </c>
      <c r="Q6">
        <v>6</v>
      </c>
      <c r="R6">
        <v>6</v>
      </c>
      <c r="X6" s="7" t="s">
        <v>167</v>
      </c>
      <c r="Y6">
        <f>SUM(Y4:Y5)</f>
        <v>10</v>
      </c>
      <c r="Z6">
        <f t="shared" ref="Z6:AL6" si="2">SUM(Z4:Z5)</f>
        <v>1</v>
      </c>
      <c r="AA6">
        <f t="shared" si="2"/>
        <v>101</v>
      </c>
      <c r="AB6">
        <f t="shared" si="2"/>
        <v>16</v>
      </c>
      <c r="AC6">
        <f t="shared" si="2"/>
        <v>2</v>
      </c>
      <c r="AD6">
        <f t="shared" si="2"/>
        <v>8</v>
      </c>
      <c r="AE6">
        <f t="shared" si="2"/>
        <v>6</v>
      </c>
      <c r="AF6">
        <f t="shared" si="2"/>
        <v>19</v>
      </c>
      <c r="AG6">
        <f t="shared" si="2"/>
        <v>93</v>
      </c>
      <c r="AH6">
        <f t="shared" si="2"/>
        <v>96</v>
      </c>
      <c r="AI6">
        <f t="shared" si="2"/>
        <v>12</v>
      </c>
      <c r="AJ6">
        <f t="shared" si="2"/>
        <v>4</v>
      </c>
      <c r="AK6">
        <f t="shared" si="2"/>
        <v>13</v>
      </c>
      <c r="AL6">
        <f t="shared" si="2"/>
        <v>2</v>
      </c>
    </row>
    <row r="7" spans="1:38" x14ac:dyDescent="0.2">
      <c r="A7">
        <v>5</v>
      </c>
      <c r="B7" t="s">
        <v>12</v>
      </c>
      <c r="C7" t="s">
        <v>22</v>
      </c>
      <c r="D7">
        <v>8</v>
      </c>
      <c r="E7">
        <v>0</v>
      </c>
      <c r="F7">
        <v>4</v>
      </c>
      <c r="G7">
        <v>4</v>
      </c>
      <c r="I7">
        <f t="shared" si="0"/>
        <v>8</v>
      </c>
      <c r="K7">
        <v>1</v>
      </c>
      <c r="M7">
        <v>1</v>
      </c>
      <c r="N7">
        <v>1</v>
      </c>
      <c r="O7">
        <v>1</v>
      </c>
      <c r="Q7">
        <v>1</v>
      </c>
      <c r="R7">
        <v>2</v>
      </c>
      <c r="S7">
        <v>1</v>
      </c>
    </row>
    <row r="8" spans="1:38" x14ac:dyDescent="0.2">
      <c r="A8">
        <v>6</v>
      </c>
      <c r="B8" t="s">
        <v>12</v>
      </c>
      <c r="C8" t="s">
        <v>24</v>
      </c>
      <c r="D8">
        <v>6</v>
      </c>
      <c r="E8">
        <v>0</v>
      </c>
      <c r="F8">
        <v>2</v>
      </c>
      <c r="G8">
        <v>4</v>
      </c>
      <c r="I8">
        <f t="shared" si="0"/>
        <v>6</v>
      </c>
      <c r="K8">
        <v>2</v>
      </c>
      <c r="P8">
        <v>1</v>
      </c>
      <c r="Q8">
        <v>2</v>
      </c>
      <c r="R8">
        <v>1</v>
      </c>
    </row>
    <row r="9" spans="1:38" x14ac:dyDescent="0.2">
      <c r="A9">
        <v>7</v>
      </c>
      <c r="B9" t="s">
        <v>12</v>
      </c>
      <c r="C9" t="s">
        <v>26</v>
      </c>
      <c r="D9">
        <v>8</v>
      </c>
      <c r="E9">
        <v>0</v>
      </c>
      <c r="F9">
        <v>3</v>
      </c>
      <c r="G9">
        <v>5</v>
      </c>
      <c r="I9">
        <f t="shared" si="0"/>
        <v>8</v>
      </c>
      <c r="K9">
        <v>2</v>
      </c>
      <c r="L9">
        <v>1</v>
      </c>
      <c r="Q9">
        <v>2</v>
      </c>
      <c r="R9">
        <v>2</v>
      </c>
      <c r="U9">
        <v>1</v>
      </c>
    </row>
    <row r="10" spans="1:38" x14ac:dyDescent="0.2">
      <c r="A10">
        <v>8</v>
      </c>
      <c r="B10" t="s">
        <v>12</v>
      </c>
      <c r="C10" t="s">
        <v>28</v>
      </c>
      <c r="D10">
        <v>3</v>
      </c>
      <c r="E10">
        <v>0</v>
      </c>
      <c r="F10">
        <v>1</v>
      </c>
      <c r="G10">
        <v>2</v>
      </c>
      <c r="I10">
        <f t="shared" si="0"/>
        <v>3</v>
      </c>
      <c r="K10">
        <v>1</v>
      </c>
      <c r="Q10">
        <v>1</v>
      </c>
      <c r="R10">
        <v>1</v>
      </c>
    </row>
    <row r="11" spans="1:38" x14ac:dyDescent="0.2">
      <c r="A11">
        <v>9</v>
      </c>
      <c r="B11" t="s">
        <v>12</v>
      </c>
      <c r="C11" t="s">
        <v>30</v>
      </c>
      <c r="D11">
        <v>3</v>
      </c>
      <c r="E11">
        <v>0</v>
      </c>
      <c r="F11">
        <v>1</v>
      </c>
      <c r="G11">
        <v>2</v>
      </c>
      <c r="I11">
        <f t="shared" si="0"/>
        <v>3</v>
      </c>
      <c r="K11">
        <v>1</v>
      </c>
      <c r="Q11">
        <v>1</v>
      </c>
      <c r="R11">
        <v>1</v>
      </c>
    </row>
    <row r="12" spans="1:38" x14ac:dyDescent="0.2">
      <c r="A12">
        <v>10</v>
      </c>
      <c r="B12" t="s">
        <v>12</v>
      </c>
      <c r="C12" t="s">
        <v>32</v>
      </c>
      <c r="D12">
        <v>6</v>
      </c>
      <c r="E12">
        <v>0</v>
      </c>
      <c r="F12">
        <v>2</v>
      </c>
      <c r="G12">
        <v>4</v>
      </c>
      <c r="I12">
        <f t="shared" si="0"/>
        <v>6</v>
      </c>
      <c r="K12">
        <v>2</v>
      </c>
      <c r="P12">
        <v>1</v>
      </c>
      <c r="Q12">
        <v>1</v>
      </c>
      <c r="R12">
        <v>1</v>
      </c>
      <c r="U12">
        <v>1</v>
      </c>
    </row>
    <row r="13" spans="1:38" x14ac:dyDescent="0.2">
      <c r="A13">
        <v>11</v>
      </c>
      <c r="B13" t="s">
        <v>12</v>
      </c>
      <c r="C13" t="s">
        <v>34</v>
      </c>
      <c r="D13">
        <v>25</v>
      </c>
      <c r="E13">
        <v>0</v>
      </c>
      <c r="F13">
        <v>10</v>
      </c>
      <c r="G13">
        <v>15</v>
      </c>
      <c r="I13">
        <f t="shared" si="0"/>
        <v>25</v>
      </c>
      <c r="K13">
        <v>10</v>
      </c>
      <c r="P13">
        <v>1</v>
      </c>
      <c r="Q13">
        <v>8</v>
      </c>
      <c r="R13">
        <v>6</v>
      </c>
    </row>
    <row r="14" spans="1:38" ht="15" customHeight="1" x14ac:dyDescent="0.2">
      <c r="A14">
        <v>12</v>
      </c>
      <c r="B14" t="s">
        <v>12</v>
      </c>
      <c r="C14" t="s">
        <v>36</v>
      </c>
      <c r="D14">
        <v>3</v>
      </c>
      <c r="E14">
        <v>0</v>
      </c>
      <c r="F14">
        <v>1</v>
      </c>
      <c r="G14">
        <v>2</v>
      </c>
      <c r="I14">
        <f t="shared" si="0"/>
        <v>3</v>
      </c>
      <c r="K14">
        <v>1</v>
      </c>
      <c r="Q14">
        <v>1</v>
      </c>
      <c r="R14">
        <v>1</v>
      </c>
    </row>
    <row r="15" spans="1:38" x14ac:dyDescent="0.2">
      <c r="A15">
        <v>13</v>
      </c>
      <c r="B15" t="s">
        <v>37</v>
      </c>
      <c r="C15" t="s">
        <v>39</v>
      </c>
      <c r="D15">
        <v>4</v>
      </c>
      <c r="E15">
        <v>0</v>
      </c>
      <c r="F15">
        <v>1</v>
      </c>
      <c r="G15">
        <v>3</v>
      </c>
      <c r="I15">
        <f t="shared" si="0"/>
        <v>4</v>
      </c>
      <c r="K15">
        <v>1</v>
      </c>
      <c r="Q15">
        <v>1</v>
      </c>
      <c r="R15">
        <v>1</v>
      </c>
      <c r="U15">
        <v>1</v>
      </c>
    </row>
    <row r="16" spans="1:38" x14ac:dyDescent="0.2">
      <c r="A16">
        <v>14</v>
      </c>
      <c r="B16" t="s">
        <v>37</v>
      </c>
      <c r="C16" t="s">
        <v>41</v>
      </c>
      <c r="D16">
        <v>3</v>
      </c>
      <c r="E16">
        <v>0</v>
      </c>
      <c r="F16">
        <v>1</v>
      </c>
      <c r="G16">
        <v>2</v>
      </c>
      <c r="I16">
        <f t="shared" si="0"/>
        <v>3</v>
      </c>
      <c r="K16">
        <v>1</v>
      </c>
      <c r="Q16">
        <v>1</v>
      </c>
      <c r="R16">
        <v>1</v>
      </c>
    </row>
    <row r="17" spans="1:22" x14ac:dyDescent="0.2">
      <c r="A17">
        <v>15</v>
      </c>
      <c r="B17" t="s">
        <v>37</v>
      </c>
      <c r="C17" t="s">
        <v>43</v>
      </c>
      <c r="D17">
        <v>4</v>
      </c>
      <c r="E17">
        <v>0</v>
      </c>
      <c r="F17">
        <v>1</v>
      </c>
      <c r="G17">
        <v>3</v>
      </c>
      <c r="I17">
        <f t="shared" si="0"/>
        <v>4</v>
      </c>
      <c r="K17">
        <v>1</v>
      </c>
      <c r="P17">
        <v>1</v>
      </c>
      <c r="Q17">
        <v>1</v>
      </c>
      <c r="R17">
        <v>1</v>
      </c>
    </row>
    <row r="18" spans="1:22" x14ac:dyDescent="0.2">
      <c r="A18">
        <v>16</v>
      </c>
      <c r="B18" t="s">
        <v>37</v>
      </c>
      <c r="C18" t="s">
        <v>45</v>
      </c>
      <c r="D18">
        <v>3</v>
      </c>
      <c r="E18">
        <v>0</v>
      </c>
      <c r="F18">
        <v>1</v>
      </c>
      <c r="G18">
        <v>2</v>
      </c>
      <c r="I18">
        <f t="shared" si="0"/>
        <v>3</v>
      </c>
      <c r="K18">
        <v>1</v>
      </c>
      <c r="Q18">
        <v>1</v>
      </c>
      <c r="R18">
        <v>1</v>
      </c>
    </row>
    <row r="19" spans="1:22" x14ac:dyDescent="0.2">
      <c r="A19">
        <v>17</v>
      </c>
      <c r="B19" t="s">
        <v>37</v>
      </c>
      <c r="C19" t="s">
        <v>47</v>
      </c>
      <c r="D19">
        <v>9</v>
      </c>
      <c r="E19">
        <v>1</v>
      </c>
      <c r="F19">
        <v>3</v>
      </c>
      <c r="G19">
        <v>5</v>
      </c>
      <c r="I19">
        <f>SUM(J19:V19)</f>
        <v>9</v>
      </c>
      <c r="J19">
        <v>1</v>
      </c>
      <c r="K19">
        <v>1</v>
      </c>
      <c r="L19">
        <v>1</v>
      </c>
      <c r="N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2" x14ac:dyDescent="0.2">
      <c r="A20">
        <v>18</v>
      </c>
      <c r="B20" t="s">
        <v>37</v>
      </c>
      <c r="C20" t="s">
        <v>49</v>
      </c>
      <c r="D20">
        <v>4</v>
      </c>
      <c r="E20">
        <v>0</v>
      </c>
      <c r="F20">
        <v>1</v>
      </c>
      <c r="G20">
        <v>3</v>
      </c>
      <c r="I20">
        <f>SUM(J20:U20)</f>
        <v>4</v>
      </c>
      <c r="K20">
        <v>1</v>
      </c>
      <c r="Q20">
        <v>1</v>
      </c>
      <c r="R20">
        <v>1</v>
      </c>
      <c r="U20">
        <v>1</v>
      </c>
    </row>
    <row r="21" spans="1:22" x14ac:dyDescent="0.2">
      <c r="A21">
        <v>19</v>
      </c>
      <c r="B21" t="s">
        <v>37</v>
      </c>
      <c r="C21" t="s">
        <v>51</v>
      </c>
      <c r="D21">
        <v>3</v>
      </c>
      <c r="E21">
        <v>0</v>
      </c>
      <c r="F21">
        <v>1</v>
      </c>
      <c r="G21">
        <v>2</v>
      </c>
      <c r="I21">
        <f>SUM(J21:U21)</f>
        <v>3</v>
      </c>
      <c r="K21">
        <v>1</v>
      </c>
      <c r="Q21">
        <v>1</v>
      </c>
      <c r="R21">
        <v>1</v>
      </c>
    </row>
    <row r="22" spans="1:22" x14ac:dyDescent="0.2">
      <c r="A22">
        <v>20</v>
      </c>
      <c r="B22" t="s">
        <v>37</v>
      </c>
      <c r="C22" t="s">
        <v>39</v>
      </c>
      <c r="D22">
        <v>4</v>
      </c>
      <c r="E22">
        <v>0</v>
      </c>
      <c r="F22">
        <v>1</v>
      </c>
      <c r="G22">
        <v>3</v>
      </c>
      <c r="I22">
        <f>SUM(J22:U22)</f>
        <v>4</v>
      </c>
      <c r="K22">
        <v>1</v>
      </c>
      <c r="Q22">
        <v>1</v>
      </c>
      <c r="R22">
        <v>1</v>
      </c>
      <c r="U22">
        <v>1</v>
      </c>
    </row>
    <row r="23" spans="1:22" x14ac:dyDescent="0.2">
      <c r="A23">
        <v>21</v>
      </c>
      <c r="B23" t="s">
        <v>37</v>
      </c>
      <c r="C23" t="s">
        <v>54</v>
      </c>
      <c r="D23">
        <v>4</v>
      </c>
      <c r="E23">
        <v>0</v>
      </c>
      <c r="F23">
        <v>2</v>
      </c>
      <c r="G23">
        <v>2</v>
      </c>
      <c r="I23">
        <f>SUM(J23:U23)</f>
        <v>4</v>
      </c>
      <c r="K23">
        <v>1</v>
      </c>
      <c r="L23">
        <v>1</v>
      </c>
      <c r="Q23">
        <v>1</v>
      </c>
      <c r="R23">
        <v>1</v>
      </c>
    </row>
    <row r="24" spans="1:22" x14ac:dyDescent="0.2">
      <c r="A24">
        <v>22</v>
      </c>
      <c r="B24" t="s">
        <v>37</v>
      </c>
      <c r="C24" t="s">
        <v>56</v>
      </c>
      <c r="D24">
        <v>10</v>
      </c>
      <c r="E24">
        <v>1</v>
      </c>
      <c r="F24">
        <v>4</v>
      </c>
      <c r="G24">
        <v>5</v>
      </c>
      <c r="I24">
        <f>SUM(J24:U24)</f>
        <v>10</v>
      </c>
      <c r="J24">
        <v>1</v>
      </c>
      <c r="K24">
        <v>2</v>
      </c>
      <c r="L24">
        <v>1</v>
      </c>
      <c r="N24">
        <v>1</v>
      </c>
      <c r="Q24">
        <v>2</v>
      </c>
      <c r="R24">
        <v>2</v>
      </c>
      <c r="S24">
        <v>1</v>
      </c>
    </row>
    <row r="25" spans="1:22" x14ac:dyDescent="0.2">
      <c r="A25">
        <v>23</v>
      </c>
      <c r="B25" t="s">
        <v>37</v>
      </c>
      <c r="C25" t="s">
        <v>58</v>
      </c>
      <c r="D25">
        <v>6</v>
      </c>
      <c r="E25">
        <v>0</v>
      </c>
      <c r="F25">
        <v>2</v>
      </c>
      <c r="G25">
        <v>4</v>
      </c>
      <c r="I25">
        <f>SUM(J25:V25)</f>
        <v>6</v>
      </c>
      <c r="K25">
        <v>2</v>
      </c>
      <c r="Q25">
        <v>2</v>
      </c>
      <c r="R25">
        <v>1</v>
      </c>
      <c r="V25">
        <v>1</v>
      </c>
    </row>
    <row r="26" spans="1:22" x14ac:dyDescent="0.2">
      <c r="A26">
        <v>24</v>
      </c>
      <c r="B26" t="s">
        <v>37</v>
      </c>
      <c r="C26" t="s">
        <v>60</v>
      </c>
      <c r="D26">
        <v>3</v>
      </c>
      <c r="E26">
        <v>0</v>
      </c>
      <c r="F26">
        <v>1</v>
      </c>
      <c r="G26">
        <v>2</v>
      </c>
      <c r="I26">
        <f t="shared" ref="I26:I51" si="3">SUM(J26:U26)</f>
        <v>3</v>
      </c>
      <c r="K26">
        <v>1</v>
      </c>
      <c r="Q26">
        <v>1</v>
      </c>
      <c r="R26">
        <v>1</v>
      </c>
    </row>
    <row r="27" spans="1:22" x14ac:dyDescent="0.2">
      <c r="A27">
        <v>25</v>
      </c>
      <c r="B27" t="s">
        <v>37</v>
      </c>
      <c r="C27" t="s">
        <v>62</v>
      </c>
      <c r="D27">
        <v>4</v>
      </c>
      <c r="E27">
        <v>0</v>
      </c>
      <c r="F27">
        <v>2</v>
      </c>
      <c r="G27">
        <v>2</v>
      </c>
      <c r="I27">
        <f t="shared" si="3"/>
        <v>4</v>
      </c>
      <c r="K27">
        <v>1</v>
      </c>
      <c r="O27">
        <v>1</v>
      </c>
      <c r="Q27">
        <v>1</v>
      </c>
      <c r="R27">
        <v>1</v>
      </c>
    </row>
    <row r="28" spans="1:22" x14ac:dyDescent="0.2">
      <c r="A28">
        <v>26</v>
      </c>
      <c r="B28" t="s">
        <v>37</v>
      </c>
      <c r="C28" t="s">
        <v>64</v>
      </c>
      <c r="D28">
        <v>7</v>
      </c>
      <c r="E28">
        <v>0</v>
      </c>
      <c r="F28">
        <v>3</v>
      </c>
      <c r="G28">
        <v>4</v>
      </c>
      <c r="I28">
        <f t="shared" si="3"/>
        <v>7</v>
      </c>
      <c r="K28">
        <v>2</v>
      </c>
      <c r="L28">
        <v>1</v>
      </c>
      <c r="Q28">
        <v>2</v>
      </c>
      <c r="R28">
        <v>2</v>
      </c>
    </row>
    <row r="29" spans="1:22" x14ac:dyDescent="0.2">
      <c r="A29">
        <v>27</v>
      </c>
      <c r="B29" t="s">
        <v>37</v>
      </c>
      <c r="C29" t="s">
        <v>66</v>
      </c>
      <c r="D29">
        <v>4</v>
      </c>
      <c r="E29">
        <v>0</v>
      </c>
      <c r="F29">
        <v>1</v>
      </c>
      <c r="G29">
        <v>3</v>
      </c>
      <c r="I29">
        <f t="shared" si="3"/>
        <v>4</v>
      </c>
      <c r="K29">
        <v>1</v>
      </c>
      <c r="Q29">
        <v>1</v>
      </c>
      <c r="R29">
        <v>2</v>
      </c>
    </row>
    <row r="30" spans="1:22" x14ac:dyDescent="0.2">
      <c r="A30">
        <v>28</v>
      </c>
      <c r="B30" t="s">
        <v>37</v>
      </c>
      <c r="C30" t="s">
        <v>68</v>
      </c>
      <c r="D30">
        <v>4</v>
      </c>
      <c r="E30">
        <v>0</v>
      </c>
      <c r="F30">
        <v>1</v>
      </c>
      <c r="G30">
        <v>3</v>
      </c>
      <c r="I30">
        <f t="shared" si="3"/>
        <v>4</v>
      </c>
      <c r="K30">
        <v>1</v>
      </c>
      <c r="Q30">
        <v>1</v>
      </c>
      <c r="R30">
        <v>2</v>
      </c>
    </row>
    <row r="31" spans="1:22" x14ac:dyDescent="0.2">
      <c r="A31">
        <v>29</v>
      </c>
      <c r="B31" t="s">
        <v>37</v>
      </c>
      <c r="C31" t="s">
        <v>70</v>
      </c>
      <c r="D31">
        <v>5</v>
      </c>
      <c r="E31">
        <v>0</v>
      </c>
      <c r="F31">
        <v>2</v>
      </c>
      <c r="G31">
        <v>3</v>
      </c>
      <c r="I31">
        <f t="shared" si="3"/>
        <v>5</v>
      </c>
      <c r="K31">
        <v>1</v>
      </c>
      <c r="L31">
        <v>1</v>
      </c>
      <c r="Q31">
        <v>1</v>
      </c>
      <c r="R31">
        <v>2</v>
      </c>
    </row>
    <row r="32" spans="1:22" x14ac:dyDescent="0.2">
      <c r="A32">
        <v>30</v>
      </c>
      <c r="B32" t="s">
        <v>37</v>
      </c>
      <c r="C32" t="s">
        <v>72</v>
      </c>
      <c r="D32">
        <v>4</v>
      </c>
      <c r="E32">
        <v>0</v>
      </c>
      <c r="F32">
        <v>1</v>
      </c>
      <c r="G32">
        <v>3</v>
      </c>
      <c r="I32">
        <f t="shared" si="3"/>
        <v>4</v>
      </c>
      <c r="K32">
        <v>1</v>
      </c>
      <c r="Q32">
        <v>1</v>
      </c>
      <c r="R32">
        <v>2</v>
      </c>
    </row>
    <row r="33" spans="1:19" x14ac:dyDescent="0.2">
      <c r="A33">
        <v>31</v>
      </c>
      <c r="B33" t="s">
        <v>37</v>
      </c>
      <c r="C33" t="s">
        <v>74</v>
      </c>
      <c r="D33">
        <v>5</v>
      </c>
      <c r="E33">
        <v>0</v>
      </c>
      <c r="F33">
        <v>2</v>
      </c>
      <c r="G33">
        <v>3</v>
      </c>
      <c r="I33">
        <f t="shared" si="3"/>
        <v>5</v>
      </c>
      <c r="K33">
        <v>1</v>
      </c>
      <c r="L33">
        <v>1</v>
      </c>
      <c r="Q33">
        <v>1</v>
      </c>
      <c r="R33">
        <v>2</v>
      </c>
    </row>
    <row r="34" spans="1:19" x14ac:dyDescent="0.2">
      <c r="A34">
        <v>32</v>
      </c>
      <c r="B34" t="s">
        <v>37</v>
      </c>
      <c r="C34" t="s">
        <v>76</v>
      </c>
      <c r="D34">
        <v>3</v>
      </c>
      <c r="E34">
        <v>0</v>
      </c>
      <c r="F34">
        <v>1</v>
      </c>
      <c r="G34">
        <v>2</v>
      </c>
      <c r="I34">
        <f t="shared" si="3"/>
        <v>3</v>
      </c>
      <c r="K34">
        <v>1</v>
      </c>
      <c r="Q34">
        <v>1</v>
      </c>
      <c r="R34">
        <v>1</v>
      </c>
    </row>
    <row r="35" spans="1:19" x14ac:dyDescent="0.2">
      <c r="A35">
        <v>33</v>
      </c>
      <c r="B35" t="s">
        <v>37</v>
      </c>
      <c r="C35" t="s">
        <v>78</v>
      </c>
      <c r="D35">
        <v>3</v>
      </c>
      <c r="E35">
        <v>0</v>
      </c>
      <c r="F35">
        <v>1</v>
      </c>
      <c r="G35">
        <v>2</v>
      </c>
      <c r="I35">
        <f t="shared" si="3"/>
        <v>3</v>
      </c>
      <c r="K35">
        <v>1</v>
      </c>
      <c r="Q35">
        <v>1</v>
      </c>
      <c r="R35">
        <v>1</v>
      </c>
    </row>
    <row r="36" spans="1:19" x14ac:dyDescent="0.2">
      <c r="A36">
        <v>34</v>
      </c>
      <c r="B36" t="s">
        <v>79</v>
      </c>
      <c r="C36" t="s">
        <v>81</v>
      </c>
      <c r="D36">
        <v>7</v>
      </c>
      <c r="E36">
        <v>0</v>
      </c>
      <c r="F36">
        <v>3</v>
      </c>
      <c r="G36">
        <v>4</v>
      </c>
      <c r="I36">
        <f t="shared" si="3"/>
        <v>7</v>
      </c>
      <c r="K36">
        <v>2</v>
      </c>
      <c r="L36">
        <v>1</v>
      </c>
      <c r="Q36">
        <v>2</v>
      </c>
      <c r="R36">
        <v>2</v>
      </c>
    </row>
    <row r="37" spans="1:19" x14ac:dyDescent="0.2">
      <c r="A37">
        <v>35</v>
      </c>
      <c r="B37" t="s">
        <v>79</v>
      </c>
      <c r="C37" t="s">
        <v>83</v>
      </c>
      <c r="D37">
        <v>10</v>
      </c>
      <c r="E37">
        <v>1</v>
      </c>
      <c r="F37">
        <v>3</v>
      </c>
      <c r="G37">
        <v>6</v>
      </c>
      <c r="I37">
        <f t="shared" si="3"/>
        <v>10</v>
      </c>
      <c r="J37">
        <v>1</v>
      </c>
      <c r="K37">
        <v>2</v>
      </c>
      <c r="N37">
        <v>1</v>
      </c>
      <c r="P37">
        <v>1</v>
      </c>
      <c r="Q37">
        <v>2</v>
      </c>
      <c r="R37">
        <v>2</v>
      </c>
      <c r="S37">
        <v>1</v>
      </c>
    </row>
    <row r="38" spans="1:19" x14ac:dyDescent="0.2">
      <c r="A38">
        <v>36</v>
      </c>
      <c r="B38" t="s">
        <v>79</v>
      </c>
      <c r="C38" t="s">
        <v>85</v>
      </c>
      <c r="D38">
        <v>3</v>
      </c>
      <c r="E38">
        <v>0</v>
      </c>
      <c r="F38">
        <v>1</v>
      </c>
      <c r="G38">
        <v>2</v>
      </c>
      <c r="I38">
        <f t="shared" si="3"/>
        <v>3</v>
      </c>
      <c r="K38">
        <v>1</v>
      </c>
      <c r="Q38">
        <v>1</v>
      </c>
      <c r="R38">
        <v>1</v>
      </c>
    </row>
    <row r="39" spans="1:19" x14ac:dyDescent="0.2">
      <c r="A39">
        <v>37</v>
      </c>
      <c r="B39" t="s">
        <v>79</v>
      </c>
      <c r="C39" t="s">
        <v>87</v>
      </c>
      <c r="D39">
        <v>3</v>
      </c>
      <c r="E39">
        <v>0</v>
      </c>
      <c r="F39">
        <v>1</v>
      </c>
      <c r="G39">
        <v>2</v>
      </c>
      <c r="I39">
        <f t="shared" si="3"/>
        <v>3</v>
      </c>
      <c r="K39">
        <v>1</v>
      </c>
      <c r="Q39">
        <v>1</v>
      </c>
      <c r="R39">
        <v>1</v>
      </c>
    </row>
    <row r="40" spans="1:19" x14ac:dyDescent="0.2">
      <c r="A40">
        <v>38</v>
      </c>
      <c r="B40" t="s">
        <v>79</v>
      </c>
      <c r="C40" t="s">
        <v>89</v>
      </c>
      <c r="D40">
        <v>7</v>
      </c>
      <c r="E40">
        <v>1</v>
      </c>
      <c r="F40">
        <v>3</v>
      </c>
      <c r="G40">
        <v>3</v>
      </c>
      <c r="I40">
        <f t="shared" si="3"/>
        <v>7</v>
      </c>
      <c r="J40">
        <v>1</v>
      </c>
      <c r="K40">
        <v>1</v>
      </c>
      <c r="L40">
        <v>1</v>
      </c>
      <c r="O40">
        <v>1</v>
      </c>
      <c r="Q40">
        <v>1</v>
      </c>
      <c r="R40">
        <v>1</v>
      </c>
      <c r="S40">
        <v>1</v>
      </c>
    </row>
    <row r="41" spans="1:19" x14ac:dyDescent="0.2">
      <c r="A41">
        <v>39</v>
      </c>
      <c r="B41" t="s">
        <v>79</v>
      </c>
      <c r="C41" t="s">
        <v>91</v>
      </c>
      <c r="D41">
        <v>8</v>
      </c>
      <c r="E41">
        <v>0</v>
      </c>
      <c r="F41">
        <v>3</v>
      </c>
      <c r="G41">
        <v>5</v>
      </c>
      <c r="I41">
        <f t="shared" si="3"/>
        <v>8</v>
      </c>
      <c r="K41">
        <v>3</v>
      </c>
      <c r="P41">
        <v>1</v>
      </c>
      <c r="Q41">
        <v>2</v>
      </c>
      <c r="R41">
        <v>2</v>
      </c>
    </row>
    <row r="42" spans="1:19" x14ac:dyDescent="0.2">
      <c r="A42">
        <v>40</v>
      </c>
      <c r="B42" t="s">
        <v>79</v>
      </c>
      <c r="C42" t="s">
        <v>93</v>
      </c>
      <c r="D42">
        <v>3</v>
      </c>
      <c r="E42">
        <v>0</v>
      </c>
      <c r="F42">
        <v>1</v>
      </c>
      <c r="G42">
        <v>2</v>
      </c>
      <c r="I42">
        <f t="shared" si="3"/>
        <v>3</v>
      </c>
      <c r="K42">
        <v>1</v>
      </c>
      <c r="Q42">
        <v>1</v>
      </c>
      <c r="R42">
        <v>1</v>
      </c>
    </row>
    <row r="43" spans="1:19" x14ac:dyDescent="0.2">
      <c r="A43">
        <v>41</v>
      </c>
      <c r="B43" t="s">
        <v>79</v>
      </c>
      <c r="C43" t="s">
        <v>95</v>
      </c>
      <c r="D43">
        <v>3</v>
      </c>
      <c r="E43">
        <v>0</v>
      </c>
      <c r="F43">
        <v>1</v>
      </c>
      <c r="G43">
        <v>2</v>
      </c>
      <c r="I43">
        <f t="shared" si="3"/>
        <v>3</v>
      </c>
      <c r="K43">
        <v>1</v>
      </c>
      <c r="Q43">
        <v>1</v>
      </c>
      <c r="R43">
        <v>1</v>
      </c>
    </row>
    <row r="44" spans="1:19" x14ac:dyDescent="0.2">
      <c r="A44">
        <v>42</v>
      </c>
      <c r="B44" t="s">
        <v>79</v>
      </c>
      <c r="C44" t="s">
        <v>97</v>
      </c>
      <c r="D44">
        <v>3</v>
      </c>
      <c r="E44">
        <v>0</v>
      </c>
      <c r="F44">
        <v>1</v>
      </c>
      <c r="G44">
        <v>2</v>
      </c>
      <c r="I44">
        <f t="shared" si="3"/>
        <v>3</v>
      </c>
      <c r="K44">
        <v>1</v>
      </c>
      <c r="Q44">
        <v>1</v>
      </c>
      <c r="R44">
        <v>1</v>
      </c>
    </row>
    <row r="45" spans="1:19" x14ac:dyDescent="0.2">
      <c r="A45">
        <v>43</v>
      </c>
      <c r="B45" t="s">
        <v>79</v>
      </c>
      <c r="C45" t="s">
        <v>99</v>
      </c>
      <c r="D45">
        <v>3</v>
      </c>
      <c r="E45">
        <v>0</v>
      </c>
      <c r="F45">
        <v>1</v>
      </c>
      <c r="G45">
        <v>2</v>
      </c>
      <c r="I45">
        <f t="shared" si="3"/>
        <v>3</v>
      </c>
      <c r="K45">
        <v>1</v>
      </c>
      <c r="Q45">
        <v>1</v>
      </c>
      <c r="R45">
        <v>1</v>
      </c>
    </row>
    <row r="46" spans="1:19" x14ac:dyDescent="0.2">
      <c r="A46">
        <v>44</v>
      </c>
      <c r="B46" t="s">
        <v>79</v>
      </c>
      <c r="C46" t="s">
        <v>101</v>
      </c>
      <c r="D46">
        <v>7</v>
      </c>
      <c r="E46">
        <v>1</v>
      </c>
      <c r="F46">
        <v>2</v>
      </c>
      <c r="G46">
        <v>4</v>
      </c>
      <c r="I46">
        <f t="shared" si="3"/>
        <v>7</v>
      </c>
      <c r="J46">
        <v>1</v>
      </c>
      <c r="K46">
        <v>1</v>
      </c>
      <c r="N46">
        <v>1</v>
      </c>
      <c r="P46">
        <v>1</v>
      </c>
      <c r="Q46">
        <v>1</v>
      </c>
      <c r="R46">
        <v>1</v>
      </c>
      <c r="S46">
        <v>1</v>
      </c>
    </row>
    <row r="47" spans="1:19" x14ac:dyDescent="0.2">
      <c r="A47">
        <v>45</v>
      </c>
      <c r="B47" t="s">
        <v>79</v>
      </c>
      <c r="C47" t="s">
        <v>103</v>
      </c>
      <c r="D47">
        <v>3</v>
      </c>
      <c r="E47">
        <v>0</v>
      </c>
      <c r="F47">
        <v>1</v>
      </c>
      <c r="G47">
        <v>2</v>
      </c>
      <c r="I47">
        <f t="shared" si="3"/>
        <v>3</v>
      </c>
      <c r="K47">
        <v>1</v>
      </c>
      <c r="Q47">
        <v>1</v>
      </c>
      <c r="R47">
        <v>1</v>
      </c>
    </row>
    <row r="48" spans="1:19" x14ac:dyDescent="0.2">
      <c r="A48">
        <v>46</v>
      </c>
      <c r="B48" t="s">
        <v>79</v>
      </c>
      <c r="C48" t="s">
        <v>105</v>
      </c>
      <c r="D48">
        <v>3</v>
      </c>
      <c r="E48">
        <v>0</v>
      </c>
      <c r="F48">
        <v>1</v>
      </c>
      <c r="G48">
        <v>2</v>
      </c>
      <c r="I48">
        <f t="shared" si="3"/>
        <v>3</v>
      </c>
      <c r="K48">
        <v>1</v>
      </c>
      <c r="Q48">
        <v>1</v>
      </c>
      <c r="R48">
        <v>1</v>
      </c>
    </row>
    <row r="49" spans="1:22" x14ac:dyDescent="0.2">
      <c r="A49">
        <v>47</v>
      </c>
      <c r="B49" t="s">
        <v>79</v>
      </c>
      <c r="C49" t="s">
        <v>107</v>
      </c>
      <c r="D49">
        <v>3</v>
      </c>
      <c r="E49">
        <v>0</v>
      </c>
      <c r="F49">
        <v>1</v>
      </c>
      <c r="G49">
        <v>2</v>
      </c>
      <c r="I49">
        <f t="shared" si="3"/>
        <v>3</v>
      </c>
      <c r="K49">
        <v>1</v>
      </c>
      <c r="Q49">
        <v>1</v>
      </c>
      <c r="R49">
        <v>1</v>
      </c>
    </row>
    <row r="50" spans="1:22" x14ac:dyDescent="0.2">
      <c r="A50">
        <v>48</v>
      </c>
      <c r="B50" t="s">
        <v>79</v>
      </c>
      <c r="C50" t="s">
        <v>109</v>
      </c>
      <c r="D50">
        <v>6</v>
      </c>
      <c r="E50">
        <v>0</v>
      </c>
      <c r="F50">
        <v>3</v>
      </c>
      <c r="G50">
        <v>3</v>
      </c>
      <c r="I50">
        <f t="shared" si="3"/>
        <v>6</v>
      </c>
      <c r="K50">
        <v>1</v>
      </c>
      <c r="L50">
        <v>1</v>
      </c>
      <c r="O50">
        <v>1</v>
      </c>
      <c r="Q50">
        <v>1</v>
      </c>
      <c r="R50">
        <v>1</v>
      </c>
      <c r="U50">
        <v>1</v>
      </c>
    </row>
    <row r="51" spans="1:22" x14ac:dyDescent="0.2">
      <c r="A51">
        <v>49</v>
      </c>
      <c r="B51" t="s">
        <v>79</v>
      </c>
      <c r="C51" t="s">
        <v>111</v>
      </c>
      <c r="D51">
        <v>3</v>
      </c>
      <c r="E51">
        <v>0</v>
      </c>
      <c r="F51">
        <v>1</v>
      </c>
      <c r="G51">
        <v>2</v>
      </c>
      <c r="I51">
        <f t="shared" si="3"/>
        <v>3</v>
      </c>
      <c r="K51">
        <v>1</v>
      </c>
      <c r="Q51">
        <v>1</v>
      </c>
      <c r="R51">
        <v>1</v>
      </c>
    </row>
    <row r="52" spans="1:22" x14ac:dyDescent="0.2">
      <c r="A52">
        <v>50</v>
      </c>
      <c r="B52" t="s">
        <v>79</v>
      </c>
      <c r="C52" t="s">
        <v>113</v>
      </c>
      <c r="D52">
        <v>7</v>
      </c>
      <c r="E52">
        <v>0</v>
      </c>
      <c r="F52">
        <v>3</v>
      </c>
      <c r="G52">
        <v>4</v>
      </c>
      <c r="I52">
        <f>SUM(J52:V52)</f>
        <v>7</v>
      </c>
      <c r="K52">
        <v>1</v>
      </c>
      <c r="L52">
        <v>1</v>
      </c>
      <c r="O52">
        <v>1</v>
      </c>
      <c r="Q52">
        <v>1</v>
      </c>
      <c r="R52">
        <v>2</v>
      </c>
      <c r="V52">
        <v>1</v>
      </c>
    </row>
    <row r="54" spans="1:22" x14ac:dyDescent="0.2">
      <c r="I54" t="s">
        <v>167</v>
      </c>
      <c r="J54">
        <f>SUM(J3:J52)</f>
        <v>5</v>
      </c>
      <c r="K54">
        <f t="shared" ref="K54:V54" si="4">SUM(K3:K52)</f>
        <v>74</v>
      </c>
      <c r="L54">
        <f t="shared" si="4"/>
        <v>12</v>
      </c>
      <c r="M54">
        <f t="shared" si="4"/>
        <v>1</v>
      </c>
      <c r="N54">
        <f t="shared" si="4"/>
        <v>5</v>
      </c>
      <c r="O54">
        <f t="shared" si="4"/>
        <v>5</v>
      </c>
      <c r="P54">
        <f t="shared" si="4"/>
        <v>8</v>
      </c>
      <c r="Q54">
        <f t="shared" si="4"/>
        <v>70</v>
      </c>
      <c r="R54">
        <f t="shared" si="4"/>
        <v>73</v>
      </c>
      <c r="S54">
        <f t="shared" si="4"/>
        <v>6</v>
      </c>
      <c r="T54">
        <f>SUM(T3:T52)</f>
        <v>1</v>
      </c>
      <c r="U54">
        <f t="shared" si="4"/>
        <v>7</v>
      </c>
      <c r="V54">
        <f t="shared" si="4"/>
        <v>2</v>
      </c>
    </row>
  </sheetData>
  <mergeCells count="3">
    <mergeCell ref="K1:O1"/>
    <mergeCell ref="P1:U1"/>
    <mergeCell ref="Y2:AK2"/>
  </mergeCells>
  <phoneticPr fontId="9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module data</vt:lpstr>
      <vt:lpstr>JSHint</vt:lpstr>
      <vt:lpstr>ESlint</vt:lpstr>
      <vt:lpstr>Jsinspect</vt:lpstr>
      <vt:lpstr>nsp</vt:lpstr>
      <vt:lpstr>Plato</vt:lpstr>
      <vt:lpstr>SonarQube</vt:lpstr>
      <vt:lpstr>ZAP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Murphy</dc:creator>
  <cp:lastModifiedBy>Patrick Murphy</cp:lastModifiedBy>
  <cp:lastPrinted>2016-08-28T20:54:54Z</cp:lastPrinted>
  <dcterms:created xsi:type="dcterms:W3CDTF">2016-07-16T15:40:48Z</dcterms:created>
  <dcterms:modified xsi:type="dcterms:W3CDTF">2016-08-31T19:03:27Z</dcterms:modified>
</cp:coreProperties>
</file>