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ropbox\2019Sept-8MAT142\"/>
    </mc:Choice>
  </mc:AlternateContent>
  <xr:revisionPtr revIDLastSave="0" documentId="13_ncr:1_{FB877289-B09C-4456-860A-725467F3B888}" xr6:coauthVersionLast="45" xr6:coauthVersionMax="45" xr10:uidLastSave="{00000000-0000-0000-0000-000000000000}"/>
  <bookViews>
    <workbookView xWindow="-107" yWindow="-107" windowWidth="20694" windowHeight="11126" activeTab="1" xr2:uid="{76A73F61-8A93-4AD4-BF6C-7A2016652D52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8" i="3" l="1"/>
  <c r="X38" i="3"/>
  <c r="W39" i="3"/>
  <c r="X39" i="3"/>
  <c r="W40" i="3"/>
  <c r="X40" i="3"/>
  <c r="V40" i="3"/>
  <c r="V39" i="3"/>
  <c r="V38" i="3"/>
  <c r="AB51" i="2"/>
  <c r="AC52" i="2"/>
  <c r="AC51" i="2"/>
  <c r="AB52" i="2"/>
  <c r="X50" i="2"/>
  <c r="X49" i="2"/>
  <c r="W50" i="2"/>
  <c r="W49" i="2"/>
  <c r="Z35" i="2"/>
  <c r="Z36" i="2"/>
  <c r="Z34" i="2"/>
  <c r="V35" i="2"/>
  <c r="X35" i="2"/>
  <c r="V36" i="2"/>
  <c r="W36" i="2"/>
  <c r="W34" i="2"/>
  <c r="X34" i="2"/>
  <c r="R51" i="2"/>
  <c r="S51" i="2"/>
  <c r="T51" i="2"/>
  <c r="R52" i="2"/>
  <c r="S52" i="2"/>
  <c r="T52" i="2"/>
  <c r="S50" i="2"/>
  <c r="T50" i="2"/>
  <c r="R50" i="2"/>
  <c r="AB23" i="2"/>
  <c r="AA23" i="2"/>
  <c r="Z23" i="2"/>
  <c r="AB22" i="2"/>
  <c r="AA22" i="2"/>
  <c r="Z22" i="2"/>
  <c r="AB21" i="2"/>
  <c r="AA21" i="2"/>
  <c r="Z21" i="2"/>
  <c r="Z7" i="2"/>
  <c r="Z16" i="2"/>
  <c r="AA16" i="2"/>
  <c r="AB16" i="2"/>
  <c r="Z17" i="2"/>
  <c r="AA17" i="2"/>
  <c r="AB17" i="2"/>
  <c r="AA15" i="2"/>
  <c r="AB15" i="2"/>
  <c r="Z15" i="2"/>
  <c r="N4" i="2"/>
  <c r="O4" i="2"/>
  <c r="P4" i="2"/>
  <c r="N5" i="2"/>
  <c r="O5" i="2"/>
  <c r="P5" i="2"/>
  <c r="O3" i="2"/>
  <c r="P3" i="2"/>
  <c r="N3" i="2"/>
  <c r="R7" i="2"/>
  <c r="R11" i="2"/>
  <c r="S11" i="2"/>
  <c r="T11" i="2"/>
  <c r="R12" i="2"/>
  <c r="S12" i="2"/>
  <c r="T12" i="2"/>
  <c r="S10" i="2"/>
  <c r="T10" i="2"/>
  <c r="R10" i="2"/>
  <c r="I29" i="2"/>
  <c r="J29" i="2"/>
  <c r="K29" i="2"/>
  <c r="L29" i="2"/>
  <c r="I30" i="2"/>
  <c r="J30" i="2"/>
  <c r="K30" i="2"/>
  <c r="L30" i="2"/>
  <c r="H30" i="2"/>
  <c r="H29" i="2"/>
  <c r="I27" i="2"/>
  <c r="J27" i="2"/>
  <c r="K27" i="2"/>
  <c r="L27" i="2"/>
  <c r="I28" i="2"/>
  <c r="J28" i="2"/>
  <c r="K28" i="2"/>
  <c r="L28" i="2"/>
  <c r="H28" i="2"/>
  <c r="H27" i="2"/>
  <c r="I23" i="2"/>
  <c r="J23" i="2"/>
  <c r="K23" i="2"/>
  <c r="L23" i="2"/>
  <c r="I24" i="2"/>
  <c r="J24" i="2"/>
  <c r="K24" i="2"/>
  <c r="L24" i="2"/>
  <c r="H24" i="2"/>
  <c r="H23" i="2"/>
  <c r="H22" i="2"/>
  <c r="I22" i="2"/>
  <c r="J22" i="2"/>
  <c r="K22" i="2"/>
  <c r="L22" i="2"/>
  <c r="I21" i="2"/>
  <c r="J21" i="2"/>
  <c r="K21" i="2"/>
  <c r="L21" i="2"/>
  <c r="H21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H15" i="2"/>
  <c r="H18" i="2"/>
  <c r="H17" i="2"/>
  <c r="H16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H12" i="2"/>
  <c r="H11" i="2"/>
  <c r="H10" i="2"/>
  <c r="H9" i="2"/>
  <c r="C24" i="2"/>
  <c r="D24" i="2"/>
  <c r="E24" i="2"/>
  <c r="B24" i="2"/>
  <c r="D17" i="2"/>
  <c r="E17" i="2"/>
  <c r="F17" i="2"/>
  <c r="F24" i="2" s="1"/>
  <c r="D18" i="2"/>
  <c r="E18" i="2"/>
  <c r="F18" i="2"/>
  <c r="C18" i="2"/>
  <c r="C17" i="2"/>
  <c r="C11" i="2"/>
  <c r="D11" i="2"/>
  <c r="E11" i="2"/>
  <c r="F11" i="2"/>
  <c r="C12" i="2"/>
  <c r="D12" i="2"/>
  <c r="E12" i="2"/>
  <c r="F12" i="2"/>
  <c r="B12" i="2"/>
  <c r="B11" i="2"/>
  <c r="E5" i="2"/>
  <c r="D5" i="2"/>
  <c r="C5" i="2"/>
  <c r="B5" i="2"/>
  <c r="F22" i="2"/>
  <c r="E22" i="2"/>
  <c r="D22" i="2"/>
  <c r="C22" i="2"/>
  <c r="B22" i="2"/>
  <c r="F21" i="2"/>
  <c r="E21" i="2"/>
  <c r="D21" i="2"/>
  <c r="C21" i="2"/>
  <c r="B21" i="2"/>
  <c r="B16" i="2"/>
  <c r="C16" i="2"/>
  <c r="D16" i="2"/>
  <c r="E16" i="2"/>
  <c r="F16" i="2"/>
  <c r="F15" i="2"/>
  <c r="E15" i="2"/>
  <c r="D15" i="2"/>
  <c r="C15" i="2"/>
  <c r="B15" i="2"/>
  <c r="C10" i="2"/>
  <c r="D10" i="2"/>
  <c r="E10" i="2"/>
  <c r="F10" i="2"/>
  <c r="B18" i="2"/>
  <c r="B10" i="2"/>
  <c r="C9" i="2"/>
  <c r="D9" i="2"/>
  <c r="E9" i="2"/>
  <c r="F9" i="2"/>
  <c r="B9" i="2"/>
  <c r="G22" i="1"/>
  <c r="C21" i="1"/>
  <c r="D21" i="1"/>
  <c r="E21" i="1"/>
  <c r="F21" i="1"/>
  <c r="C23" i="1"/>
  <c r="D23" i="1"/>
  <c r="E23" i="1"/>
  <c r="F23" i="1"/>
  <c r="H13" i="1"/>
  <c r="H12" i="1"/>
  <c r="H11" i="1"/>
  <c r="H10" i="1"/>
  <c r="F12" i="1"/>
  <c r="F13" i="1"/>
  <c r="F11" i="1"/>
  <c r="E3" i="1"/>
  <c r="D3" i="1"/>
  <c r="C3" i="1"/>
  <c r="D5" i="1"/>
  <c r="E5" i="1"/>
  <c r="D6" i="1"/>
  <c r="E6" i="1"/>
  <c r="D7" i="1"/>
  <c r="E7" i="1"/>
  <c r="C7" i="1"/>
  <c r="C6" i="1"/>
  <c r="C5" i="1"/>
  <c r="AC55" i="2" l="1"/>
  <c r="AB55" i="2"/>
  <c r="AC56" i="2"/>
  <c r="T52" i="3"/>
  <c r="S50" i="3"/>
  <c r="R51" i="3"/>
  <c r="R50" i="3"/>
  <c r="S51" i="3"/>
  <c r="T51" i="3"/>
  <c r="T50" i="3"/>
  <c r="R52" i="3"/>
  <c r="S52" i="3"/>
  <c r="AB56" i="2"/>
  <c r="W52" i="2"/>
  <c r="X52" i="2"/>
  <c r="W53" i="2"/>
  <c r="X53" i="2"/>
  <c r="T45" i="2"/>
  <c r="T46" i="2"/>
  <c r="S45" i="2"/>
  <c r="R44" i="2"/>
  <c r="S46" i="2"/>
  <c r="R45" i="2"/>
  <c r="T44" i="2"/>
  <c r="R46" i="2"/>
  <c r="S44" i="2"/>
  <c r="Z28" i="2"/>
  <c r="AB27" i="2"/>
  <c r="Z29" i="2"/>
  <c r="AA27" i="2"/>
  <c r="AB28" i="2"/>
  <c r="AB29" i="2"/>
  <c r="AA28" i="2"/>
  <c r="Z27" i="2"/>
  <c r="AA29" i="2"/>
  <c r="W10" i="2"/>
  <c r="V7" i="2"/>
  <c r="V12" i="2"/>
  <c r="X11" i="2"/>
  <c r="V10" i="2"/>
  <c r="X12" i="2"/>
  <c r="W11" i="2"/>
  <c r="W12" i="2"/>
  <c r="V11" i="2"/>
  <c r="X10" i="2"/>
  <c r="P11" i="2"/>
  <c r="O10" i="2"/>
  <c r="N7" i="2"/>
  <c r="P12" i="2"/>
  <c r="O11" i="2"/>
  <c r="N10" i="2"/>
  <c r="O12" i="2"/>
  <c r="N11" i="2"/>
  <c r="P10" i="2"/>
  <c r="N12" i="2"/>
  <c r="C23" i="2"/>
  <c r="F23" i="2"/>
  <c r="B1" i="2"/>
  <c r="D23" i="2"/>
  <c r="E23" i="2"/>
  <c r="B17" i="2"/>
  <c r="F22" i="1"/>
  <c r="E22" i="1"/>
  <c r="K22" i="1" s="1"/>
  <c r="D22" i="1"/>
  <c r="J22" i="1" s="1"/>
  <c r="C22" i="1"/>
  <c r="I22" i="1" s="1"/>
  <c r="H4" i="1"/>
  <c r="F7" i="1"/>
  <c r="H7" i="1" s="1"/>
  <c r="F5" i="1"/>
  <c r="H5" i="1" s="1"/>
  <c r="F6" i="1"/>
  <c r="H6" i="1" s="1"/>
  <c r="AB59" i="2" l="1"/>
  <c r="AB60" i="2"/>
  <c r="S45" i="3"/>
  <c r="R44" i="3"/>
  <c r="S46" i="3"/>
  <c r="S44" i="3"/>
  <c r="R46" i="3"/>
  <c r="R45" i="3"/>
  <c r="T44" i="3"/>
  <c r="T45" i="3"/>
  <c r="T46" i="3"/>
  <c r="AC59" i="2"/>
  <c r="AC60" i="2"/>
  <c r="W56" i="2"/>
  <c r="X55" i="2"/>
  <c r="X56" i="2"/>
  <c r="W55" i="2"/>
  <c r="R58" i="2"/>
  <c r="T56" i="2"/>
  <c r="R57" i="2"/>
  <c r="S58" i="2"/>
  <c r="R56" i="2"/>
  <c r="S57" i="2"/>
  <c r="T58" i="2"/>
  <c r="T57" i="2"/>
  <c r="S56" i="2"/>
  <c r="N18" i="2"/>
  <c r="P16" i="2"/>
  <c r="N17" i="2"/>
  <c r="O18" i="2"/>
  <c r="N16" i="2"/>
  <c r="O17" i="2"/>
  <c r="P18" i="2"/>
  <c r="P17" i="2"/>
  <c r="O16" i="2"/>
  <c r="B23" i="2"/>
  <c r="AC63" i="2" l="1"/>
  <c r="AC64" i="2"/>
  <c r="T57" i="3"/>
  <c r="T56" i="3"/>
  <c r="R57" i="3"/>
  <c r="T58" i="3"/>
  <c r="R58" i="3"/>
  <c r="S58" i="3"/>
  <c r="R56" i="3"/>
  <c r="S56" i="3"/>
  <c r="S57" i="3"/>
  <c r="AB64" i="2"/>
  <c r="AB63" i="2"/>
</calcChain>
</file>

<file path=xl/sharedStrings.xml><?xml version="1.0" encoding="utf-8"?>
<sst xmlns="http://schemas.openxmlformats.org/spreadsheetml/2006/main" count="40" uniqueCount="23">
  <si>
    <t>#2a</t>
  </si>
  <si>
    <t>x</t>
  </si>
  <si>
    <t>y</t>
  </si>
  <si>
    <t>z</t>
  </si>
  <si>
    <t>w</t>
  </si>
  <si>
    <t>b</t>
  </si>
  <si>
    <t>#2b</t>
  </si>
  <si>
    <t>#3</t>
  </si>
  <si>
    <t>Det</t>
  </si>
  <si>
    <t>#4</t>
  </si>
  <si>
    <t>A</t>
  </si>
  <si>
    <t>P</t>
  </si>
  <si>
    <t>D</t>
  </si>
  <si>
    <t>P-1</t>
  </si>
  <si>
    <t>PD</t>
  </si>
  <si>
    <t>(PD)P-1</t>
  </si>
  <si>
    <t>P-1AP</t>
  </si>
  <si>
    <t>P-1A</t>
  </si>
  <si>
    <t>Diagonalisation</t>
  </si>
  <si>
    <t>a^2</t>
  </si>
  <si>
    <t>s^3</t>
  </si>
  <si>
    <t>a^4</t>
  </si>
  <si>
    <t>a^5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</si>
</sst>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98-4340-4384-B5A9-9DFD25788A55}">
  <dimension ref="C3:K29"/>
  <sheetViews>
    <sheetView topLeftCell="A19" workbookViewId="0">
      <selection activeCell="C26" sqref="C26:G29"/>
    </sheetView>
  </sheetViews>
  <sheetFormatPr baseColWidth="10" defaultRowHeight="14.95" x14ac:dyDescent="0.35"/>
  <cols>
    <col min="9" max="9" width="12.1796875" bestFit="1" customWidth="1"/>
  </cols>
  <sheetData>
    <row r="3" spans="3:8" x14ac:dyDescent="0.35">
      <c r="C3">
        <f ca="1">RANDBETWEEN(1,5)*(RANDBETWEEN(0,1)*2-1)</f>
        <v>4</v>
      </c>
      <c r="D3">
        <f ca="1">RANDBETWEEN(1,5)*(RANDBETWEEN(0,1)*2-1)</f>
        <v>-4</v>
      </c>
      <c r="E3">
        <f ca="1">RANDBETWEEN(1,5)*(RANDBETWEEN(0,1)*2-1)</f>
        <v>-4</v>
      </c>
    </row>
    <row r="4" spans="3:8" x14ac:dyDescent="0.35">
      <c r="H4">
        <f ca="1">MDETERM(C5:E7)</f>
        <v>-483</v>
      </c>
    </row>
    <row r="5" spans="3:8" x14ac:dyDescent="0.35">
      <c r="C5">
        <f ca="1">RANDBETWEEN(1,9)*(RANDBETWEEN(0,1)*2-1)</f>
        <v>-1</v>
      </c>
      <c r="D5">
        <f t="shared" ref="D5:E7" ca="1" si="0">RANDBETWEEN(1,9)*(RANDBETWEEN(0,1)*2-1)</f>
        <v>4</v>
      </c>
      <c r="E5">
        <f t="shared" ca="1" si="0"/>
        <v>-6</v>
      </c>
      <c r="F5">
        <f ca="1">C5*$C$3+D5*$D$3+E5*$E$3</f>
        <v>4</v>
      </c>
      <c r="H5">
        <f ca="1">IF(ABS(F5)&lt;10,1,0)</f>
        <v>1</v>
      </c>
    </row>
    <row r="6" spans="3:8" x14ac:dyDescent="0.35">
      <c r="C6">
        <f ca="1">RANDBETWEEN(1,9)*(RANDBETWEEN(0,1)*2-1)</f>
        <v>-3</v>
      </c>
      <c r="D6">
        <f t="shared" ca="1" si="0"/>
        <v>-9</v>
      </c>
      <c r="E6">
        <f t="shared" ca="1" si="0"/>
        <v>-9</v>
      </c>
      <c r="F6">
        <f ca="1">C6*$C$3+D6*$D$3+E6*$E$3</f>
        <v>60</v>
      </c>
      <c r="H6">
        <f ca="1">IF(ABS(F6)&lt;10,1,0)</f>
        <v>0</v>
      </c>
    </row>
    <row r="7" spans="3:8" x14ac:dyDescent="0.35">
      <c r="C7">
        <f ca="1">RANDBETWEEN(1,9)*(RANDBETWEEN(0,1)*2-1)</f>
        <v>4</v>
      </c>
      <c r="D7">
        <f t="shared" ca="1" si="0"/>
        <v>5</v>
      </c>
      <c r="E7">
        <f t="shared" ca="1" si="0"/>
        <v>-8</v>
      </c>
      <c r="F7">
        <f ca="1">C7*$C$3+D7*$D$3+E7*$E$3</f>
        <v>28</v>
      </c>
      <c r="H7">
        <f ca="1">IF(ABS(F7)&lt;10,1,0)</f>
        <v>0</v>
      </c>
    </row>
    <row r="9" spans="3:8" x14ac:dyDescent="0.35">
      <c r="C9">
        <v>-1</v>
      </c>
      <c r="D9">
        <v>-3</v>
      </c>
      <c r="E9">
        <v>1</v>
      </c>
    </row>
    <row r="10" spans="3:8" x14ac:dyDescent="0.35">
      <c r="H10">
        <f>MDETERM(C11:E13)</f>
        <v>0</v>
      </c>
    </row>
    <row r="11" spans="3:8" x14ac:dyDescent="0.35">
      <c r="C11">
        <v>6</v>
      </c>
      <c r="D11">
        <v>-3</v>
      </c>
      <c r="E11">
        <v>-5</v>
      </c>
      <c r="F11">
        <f>C11*$C$9+D11*$D$9+E11*$E$9</f>
        <v>-2</v>
      </c>
      <c r="H11">
        <f>IF(ABS(F11)&lt;10,1,0)</f>
        <v>1</v>
      </c>
    </row>
    <row r="12" spans="3:8" x14ac:dyDescent="0.35">
      <c r="C12">
        <v>8</v>
      </c>
      <c r="D12">
        <v>-4</v>
      </c>
      <c r="E12">
        <v>2</v>
      </c>
      <c r="F12">
        <f>C12*$C$9+D12*$D$9+E12*$E$9</f>
        <v>6</v>
      </c>
      <c r="H12">
        <f>IF(ABS(F12)&lt;10,1,0)</f>
        <v>1</v>
      </c>
    </row>
    <row r="13" spans="3:8" x14ac:dyDescent="0.35">
      <c r="C13">
        <v>-2</v>
      </c>
      <c r="D13">
        <v>1</v>
      </c>
      <c r="E13">
        <v>-5</v>
      </c>
      <c r="F13">
        <f>C13*$C$9+D13*$D$9+E13*$E$9</f>
        <v>-6</v>
      </c>
      <c r="H13">
        <f>IF(ABS(F13)&lt;10,1,0)</f>
        <v>1</v>
      </c>
    </row>
    <row r="18" spans="3:11" x14ac:dyDescent="0.35">
      <c r="C18">
        <v>1</v>
      </c>
      <c r="D18">
        <v>-2</v>
      </c>
      <c r="E18">
        <v>-1</v>
      </c>
      <c r="F18">
        <v>4</v>
      </c>
    </row>
    <row r="20" spans="3:11" x14ac:dyDescent="0.35">
      <c r="C20">
        <v>1</v>
      </c>
      <c r="D20">
        <v>3</v>
      </c>
      <c r="E20">
        <v>2</v>
      </c>
      <c r="F20">
        <v>-2</v>
      </c>
      <c r="G20">
        <v>1</v>
      </c>
    </row>
    <row r="21" spans="3:11" x14ac:dyDescent="0.35">
      <c r="C21">
        <f ca="1">RANDBETWEEN(1,9)*(RANDBETWEEN(0,1)*2-1)</f>
        <v>-4</v>
      </c>
      <c r="D21">
        <f t="shared" ref="D21:F23" ca="1" si="1">RANDBETWEEN(1,9)*(RANDBETWEEN(0,1)*2-1)</f>
        <v>4</v>
      </c>
      <c r="E21">
        <f t="shared" ca="1" si="1"/>
        <v>-8</v>
      </c>
      <c r="F21">
        <f t="shared" ca="1" si="1"/>
        <v>6</v>
      </c>
      <c r="G21">
        <v>3</v>
      </c>
    </row>
    <row r="22" spans="3:11" x14ac:dyDescent="0.35">
      <c r="C22">
        <f ca="1">C21-2*C23</f>
        <v>-12</v>
      </c>
      <c r="D22">
        <f ca="1">D21-2*D23</f>
        <v>14</v>
      </c>
      <c r="E22">
        <f ca="1">E21-2*E23</f>
        <v>-14</v>
      </c>
      <c r="F22">
        <f ca="1">F21-2*F23</f>
        <v>10</v>
      </c>
      <c r="G22">
        <f>G21-2*G23+2</f>
        <v>-3</v>
      </c>
      <c r="I22">
        <f ca="1">IF(ABS(C22)&lt;6,1,0)</f>
        <v>0</v>
      </c>
      <c r="J22">
        <f ca="1">IF(ABS(D22)&lt;6,1,0)</f>
        <v>0</v>
      </c>
      <c r="K22">
        <f ca="1">IF(ABS(E22)&lt;6,1,0)</f>
        <v>0</v>
      </c>
    </row>
    <row r="23" spans="3:11" x14ac:dyDescent="0.35">
      <c r="C23">
        <f ca="1">RANDBETWEEN(1,9)*(RANDBETWEEN(0,1)*2-1)</f>
        <v>4</v>
      </c>
      <c r="D23">
        <f t="shared" ca="1" si="1"/>
        <v>-5</v>
      </c>
      <c r="E23">
        <f t="shared" ca="1" si="1"/>
        <v>3</v>
      </c>
      <c r="F23">
        <f t="shared" ca="1" si="1"/>
        <v>-2</v>
      </c>
      <c r="G23">
        <v>4</v>
      </c>
    </row>
    <row r="26" spans="3:11" x14ac:dyDescent="0.35">
      <c r="C26">
        <v>1</v>
      </c>
      <c r="D26">
        <v>3</v>
      </c>
      <c r="E26">
        <v>2</v>
      </c>
      <c r="F26">
        <v>-2</v>
      </c>
      <c r="G26">
        <v>1</v>
      </c>
    </row>
    <row r="27" spans="3:11" x14ac:dyDescent="0.35">
      <c r="C27">
        <v>-7</v>
      </c>
      <c r="D27">
        <v>2</v>
      </c>
      <c r="E27">
        <v>5</v>
      </c>
      <c r="F27">
        <v>-3</v>
      </c>
      <c r="G27">
        <v>3</v>
      </c>
    </row>
    <row r="28" spans="3:11" x14ac:dyDescent="0.35">
      <c r="C28">
        <v>-5</v>
      </c>
      <c r="D28">
        <v>-6</v>
      </c>
      <c r="E28">
        <v>1</v>
      </c>
      <c r="F28">
        <v>5</v>
      </c>
      <c r="G28">
        <v>-3</v>
      </c>
    </row>
    <row r="29" spans="3:11" x14ac:dyDescent="0.35">
      <c r="C29">
        <v>-1</v>
      </c>
      <c r="D29">
        <v>4</v>
      </c>
      <c r="E29">
        <v>2</v>
      </c>
      <c r="F29">
        <v>-4</v>
      </c>
      <c r="G2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26E2-A5C8-441C-B2C8-CF88C7A012D4}">
  <dimension ref="A1:AC64"/>
  <sheetViews>
    <sheetView tabSelected="1" topLeftCell="N40" workbookViewId="0">
      <selection activeCell="X48" sqref="X48"/>
    </sheetView>
  </sheetViews>
  <sheetFormatPr baseColWidth="10" defaultRowHeight="14.95" x14ac:dyDescent="0.35"/>
  <cols>
    <col min="1" max="22" width="7.6328125" style="1" customWidth="1"/>
    <col min="23" max="23" width="9.54296875" style="1" customWidth="1"/>
    <col min="24" max="24" width="11.1796875" style="1" customWidth="1"/>
    <col min="25" max="26" width="7.6328125" style="1" customWidth="1"/>
    <col min="27" max="16384" width="10.90625" style="1"/>
  </cols>
  <sheetData>
    <row r="1" spans="1:28" x14ac:dyDescent="0.35">
      <c r="A1" s="1" t="s">
        <v>0</v>
      </c>
      <c r="B1" s="1">
        <f>MDETERM(B3:E6)</f>
        <v>-4.829470157119431E-15</v>
      </c>
      <c r="N1" s="1" t="s">
        <v>7</v>
      </c>
      <c r="Z1" s="1" t="s">
        <v>9</v>
      </c>
    </row>
    <row r="2" spans="1:28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>
        <v>1</v>
      </c>
      <c r="I2" s="1">
        <v>-2</v>
      </c>
      <c r="J2" s="1">
        <v>2</v>
      </c>
      <c r="K2" s="1">
        <v>1</v>
      </c>
      <c r="L2" s="1">
        <v>1</v>
      </c>
    </row>
    <row r="3" spans="1:28" x14ac:dyDescent="0.35">
      <c r="B3" s="1">
        <v>1</v>
      </c>
      <c r="C3" s="1">
        <v>-1</v>
      </c>
      <c r="D3" s="1">
        <v>2</v>
      </c>
      <c r="E3" s="1">
        <v>1</v>
      </c>
      <c r="F3" s="1">
        <v>1</v>
      </c>
      <c r="H3" s="1">
        <v>0</v>
      </c>
      <c r="I3" s="1">
        <v>0</v>
      </c>
      <c r="J3" s="1">
        <v>1</v>
      </c>
      <c r="K3" s="1">
        <v>-2</v>
      </c>
      <c r="L3" s="1">
        <v>-1</v>
      </c>
      <c r="N3" s="1">
        <f ca="1">RANDBETWEEN(1,3)*(RANDBETWEEN(0,1)*2-1)</f>
        <v>-3</v>
      </c>
      <c r="O3" s="1">
        <f t="shared" ref="O3:P5" ca="1" si="0">RANDBETWEEN(1,3)*(RANDBETWEEN(0,1)*2-1)</f>
        <v>3</v>
      </c>
      <c r="P3" s="1">
        <f t="shared" ca="1" si="0"/>
        <v>-2</v>
      </c>
      <c r="R3" s="1">
        <v>1</v>
      </c>
      <c r="S3" s="1">
        <v>-5</v>
      </c>
      <c r="T3" s="1">
        <v>3</v>
      </c>
      <c r="V3" s="1">
        <v>1</v>
      </c>
      <c r="W3" s="1">
        <v>-1</v>
      </c>
      <c r="X3" s="1">
        <v>1</v>
      </c>
      <c r="Y3" s="1" t="s">
        <v>11</v>
      </c>
      <c r="Z3" s="1">
        <v>2</v>
      </c>
      <c r="AA3" s="1">
        <v>-2</v>
      </c>
      <c r="AB3" s="1">
        <v>3</v>
      </c>
    </row>
    <row r="4" spans="1:28" x14ac:dyDescent="0.35">
      <c r="B4" s="1">
        <v>2</v>
      </c>
      <c r="C4" s="1">
        <v>-3</v>
      </c>
      <c r="D4" s="1">
        <v>2</v>
      </c>
      <c r="E4" s="1">
        <v>2</v>
      </c>
      <c r="F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N4" s="1">
        <f ca="1">RANDBETWEEN(1,3)*(RANDBETWEEN(0,1)*2-1)</f>
        <v>1</v>
      </c>
      <c r="O4" s="1">
        <f t="shared" ca="1" si="0"/>
        <v>1</v>
      </c>
      <c r="P4" s="1">
        <f t="shared" ca="1" si="0"/>
        <v>-3</v>
      </c>
      <c r="R4" s="1">
        <v>-1</v>
      </c>
      <c r="S4" s="1">
        <v>-5</v>
      </c>
      <c r="T4" s="1">
        <v>4</v>
      </c>
      <c r="V4" s="1">
        <v>-4</v>
      </c>
      <c r="W4" s="1">
        <v>-1</v>
      </c>
      <c r="X4" s="1">
        <v>1</v>
      </c>
      <c r="Z4" s="1">
        <v>3</v>
      </c>
      <c r="AA4" s="1">
        <v>-3</v>
      </c>
      <c r="AB4" s="1">
        <v>3</v>
      </c>
    </row>
    <row r="5" spans="1:28" x14ac:dyDescent="0.35">
      <c r="B5" s="1">
        <f>-(2*B4-3*B3+B6)</f>
        <v>-8</v>
      </c>
      <c r="C5" s="1">
        <f>-(2*C4-3*C3+C6)</f>
        <v>1</v>
      </c>
      <c r="D5" s="1">
        <f>-(2*D4-3*D3+D6)</f>
        <v>-1</v>
      </c>
      <c r="E5" s="1">
        <f>-(2*E4-3*E3+E6)</f>
        <v>-4</v>
      </c>
      <c r="F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N5" s="1">
        <f ca="1">RANDBETWEEN(1,3)*(RANDBETWEEN(0,1)*2-1)</f>
        <v>-3</v>
      </c>
      <c r="O5" s="1">
        <f t="shared" ca="1" si="0"/>
        <v>1</v>
      </c>
      <c r="P5" s="1">
        <f t="shared" ca="1" si="0"/>
        <v>-3</v>
      </c>
      <c r="R5" s="1">
        <v>1</v>
      </c>
      <c r="S5" s="1">
        <v>-2</v>
      </c>
      <c r="T5" s="1">
        <v>1</v>
      </c>
      <c r="V5" s="1">
        <v>3</v>
      </c>
      <c r="W5" s="1">
        <v>2</v>
      </c>
      <c r="X5" s="1">
        <v>-3</v>
      </c>
      <c r="Z5" s="1">
        <v>-2</v>
      </c>
      <c r="AA5" s="1">
        <v>1</v>
      </c>
      <c r="AB5" s="1">
        <v>-3</v>
      </c>
    </row>
    <row r="6" spans="1:28" x14ac:dyDescent="0.35">
      <c r="B6" s="1">
        <v>7</v>
      </c>
      <c r="C6" s="1">
        <v>2</v>
      </c>
      <c r="D6" s="1">
        <v>3</v>
      </c>
      <c r="E6" s="1">
        <v>3</v>
      </c>
      <c r="F6" s="1">
        <v>-3</v>
      </c>
    </row>
    <row r="7" spans="1:28" x14ac:dyDescent="0.35">
      <c r="M7" s="1" t="s">
        <v>8</v>
      </c>
      <c r="N7" s="1">
        <f ca="1">MDETERM(N3:P5)</f>
        <v>27.999999999999996</v>
      </c>
      <c r="Q7" s="1" t="s">
        <v>8</v>
      </c>
      <c r="R7" s="1">
        <f>MDETERM(R3:T5)</f>
        <v>-1.0000000000000009</v>
      </c>
      <c r="U7" s="1" t="s">
        <v>8</v>
      </c>
      <c r="V7" s="1">
        <f>MDETERM(V3:X5)</f>
        <v>5</v>
      </c>
      <c r="Y7" s="1" t="s">
        <v>8</v>
      </c>
      <c r="Z7" s="1">
        <f>MDETERM(Z3:AB5)</f>
        <v>-3</v>
      </c>
    </row>
    <row r="8" spans="1:28" x14ac:dyDescent="0.35">
      <c r="H8" s="1" t="s">
        <v>6</v>
      </c>
    </row>
    <row r="9" spans="1:28" x14ac:dyDescent="0.35">
      <c r="B9" s="1">
        <f>B3</f>
        <v>1</v>
      </c>
      <c r="C9" s="1">
        <f>C3</f>
        <v>-1</v>
      </c>
      <c r="D9" s="1">
        <f>D3</f>
        <v>2</v>
      </c>
      <c r="E9" s="1">
        <f>E3</f>
        <v>1</v>
      </c>
      <c r="F9" s="1">
        <f>F3</f>
        <v>1</v>
      </c>
      <c r="H9" s="1">
        <f>H2</f>
        <v>1</v>
      </c>
      <c r="I9" s="1">
        <f>I2</f>
        <v>-2</v>
      </c>
      <c r="J9" s="1">
        <f>J2</f>
        <v>2</v>
      </c>
      <c r="K9" s="1">
        <f>K2</f>
        <v>1</v>
      </c>
      <c r="L9" s="1">
        <f>L2</f>
        <v>1</v>
      </c>
      <c r="N9" s="1">
        <v>1</v>
      </c>
      <c r="O9" s="1">
        <v>2</v>
      </c>
      <c r="P9" s="1">
        <v>3</v>
      </c>
      <c r="R9" s="1">
        <v>1</v>
      </c>
      <c r="S9" s="1">
        <v>2</v>
      </c>
      <c r="T9" s="1">
        <v>3</v>
      </c>
      <c r="V9" s="1">
        <v>1</v>
      </c>
      <c r="W9" s="1">
        <v>2</v>
      </c>
      <c r="X9" s="1">
        <v>3</v>
      </c>
      <c r="Y9" s="1" t="s">
        <v>12</v>
      </c>
      <c r="Z9" s="1">
        <v>2</v>
      </c>
      <c r="AA9" s="1">
        <v>0</v>
      </c>
      <c r="AB9" s="1">
        <v>0</v>
      </c>
    </row>
    <row r="10" spans="1:28" x14ac:dyDescent="0.35">
      <c r="B10" s="1">
        <f>B4-2*B9</f>
        <v>0</v>
      </c>
      <c r="C10" s="1">
        <f>C4-2*C9</f>
        <v>-1</v>
      </c>
      <c r="D10" s="1">
        <f>D4-2*D9</f>
        <v>-2</v>
      </c>
      <c r="E10" s="1">
        <f>E4-2*E9</f>
        <v>0</v>
      </c>
      <c r="F10" s="1">
        <f>F4-2*F9</f>
        <v>2</v>
      </c>
      <c r="H10" s="1">
        <f>3*H2+2*H3</f>
        <v>3</v>
      </c>
      <c r="I10" s="1">
        <f>3*I2+2*I3</f>
        <v>-6</v>
      </c>
      <c r="J10" s="1">
        <f>3*J2+2*J3</f>
        <v>8</v>
      </c>
      <c r="K10" s="1">
        <f>3*K2+2*K3</f>
        <v>-1</v>
      </c>
      <c r="L10" s="1">
        <f>3*L2+2*L3</f>
        <v>1</v>
      </c>
      <c r="M10" s="1">
        <v>1</v>
      </c>
      <c r="N10" s="1">
        <f t="shared" ref="N10:P12" ca="1" si="1">INDEX(MINVERSE($N$3:$P$5),$M10,N$9)</f>
        <v>0</v>
      </c>
      <c r="O10" s="1">
        <f t="shared" ca="1" si="1"/>
        <v>0.25</v>
      </c>
      <c r="P10" s="1">
        <f t="shared" ca="1" si="1"/>
        <v>-0.25</v>
      </c>
      <c r="R10" s="1">
        <f>INDEX(MINVERSE($R$3:$T$5),$M10,R$9)</f>
        <v>-2.9999999999999929</v>
      </c>
      <c r="S10" s="1">
        <f t="shared" ref="S10:T12" si="2">INDEX(MINVERSE($R$3:$T$5),$M10,S$9)</f>
        <v>0.99999999999999822</v>
      </c>
      <c r="T10" s="1">
        <f t="shared" si="2"/>
        <v>5</v>
      </c>
      <c r="V10" s="1">
        <f>INDEX(MINVERSE($V$3:$X$5),$M10,V$9)</f>
        <v>0.2</v>
      </c>
      <c r="W10" s="1">
        <f t="shared" ref="W10:X12" si="3">INDEX(MINVERSE($V$3:$X$5),$M10,W$9)</f>
        <v>-0.2</v>
      </c>
      <c r="X10" s="1">
        <f t="shared" si="3"/>
        <v>0</v>
      </c>
      <c r="Z10" s="1">
        <v>0</v>
      </c>
      <c r="AA10" s="1">
        <v>1</v>
      </c>
      <c r="AB10" s="1">
        <v>0</v>
      </c>
    </row>
    <row r="11" spans="1:28" x14ac:dyDescent="0.35">
      <c r="B11" s="1">
        <f>B5+8*B3</f>
        <v>0</v>
      </c>
      <c r="C11" s="1">
        <f>C5+8*C3</f>
        <v>-7</v>
      </c>
      <c r="D11" s="1">
        <f>D5+8*D3</f>
        <v>15</v>
      </c>
      <c r="E11" s="1">
        <f>E5+8*E3</f>
        <v>4</v>
      </c>
      <c r="F11" s="1">
        <f>F5+8*F3</f>
        <v>10</v>
      </c>
      <c r="H11" s="1">
        <f>-5*H2+3*H3</f>
        <v>-5</v>
      </c>
      <c r="I11" s="1">
        <f>-5*I2+3*I3</f>
        <v>10</v>
      </c>
      <c r="J11" s="1">
        <f>-5*J2+3*J3</f>
        <v>-7</v>
      </c>
      <c r="K11" s="1">
        <f>-5*K2+3*K3</f>
        <v>-11</v>
      </c>
      <c r="L11" s="1">
        <f>-5*L2+3*L3</f>
        <v>-8</v>
      </c>
      <c r="M11" s="1">
        <v>2</v>
      </c>
      <c r="N11" s="1">
        <f t="shared" ca="1" si="1"/>
        <v>0.4285714285714286</v>
      </c>
      <c r="O11" s="1">
        <f t="shared" ca="1" si="1"/>
        <v>0.10714285714285715</v>
      </c>
      <c r="P11" s="1">
        <f t="shared" ca="1" si="1"/>
        <v>-0.39285714285714285</v>
      </c>
      <c r="R11" s="1">
        <f>INDEX(MINVERSE($R$3:$T$5),$M11,R$9)</f>
        <v>-4.9999999999999947</v>
      </c>
      <c r="S11" s="1">
        <f t="shared" si="2"/>
        <v>1.9999999999999982</v>
      </c>
      <c r="T11" s="1">
        <f t="shared" si="2"/>
        <v>6.9999999999999947</v>
      </c>
      <c r="V11" s="1">
        <f>INDEX(MINVERSE($V$3:$X$5),$M11,V$9)</f>
        <v>-1.8</v>
      </c>
      <c r="W11" s="1">
        <f t="shared" si="3"/>
        <v>-1.2</v>
      </c>
      <c r="X11" s="1">
        <f t="shared" si="3"/>
        <v>-1</v>
      </c>
      <c r="Z11" s="1">
        <v>0</v>
      </c>
      <c r="AA11" s="1">
        <v>0</v>
      </c>
      <c r="AB11" s="1">
        <v>1</v>
      </c>
    </row>
    <row r="12" spans="1:28" x14ac:dyDescent="0.35">
      <c r="B12" s="1">
        <f>B6-7*B3</f>
        <v>0</v>
      </c>
      <c r="C12" s="1">
        <f>C6-7*C3</f>
        <v>9</v>
      </c>
      <c r="D12" s="1">
        <f>D6-7*D3</f>
        <v>-11</v>
      </c>
      <c r="E12" s="1">
        <f>E6-7*E3</f>
        <v>-4</v>
      </c>
      <c r="F12" s="1">
        <f>F6-7*F3</f>
        <v>-10</v>
      </c>
      <c r="H12" s="1">
        <f>-3*H2-5*H3</f>
        <v>-3</v>
      </c>
      <c r="I12" s="1">
        <f>-3*I2-5*I3</f>
        <v>6</v>
      </c>
      <c r="J12" s="1">
        <f>-3*J2-5*J3</f>
        <v>-11</v>
      </c>
      <c r="K12" s="1">
        <f>-3*K2-5*K3</f>
        <v>7</v>
      </c>
      <c r="L12" s="1">
        <f>-3*L2-5*L3</f>
        <v>2</v>
      </c>
      <c r="M12" s="1">
        <v>3</v>
      </c>
      <c r="N12" s="1">
        <f t="shared" ca="1" si="1"/>
        <v>0.1428571428571429</v>
      </c>
      <c r="O12" s="1">
        <f t="shared" ca="1" si="1"/>
        <v>-0.2142857142857143</v>
      </c>
      <c r="P12" s="1">
        <f t="shared" ca="1" si="1"/>
        <v>-0.2142857142857143</v>
      </c>
      <c r="R12" s="1">
        <f>INDEX(MINVERSE($R$3:$T$5),$M12,R$9)</f>
        <v>-6.9999999999999929</v>
      </c>
      <c r="S12" s="1">
        <f t="shared" si="2"/>
        <v>2.9999999999999973</v>
      </c>
      <c r="T12" s="1">
        <f t="shared" si="2"/>
        <v>9.9999999999999911</v>
      </c>
      <c r="V12" s="1">
        <f>INDEX(MINVERSE($V$3:$X$5),$M12,V$9)</f>
        <v>-1</v>
      </c>
      <c r="W12" s="1">
        <f t="shared" si="3"/>
        <v>-1</v>
      </c>
      <c r="X12" s="1">
        <f t="shared" si="3"/>
        <v>-1</v>
      </c>
    </row>
    <row r="14" spans="1:28" x14ac:dyDescent="0.35">
      <c r="Z14" s="1">
        <v>1</v>
      </c>
      <c r="AA14" s="1">
        <v>2</v>
      </c>
      <c r="AB14" s="1">
        <v>3</v>
      </c>
    </row>
    <row r="15" spans="1:28" x14ac:dyDescent="0.35">
      <c r="B15" s="1">
        <f>B9</f>
        <v>1</v>
      </c>
      <c r="C15" s="1">
        <f t="shared" ref="C15:F16" si="4">C9</f>
        <v>-1</v>
      </c>
      <c r="D15" s="1">
        <f t="shared" si="4"/>
        <v>2</v>
      </c>
      <c r="E15" s="1">
        <f t="shared" si="4"/>
        <v>1</v>
      </c>
      <c r="F15" s="1">
        <f t="shared" si="4"/>
        <v>1</v>
      </c>
      <c r="H15" s="1">
        <f>H9</f>
        <v>1</v>
      </c>
      <c r="I15" s="1">
        <f>I9</f>
        <v>-2</v>
      </c>
      <c r="J15" s="1">
        <f>J9</f>
        <v>2</v>
      </c>
      <c r="K15" s="1">
        <f>K9</f>
        <v>1</v>
      </c>
      <c r="L15" s="1">
        <f>L9</f>
        <v>1</v>
      </c>
      <c r="Y15" s="1" t="s">
        <v>13</v>
      </c>
      <c r="Z15" s="1">
        <f t="shared" ref="Z15:AB17" si="5">INDEX(MINVERSE($Z$3:$AB$5),$M10,N$9)</f>
        <v>-2</v>
      </c>
      <c r="AA15" s="1">
        <f t="shared" si="5"/>
        <v>1</v>
      </c>
      <c r="AB15" s="1">
        <f t="shared" si="5"/>
        <v>-1</v>
      </c>
    </row>
    <row r="16" spans="1:28" x14ac:dyDescent="0.35">
      <c r="B16" s="1">
        <f>B10</f>
        <v>0</v>
      </c>
      <c r="C16" s="1">
        <f t="shared" si="4"/>
        <v>-1</v>
      </c>
      <c r="D16" s="1">
        <f t="shared" si="4"/>
        <v>-2</v>
      </c>
      <c r="E16" s="1">
        <f t="shared" si="4"/>
        <v>0</v>
      </c>
      <c r="F16" s="1">
        <f t="shared" si="4"/>
        <v>2</v>
      </c>
      <c r="H16" s="1">
        <f>H10-3*H9</f>
        <v>0</v>
      </c>
      <c r="I16" s="1">
        <f>I10-3*I9</f>
        <v>0</v>
      </c>
      <c r="J16" s="1">
        <f>J10-3*J9</f>
        <v>2</v>
      </c>
      <c r="K16" s="1">
        <f>K10-3*K9</f>
        <v>-4</v>
      </c>
      <c r="L16" s="1">
        <f>L10-3*L9</f>
        <v>-2</v>
      </c>
      <c r="N16" s="1">
        <f t="shared" ref="N16:P18" ca="1" si="6">INDEX(MMULT($N$3:$P$5,$N$10:$P$12),$M10,N$9)</f>
        <v>1</v>
      </c>
      <c r="O16" s="1">
        <f t="shared" ca="1" si="6"/>
        <v>5.5511151231257827E-17</v>
      </c>
      <c r="P16" s="1">
        <f t="shared" ca="1" si="6"/>
        <v>0</v>
      </c>
      <c r="Z16" s="1">
        <f t="shared" si="5"/>
        <v>-1</v>
      </c>
      <c r="AA16" s="1">
        <f t="shared" si="5"/>
        <v>0</v>
      </c>
      <c r="AB16" s="1">
        <f t="shared" si="5"/>
        <v>-1</v>
      </c>
    </row>
    <row r="17" spans="2:28" x14ac:dyDescent="0.35">
      <c r="B17" s="1">
        <f>B11*5</f>
        <v>0</v>
      </c>
      <c r="C17" s="1">
        <f>C11-7*C16</f>
        <v>0</v>
      </c>
      <c r="D17" s="1">
        <f>D11-7*D16</f>
        <v>29</v>
      </c>
      <c r="E17" s="1">
        <f>E11-7*E16</f>
        <v>4</v>
      </c>
      <c r="F17" s="1">
        <f>F11-7*F16</f>
        <v>-4</v>
      </c>
      <c r="H17" s="1">
        <f>H11+5*H9</f>
        <v>0</v>
      </c>
      <c r="I17" s="1">
        <f>I11+5*I9</f>
        <v>0</v>
      </c>
      <c r="J17" s="1">
        <f>J11+5*J9</f>
        <v>3</v>
      </c>
      <c r="K17" s="1">
        <f>K11+5*K9</f>
        <v>-6</v>
      </c>
      <c r="L17" s="1">
        <f>L11+5*L9</f>
        <v>-3</v>
      </c>
      <c r="N17" s="1">
        <f t="shared" ca="1" si="6"/>
        <v>-1.1102230246251565E-16</v>
      </c>
      <c r="O17" s="1">
        <f t="shared" ca="1" si="6"/>
        <v>1</v>
      </c>
      <c r="P17" s="1">
        <f t="shared" ca="1" si="6"/>
        <v>1.1102230246251565E-16</v>
      </c>
      <c r="Z17" s="1">
        <f t="shared" si="5"/>
        <v>1</v>
      </c>
      <c r="AA17" s="1">
        <f t="shared" si="5"/>
        <v>-0.66666666666666663</v>
      </c>
      <c r="AB17" s="1">
        <f t="shared" si="5"/>
        <v>0</v>
      </c>
    </row>
    <row r="18" spans="2:28" x14ac:dyDescent="0.35">
      <c r="B18" s="1">
        <f>B12*5</f>
        <v>0</v>
      </c>
      <c r="C18" s="1">
        <f>C12+9*C16</f>
        <v>0</v>
      </c>
      <c r="D18" s="1">
        <f>D12+9*D16</f>
        <v>-29</v>
      </c>
      <c r="E18" s="1">
        <f>E12+9*E16</f>
        <v>-4</v>
      </c>
      <c r="F18" s="1">
        <f>F12+9*F16</f>
        <v>8</v>
      </c>
      <c r="H18" s="1">
        <f>H12+3*H9</f>
        <v>0</v>
      </c>
      <c r="I18" s="1">
        <f>I12+3*I9</f>
        <v>0</v>
      </c>
      <c r="J18" s="1">
        <f>J12+3*J9</f>
        <v>-5</v>
      </c>
      <c r="K18" s="1">
        <f>K12+3*K9</f>
        <v>10</v>
      </c>
      <c r="L18" s="1">
        <f>L12+3*L9</f>
        <v>5</v>
      </c>
      <c r="N18" s="1">
        <f t="shared" ca="1" si="6"/>
        <v>-1.1102230246251565E-16</v>
      </c>
      <c r="O18" s="1">
        <f t="shared" ca="1" si="6"/>
        <v>1.1102230246251565E-16</v>
      </c>
      <c r="P18" s="1">
        <f t="shared" ca="1" si="6"/>
        <v>1</v>
      </c>
    </row>
    <row r="20" spans="2:28" x14ac:dyDescent="0.35">
      <c r="Z20" s="1">
        <v>1</v>
      </c>
      <c r="AA20" s="1">
        <v>2</v>
      </c>
      <c r="AB20" s="1">
        <v>3</v>
      </c>
    </row>
    <row r="21" spans="2:28" x14ac:dyDescent="0.35">
      <c r="B21" s="1">
        <f>B15</f>
        <v>1</v>
      </c>
      <c r="C21" s="1">
        <f t="shared" ref="C21:F23" si="7">C15</f>
        <v>-1</v>
      </c>
      <c r="D21" s="1">
        <f t="shared" si="7"/>
        <v>2</v>
      </c>
      <c r="E21" s="1">
        <f t="shared" si="7"/>
        <v>1</v>
      </c>
      <c r="F21" s="1">
        <f t="shared" si="7"/>
        <v>1</v>
      </c>
      <c r="H21" s="1">
        <f>H15</f>
        <v>1</v>
      </c>
      <c r="I21" s="1">
        <f t="shared" ref="I21:L22" si="8">I15</f>
        <v>-2</v>
      </c>
      <c r="J21" s="1">
        <f t="shared" si="8"/>
        <v>2</v>
      </c>
      <c r="K21" s="1">
        <f t="shared" si="8"/>
        <v>1</v>
      </c>
      <c r="L21" s="1">
        <f t="shared" si="8"/>
        <v>1</v>
      </c>
      <c r="Y21" s="1" t="s">
        <v>14</v>
      </c>
      <c r="Z21" s="1">
        <f t="shared" ref="Z21:AB23" si="9">INDEX(MMULT($Z$3:$AB$5,$Z$9:$AB$11),$M10,Z$20)</f>
        <v>4</v>
      </c>
      <c r="AA21" s="1">
        <f t="shared" si="9"/>
        <v>-2</v>
      </c>
      <c r="AB21" s="1">
        <f t="shared" si="9"/>
        <v>3</v>
      </c>
    </row>
    <row r="22" spans="2:28" x14ac:dyDescent="0.35">
      <c r="B22" s="1">
        <f>B16</f>
        <v>0</v>
      </c>
      <c r="C22" s="1">
        <f>C16</f>
        <v>-1</v>
      </c>
      <c r="D22" s="1">
        <f>D16</f>
        <v>-2</v>
      </c>
      <c r="E22" s="1">
        <f>E16</f>
        <v>0</v>
      </c>
      <c r="F22" s="1">
        <f>F16</f>
        <v>2</v>
      </c>
      <c r="H22" s="1">
        <f>H16</f>
        <v>0</v>
      </c>
      <c r="I22" s="1">
        <f t="shared" si="8"/>
        <v>0</v>
      </c>
      <c r="J22" s="1">
        <f t="shared" si="8"/>
        <v>2</v>
      </c>
      <c r="K22" s="1">
        <f t="shared" si="8"/>
        <v>-4</v>
      </c>
      <c r="L22" s="1">
        <f t="shared" si="8"/>
        <v>-2</v>
      </c>
      <c r="Z22" s="1">
        <f t="shared" si="9"/>
        <v>6</v>
      </c>
      <c r="AA22" s="1">
        <f t="shared" si="9"/>
        <v>-3</v>
      </c>
      <c r="AB22" s="1">
        <f t="shared" si="9"/>
        <v>3</v>
      </c>
    </row>
    <row r="23" spans="2:28" x14ac:dyDescent="0.35">
      <c r="B23" s="1">
        <f>B17</f>
        <v>0</v>
      </c>
      <c r="C23" s="1">
        <f t="shared" si="7"/>
        <v>0</v>
      </c>
      <c r="D23" s="1">
        <f t="shared" si="7"/>
        <v>29</v>
      </c>
      <c r="E23" s="1">
        <f t="shared" si="7"/>
        <v>4</v>
      </c>
      <c r="F23" s="1">
        <f t="shared" si="7"/>
        <v>-4</v>
      </c>
      <c r="H23" s="1">
        <f t="shared" ref="H23:L24" si="10">H17*2</f>
        <v>0</v>
      </c>
      <c r="I23" s="1">
        <f t="shared" si="10"/>
        <v>0</v>
      </c>
      <c r="J23" s="1">
        <f t="shared" si="10"/>
        <v>6</v>
      </c>
      <c r="K23" s="1">
        <f t="shared" si="10"/>
        <v>-12</v>
      </c>
      <c r="L23" s="1">
        <f t="shared" si="10"/>
        <v>-6</v>
      </c>
      <c r="Z23" s="1">
        <f t="shared" si="9"/>
        <v>-4</v>
      </c>
      <c r="AA23" s="1">
        <f t="shared" si="9"/>
        <v>1</v>
      </c>
      <c r="AB23" s="1">
        <f t="shared" si="9"/>
        <v>-3</v>
      </c>
    </row>
    <row r="24" spans="2:28" x14ac:dyDescent="0.35">
      <c r="B24" s="1">
        <f>B18+B17</f>
        <v>0</v>
      </c>
      <c r="C24" s="1">
        <f>C18+C17</f>
        <v>0</v>
      </c>
      <c r="D24" s="1">
        <f>D18+D17</f>
        <v>0</v>
      </c>
      <c r="E24" s="1">
        <f>E18+E17</f>
        <v>0</v>
      </c>
      <c r="F24" s="1">
        <f>F18+F17</f>
        <v>4</v>
      </c>
      <c r="H24" s="1">
        <f t="shared" si="10"/>
        <v>0</v>
      </c>
      <c r="I24" s="1">
        <f t="shared" si="10"/>
        <v>0</v>
      </c>
      <c r="J24" s="1">
        <f t="shared" si="10"/>
        <v>-10</v>
      </c>
      <c r="K24" s="1">
        <f t="shared" si="10"/>
        <v>20</v>
      </c>
      <c r="L24" s="1">
        <f t="shared" si="10"/>
        <v>10</v>
      </c>
    </row>
    <row r="26" spans="2:28" x14ac:dyDescent="0.35">
      <c r="Z26" s="1">
        <v>1</v>
      </c>
      <c r="AA26" s="1">
        <v>2</v>
      </c>
      <c r="AB26" s="1">
        <v>3</v>
      </c>
    </row>
    <row r="27" spans="2:28" x14ac:dyDescent="0.35">
      <c r="H27" s="1">
        <f t="shared" ref="H27:L28" si="11">H21</f>
        <v>1</v>
      </c>
      <c r="I27" s="1">
        <f t="shared" si="11"/>
        <v>-2</v>
      </c>
      <c r="J27" s="1">
        <f t="shared" si="11"/>
        <v>2</v>
      </c>
      <c r="K27" s="1">
        <f t="shared" si="11"/>
        <v>1</v>
      </c>
      <c r="L27" s="1">
        <f t="shared" si="11"/>
        <v>1</v>
      </c>
      <c r="Y27" s="1" t="s">
        <v>15</v>
      </c>
      <c r="Z27" s="1">
        <f t="shared" ref="Z27:AB29" si="12">INDEX(MMULT($Z$21:$AB$23,$Z$15:$AB$17),$M10,Z$20)</f>
        <v>-3</v>
      </c>
      <c r="AA27" s="1">
        <f t="shared" si="12"/>
        <v>2</v>
      </c>
      <c r="AB27" s="1">
        <f t="shared" si="12"/>
        <v>-2</v>
      </c>
    </row>
    <row r="28" spans="2:28" x14ac:dyDescent="0.35">
      <c r="H28" s="1">
        <f t="shared" si="11"/>
        <v>0</v>
      </c>
      <c r="I28" s="1">
        <f t="shared" si="11"/>
        <v>0</v>
      </c>
      <c r="J28" s="1">
        <f t="shared" si="11"/>
        <v>2</v>
      </c>
      <c r="K28" s="1">
        <f t="shared" si="11"/>
        <v>-4</v>
      </c>
      <c r="L28" s="1">
        <f t="shared" si="11"/>
        <v>-2</v>
      </c>
      <c r="Z28" s="1">
        <f t="shared" si="12"/>
        <v>-6</v>
      </c>
      <c r="AA28" s="1">
        <f t="shared" si="12"/>
        <v>4</v>
      </c>
      <c r="AB28" s="1">
        <f t="shared" si="12"/>
        <v>-3</v>
      </c>
    </row>
    <row r="29" spans="2:28" x14ac:dyDescent="0.35">
      <c r="H29" s="1">
        <f>H23-3*H22</f>
        <v>0</v>
      </c>
      <c r="I29" s="1">
        <f>I23-3*I22</f>
        <v>0</v>
      </c>
      <c r="J29" s="1">
        <f>J23-3*J22</f>
        <v>0</v>
      </c>
      <c r="K29" s="1">
        <f>K23-3*K22</f>
        <v>0</v>
      </c>
      <c r="L29" s="1">
        <f>L23-3*L22</f>
        <v>0</v>
      </c>
      <c r="Z29" s="1">
        <f t="shared" si="12"/>
        <v>4</v>
      </c>
      <c r="AA29" s="1">
        <f t="shared" si="12"/>
        <v>-2</v>
      </c>
      <c r="AB29" s="1">
        <f t="shared" si="12"/>
        <v>3</v>
      </c>
    </row>
    <row r="30" spans="2:28" x14ac:dyDescent="0.35">
      <c r="H30" s="1">
        <f>H24+5*H22</f>
        <v>0</v>
      </c>
      <c r="I30" s="1">
        <f>I24+5*I22</f>
        <v>0</v>
      </c>
      <c r="J30" s="1">
        <f>J24+5*J22</f>
        <v>0</v>
      </c>
      <c r="K30" s="1">
        <f>K24+5*K22</f>
        <v>0</v>
      </c>
      <c r="L30" s="1">
        <f>L24+5*L22</f>
        <v>0</v>
      </c>
    </row>
    <row r="32" spans="2:28" x14ac:dyDescent="0.35">
      <c r="P32" s="1" t="s">
        <v>18</v>
      </c>
    </row>
    <row r="34" spans="17:29" x14ac:dyDescent="0.35">
      <c r="Q34" s="1" t="s">
        <v>10</v>
      </c>
      <c r="R34" s="1">
        <v>3</v>
      </c>
      <c r="S34" s="1">
        <v>0</v>
      </c>
      <c r="T34" s="1">
        <v>-1</v>
      </c>
      <c r="V34" s="1">
        <v>3</v>
      </c>
      <c r="W34" s="1">
        <f>S34</f>
        <v>0</v>
      </c>
      <c r="X34" s="1">
        <f>T34</f>
        <v>-1</v>
      </c>
      <c r="Y34" s="1">
        <v>1</v>
      </c>
      <c r="Z34" s="1">
        <f>INDEX(MMULT($V$34:$X$36,$Y$34:$Y$36),Q44)</f>
        <v>4</v>
      </c>
    </row>
    <row r="35" spans="17:29" x14ac:dyDescent="0.35">
      <c r="R35" s="1">
        <v>2</v>
      </c>
      <c r="S35" s="1">
        <v>4</v>
      </c>
      <c r="T35" s="1">
        <v>2</v>
      </c>
      <c r="V35" s="1">
        <f>R35</f>
        <v>2</v>
      </c>
      <c r="W35" s="1">
        <v>4</v>
      </c>
      <c r="X35" s="1">
        <f>T35</f>
        <v>2</v>
      </c>
      <c r="Y35" s="1">
        <v>3</v>
      </c>
      <c r="Z35" s="1">
        <f>INDEX(MMULT($V$34:$X$36,$Y$34:$Y$36),Q45)</f>
        <v>12</v>
      </c>
    </row>
    <row r="36" spans="17:29" x14ac:dyDescent="0.35">
      <c r="R36" s="1">
        <v>-1</v>
      </c>
      <c r="S36" s="1">
        <v>0</v>
      </c>
      <c r="T36" s="1">
        <v>3</v>
      </c>
      <c r="V36" s="1">
        <f>R36</f>
        <v>-1</v>
      </c>
      <c r="W36" s="1">
        <f>S36</f>
        <v>0</v>
      </c>
      <c r="X36" s="1">
        <v>3</v>
      </c>
      <c r="Y36" s="1">
        <v>-1</v>
      </c>
      <c r="Z36" s="1">
        <f>INDEX(MMULT($V$34:$X$36,$Y$34:$Y$36),Q46)</f>
        <v>-4</v>
      </c>
    </row>
    <row r="39" spans="17:29" x14ac:dyDescent="0.35">
      <c r="Q39" s="1" t="s">
        <v>11</v>
      </c>
      <c r="R39" s="1">
        <v>1</v>
      </c>
      <c r="S39" s="1">
        <v>-1</v>
      </c>
      <c r="T39" s="1">
        <v>0</v>
      </c>
    </row>
    <row r="40" spans="17:29" x14ac:dyDescent="0.35">
      <c r="R40" s="1">
        <v>-2</v>
      </c>
      <c r="S40" s="1">
        <v>0</v>
      </c>
      <c r="T40" s="1">
        <v>2</v>
      </c>
    </row>
    <row r="41" spans="17:29" x14ac:dyDescent="0.35">
      <c r="R41" s="1">
        <v>1</v>
      </c>
      <c r="S41" s="1">
        <v>1</v>
      </c>
      <c r="T41" s="1">
        <v>0</v>
      </c>
    </row>
    <row r="43" spans="17:29" x14ac:dyDescent="0.35">
      <c r="Q43" s="1" t="s">
        <v>17</v>
      </c>
      <c r="R43" s="1">
        <v>1</v>
      </c>
      <c r="S43" s="1">
        <v>2</v>
      </c>
      <c r="T43" s="1">
        <v>3</v>
      </c>
      <c r="V43" s="1" t="s">
        <v>10</v>
      </c>
      <c r="W43" s="1">
        <v>-4</v>
      </c>
      <c r="X43" s="1">
        <v>6</v>
      </c>
      <c r="AA43" s="1" t="s">
        <v>10</v>
      </c>
      <c r="AB43" s="1">
        <v>-8</v>
      </c>
      <c r="AC43" s="1">
        <v>2</v>
      </c>
    </row>
    <row r="44" spans="17:29" x14ac:dyDescent="0.35">
      <c r="Q44" s="1">
        <v>1</v>
      </c>
      <c r="R44" s="1">
        <f t="shared" ref="R44:T46" si="13">INDEX(MMULT($R$50:$T$52,$R$34:$T$36),$Q44,R$43)</f>
        <v>1</v>
      </c>
      <c r="S44" s="1">
        <f t="shared" si="13"/>
        <v>0</v>
      </c>
      <c r="T44" s="1">
        <f t="shared" si="13"/>
        <v>1</v>
      </c>
      <c r="W44" s="1">
        <v>2</v>
      </c>
      <c r="X44" s="1">
        <v>0</v>
      </c>
      <c r="AB44" s="1">
        <v>7</v>
      </c>
      <c r="AC44" s="1">
        <v>5</v>
      </c>
    </row>
    <row r="45" spans="17:29" x14ac:dyDescent="0.35">
      <c r="Q45" s="1">
        <v>2</v>
      </c>
      <c r="R45" s="1">
        <f t="shared" si="13"/>
        <v>-2</v>
      </c>
      <c r="S45" s="1">
        <f t="shared" si="13"/>
        <v>0</v>
      </c>
      <c r="T45" s="1">
        <f t="shared" si="13"/>
        <v>2</v>
      </c>
    </row>
    <row r="46" spans="17:29" x14ac:dyDescent="0.35">
      <c r="Q46" s="1">
        <v>3</v>
      </c>
      <c r="R46" s="1">
        <f t="shared" si="13"/>
        <v>2</v>
      </c>
      <c r="S46" s="1">
        <f t="shared" si="13"/>
        <v>2</v>
      </c>
      <c r="T46" s="1">
        <f t="shared" si="13"/>
        <v>2</v>
      </c>
      <c r="V46" s="1" t="s">
        <v>11</v>
      </c>
      <c r="W46" s="1">
        <v>-3</v>
      </c>
      <c r="X46" s="1">
        <v>1</v>
      </c>
    </row>
    <row r="47" spans="17:29" x14ac:dyDescent="0.35">
      <c r="W47" s="1">
        <v>1</v>
      </c>
      <c r="X47" s="1">
        <v>1</v>
      </c>
      <c r="AA47" s="1" t="s">
        <v>10</v>
      </c>
      <c r="AB47" s="1">
        <v>-2</v>
      </c>
      <c r="AC47" s="1">
        <v>2</v>
      </c>
    </row>
    <row r="48" spans="17:29" x14ac:dyDescent="0.35">
      <c r="AB48" s="1">
        <v>1</v>
      </c>
      <c r="AC48" s="1">
        <v>-1</v>
      </c>
    </row>
    <row r="49" spans="17:29" x14ac:dyDescent="0.35">
      <c r="Q49" s="1" t="s">
        <v>13</v>
      </c>
      <c r="R49" s="1">
        <v>1</v>
      </c>
      <c r="S49" s="1">
        <v>2</v>
      </c>
      <c r="T49" s="1">
        <v>3</v>
      </c>
      <c r="V49" s="1" t="s">
        <v>13</v>
      </c>
      <c r="W49" s="1">
        <f>INDEX(MINVERSE(W46:X47),1,1)</f>
        <v>-0.25</v>
      </c>
      <c r="X49" s="1">
        <f>INDEX(MINVERSE(W46:X47),1,2)</f>
        <v>0.25</v>
      </c>
    </row>
    <row r="50" spans="17:29" x14ac:dyDescent="0.35">
      <c r="Q50" s="1">
        <v>1</v>
      </c>
      <c r="R50" s="1">
        <f>INDEX(MINVERSE($R$39:$T$41),$Q50,R$49)</f>
        <v>0.5</v>
      </c>
      <c r="S50" s="1">
        <f t="shared" ref="S50:T52" si="14">INDEX(MINVERSE($R$39:$T$41),$Q50,S$49)</f>
        <v>0</v>
      </c>
      <c r="T50" s="1">
        <f t="shared" si="14"/>
        <v>0.5</v>
      </c>
      <c r="W50" s="1">
        <f>INDEX(MINVERSE(W46:X47),2,1)</f>
        <v>0.25</v>
      </c>
      <c r="X50" s="1">
        <f>INDEX(MINVERSE(W46:X47),2,2)</f>
        <v>0.75</v>
      </c>
    </row>
    <row r="51" spans="17:29" x14ac:dyDescent="0.35">
      <c r="Q51" s="1">
        <v>2</v>
      </c>
      <c r="R51" s="1">
        <f>INDEX(MINVERSE($R$39:$T$41),$Q51,R$49)</f>
        <v>-0.5</v>
      </c>
      <c r="S51" s="1">
        <f t="shared" si="14"/>
        <v>0</v>
      </c>
      <c r="T51" s="1">
        <f t="shared" si="14"/>
        <v>0.5</v>
      </c>
      <c r="AA51" s="1" t="s">
        <v>19</v>
      </c>
      <c r="AB51" s="1">
        <f>INDEX(MMULT($AB$43:$AC$44,AB47:AC48),1,1)</f>
        <v>18</v>
      </c>
      <c r="AC51" s="1">
        <f>INDEX(MMULT($AB$43:$AC$44,AB47:AC48),1,2)</f>
        <v>-18</v>
      </c>
    </row>
    <row r="52" spans="17:29" x14ac:dyDescent="0.35">
      <c r="Q52" s="1">
        <v>3</v>
      </c>
      <c r="R52" s="1">
        <f>INDEX(MINVERSE($R$39:$T$41),$Q52,R$49)</f>
        <v>0.5</v>
      </c>
      <c r="S52" s="1">
        <f t="shared" si="14"/>
        <v>0.5</v>
      </c>
      <c r="T52" s="1">
        <f t="shared" si="14"/>
        <v>0.5</v>
      </c>
      <c r="V52" s="1" t="s">
        <v>17</v>
      </c>
      <c r="W52" s="1">
        <f>INDEX(MMULT(W49:X50,W43:X44),1,1)</f>
        <v>1.5</v>
      </c>
      <c r="X52" s="1">
        <f>INDEX(MMULT(W49:X50,W43:X44),1,2)</f>
        <v>-1.5</v>
      </c>
      <c r="AB52" s="1">
        <f>INDEX(MMULT($AB$43:$AC$44,AB47:AC48),2,1)</f>
        <v>-9</v>
      </c>
      <c r="AC52" s="1">
        <f>INDEX(MMULT($AB$43:$AC$44,AB47:AC48),2,2)</f>
        <v>9</v>
      </c>
    </row>
    <row r="53" spans="17:29" x14ac:dyDescent="0.35">
      <c r="W53" s="1">
        <f>INDEX(MMULT(W49:X50,W43:X44),2,1)</f>
        <v>0.5</v>
      </c>
      <c r="X53" s="1">
        <f>INDEX(MMULT(W49:X50,W43:X44),2,2)</f>
        <v>1.5</v>
      </c>
    </row>
    <row r="55" spans="17:29" x14ac:dyDescent="0.35">
      <c r="Q55" s="1" t="s">
        <v>16</v>
      </c>
      <c r="R55" s="1">
        <v>1</v>
      </c>
      <c r="S55" s="1">
        <v>2</v>
      </c>
      <c r="T55" s="1">
        <v>3</v>
      </c>
      <c r="V55" s="1" t="s">
        <v>16</v>
      </c>
      <c r="W55" s="1">
        <f>INDEX(MMULT(W52:X53,W46:X47),1,1)</f>
        <v>-6</v>
      </c>
      <c r="X55" s="1">
        <f>INDEX(MMULT(W52:X53,W46:X47),1,2)</f>
        <v>0</v>
      </c>
      <c r="AA55" s="1" t="s">
        <v>20</v>
      </c>
      <c r="AB55" s="1">
        <f>INDEX(MMULT($AB$43:$AC$44,AB51:AC52),1,1)</f>
        <v>-162</v>
      </c>
      <c r="AC55" s="1">
        <f>INDEX(MMULT($AB$43:$AC$44,AB51:AC52),1,2)</f>
        <v>162</v>
      </c>
    </row>
    <row r="56" spans="17:29" x14ac:dyDescent="0.35">
      <c r="Q56" s="1">
        <v>1</v>
      </c>
      <c r="R56" s="1">
        <f t="shared" ref="R56:T58" si="15">INDEX(MMULT($R$44:$T$46,$R$39:$T$41),$Q56,R$55)</f>
        <v>2</v>
      </c>
      <c r="S56" s="1">
        <f t="shared" si="15"/>
        <v>0</v>
      </c>
      <c r="T56" s="1">
        <f t="shared" si="15"/>
        <v>0</v>
      </c>
      <c r="W56" s="1">
        <f>INDEX(MMULT(W52:X53,W46:X47),2,1)</f>
        <v>0</v>
      </c>
      <c r="X56" s="1">
        <f>INDEX(MMULT(W52:X53,W46:X47),2,2)</f>
        <v>2</v>
      </c>
      <c r="AB56" s="1">
        <f>INDEX(MMULT($AB$43:$AC$44,AB51:AC52),2,1)</f>
        <v>81</v>
      </c>
      <c r="AC56" s="1">
        <f>INDEX(MMULT($AB$43:$AC$44,AB51:AC52),2,2)</f>
        <v>-81</v>
      </c>
    </row>
    <row r="57" spans="17:29" x14ac:dyDescent="0.35">
      <c r="Q57" s="1">
        <v>2</v>
      </c>
      <c r="R57" s="1">
        <f t="shared" si="15"/>
        <v>0</v>
      </c>
      <c r="S57" s="1">
        <f t="shared" si="15"/>
        <v>4</v>
      </c>
      <c r="T57" s="1">
        <f t="shared" si="15"/>
        <v>0</v>
      </c>
    </row>
    <row r="58" spans="17:29" x14ac:dyDescent="0.35">
      <c r="Q58" s="1">
        <v>3</v>
      </c>
      <c r="R58" s="1">
        <f t="shared" si="15"/>
        <v>0</v>
      </c>
      <c r="S58" s="1">
        <f t="shared" si="15"/>
        <v>0</v>
      </c>
      <c r="T58" s="1">
        <f t="shared" si="15"/>
        <v>4</v>
      </c>
    </row>
    <row r="59" spans="17:29" x14ac:dyDescent="0.35">
      <c r="AA59" s="1" t="s">
        <v>21</v>
      </c>
      <c r="AB59" s="1">
        <f>INDEX(MMULT($AB$43:$AC$44,AB55:AC56),1,1)</f>
        <v>1458</v>
      </c>
      <c r="AC59" s="1">
        <f>INDEX(MMULT($AB$43:$AC$44,AB55:AC56),1,2)</f>
        <v>-1458</v>
      </c>
    </row>
    <row r="60" spans="17:29" x14ac:dyDescent="0.35">
      <c r="AB60" s="1">
        <f>INDEX(MMULT($AB$43:$AC$44,AB55:AC56),2,1)</f>
        <v>-729</v>
      </c>
      <c r="AC60" s="1">
        <f>INDEX(MMULT($AB$43:$AC$44,AB55:AC56),2,2)</f>
        <v>729</v>
      </c>
    </row>
    <row r="63" spans="17:29" x14ac:dyDescent="0.35">
      <c r="AA63" s="1" t="s">
        <v>22</v>
      </c>
      <c r="AB63" s="1">
        <f>INDEX(MMULT($AB$43:$AC$44,AB59:AC60),1,1)</f>
        <v>-13122</v>
      </c>
      <c r="AC63" s="1">
        <f>INDEX(MMULT($AB$43:$AC$44,AB59:AC60),1,2)</f>
        <v>13122</v>
      </c>
    </row>
    <row r="64" spans="17:29" x14ac:dyDescent="0.35">
      <c r="AB64" s="1">
        <f>INDEX(MMULT($AB$43:$AC$44,AB59:AC60),2,1)</f>
        <v>6561</v>
      </c>
      <c r="AC64" s="1">
        <f>INDEX(MMULT($AB$43:$AC$44,AB59:AC60),2,2)</f>
        <v>-6561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73D6-CDA0-4973-8D95-82EBBD532AAC}">
  <dimension ref="Q34:X58"/>
  <sheetViews>
    <sheetView topLeftCell="K29" zoomScale="85" zoomScaleNormal="85" workbookViewId="0">
      <selection activeCell="V34" sqref="V34:X39"/>
    </sheetView>
  </sheetViews>
  <sheetFormatPr baseColWidth="10" defaultRowHeight="14.95" x14ac:dyDescent="0.35"/>
  <sheetData>
    <row r="34" spans="17:24" x14ac:dyDescent="0.35">
      <c r="Q34" s="1" t="s">
        <v>10</v>
      </c>
      <c r="R34" s="1">
        <v>2</v>
      </c>
      <c r="S34" s="1">
        <v>-1</v>
      </c>
      <c r="T34" s="1">
        <v>1</v>
      </c>
      <c r="V34" s="1">
        <v>3</v>
      </c>
      <c r="W34" s="1">
        <v>-1</v>
      </c>
      <c r="X34" s="1">
        <v>1</v>
      </c>
    </row>
    <row r="35" spans="17:24" x14ac:dyDescent="0.35">
      <c r="Q35" s="1"/>
      <c r="R35" s="1">
        <v>1</v>
      </c>
      <c r="S35" s="1">
        <v>0</v>
      </c>
      <c r="T35" s="1">
        <v>-1</v>
      </c>
      <c r="V35" s="1">
        <v>1</v>
      </c>
      <c r="W35" s="1">
        <v>1</v>
      </c>
      <c r="X35" s="1">
        <v>-1</v>
      </c>
    </row>
    <row r="36" spans="17:24" x14ac:dyDescent="0.35">
      <c r="Q36" s="1"/>
      <c r="R36" s="1">
        <v>2</v>
      </c>
      <c r="S36" s="1">
        <v>-2</v>
      </c>
      <c r="T36" s="1">
        <v>1</v>
      </c>
      <c r="V36" s="1">
        <v>2</v>
      </c>
      <c r="W36" s="1">
        <v>-2</v>
      </c>
      <c r="X36" s="1">
        <v>2</v>
      </c>
    </row>
    <row r="37" spans="17:24" x14ac:dyDescent="0.35">
      <c r="Q37" s="1"/>
      <c r="R37" s="1"/>
      <c r="S37" s="1"/>
      <c r="T37" s="1"/>
    </row>
    <row r="38" spans="17:24" x14ac:dyDescent="0.35">
      <c r="Q38" s="1"/>
      <c r="R38" s="1"/>
      <c r="S38" s="1"/>
      <c r="T38" s="1"/>
      <c r="V38">
        <f>V34</f>
        <v>3</v>
      </c>
      <c r="W38">
        <f>W34</f>
        <v>-1</v>
      </c>
      <c r="X38">
        <f>X34</f>
        <v>1</v>
      </c>
    </row>
    <row r="39" spans="17:24" x14ac:dyDescent="0.35">
      <c r="Q39" s="1" t="s">
        <v>11</v>
      </c>
      <c r="R39" s="1">
        <v>1</v>
      </c>
      <c r="S39" s="1">
        <v>0</v>
      </c>
      <c r="T39" s="1">
        <v>1</v>
      </c>
      <c r="V39">
        <f>V35*3-V34</f>
        <v>0</v>
      </c>
      <c r="W39">
        <f>W35*3-W34</f>
        <v>4</v>
      </c>
      <c r="X39">
        <f>X35*3-X34</f>
        <v>-4</v>
      </c>
    </row>
    <row r="40" spans="17:24" x14ac:dyDescent="0.35">
      <c r="Q40" s="1"/>
      <c r="R40" s="1">
        <v>1</v>
      </c>
      <c r="S40" s="1">
        <v>1</v>
      </c>
      <c r="T40" s="1">
        <v>0</v>
      </c>
      <c r="V40">
        <f>V36-2*V35</f>
        <v>0</v>
      </c>
      <c r="W40">
        <f>W36-2*W35</f>
        <v>-4</v>
      </c>
      <c r="X40">
        <f>X36-2*X35</f>
        <v>4</v>
      </c>
    </row>
    <row r="41" spans="17:24" x14ac:dyDescent="0.35">
      <c r="Q41" s="1"/>
      <c r="R41" s="1">
        <v>0</v>
      </c>
      <c r="S41" s="1">
        <v>1</v>
      </c>
      <c r="T41" s="1">
        <v>1</v>
      </c>
    </row>
    <row r="42" spans="17:24" x14ac:dyDescent="0.35">
      <c r="Q42" s="1"/>
      <c r="R42" s="1"/>
      <c r="S42" s="1"/>
      <c r="T42" s="1"/>
    </row>
    <row r="43" spans="17:24" x14ac:dyDescent="0.35">
      <c r="Q43" s="1" t="s">
        <v>17</v>
      </c>
      <c r="R43" s="1">
        <v>1</v>
      </c>
      <c r="S43" s="1">
        <v>2</v>
      </c>
      <c r="T43" s="1">
        <v>3</v>
      </c>
    </row>
    <row r="44" spans="17:24" x14ac:dyDescent="0.35">
      <c r="Q44" s="1">
        <v>1</v>
      </c>
      <c r="R44" s="1">
        <f t="shared" ref="R44:T46" si="0">INDEX(MMULT($R$50:$T$52,$R$34:$T$36),$Q44,R$43)</f>
        <v>0.5</v>
      </c>
      <c r="S44" s="1">
        <f t="shared" si="0"/>
        <v>0.5</v>
      </c>
      <c r="T44" s="1">
        <f t="shared" si="0"/>
        <v>-0.5</v>
      </c>
    </row>
    <row r="45" spans="17:24" x14ac:dyDescent="0.35">
      <c r="Q45" s="1">
        <v>2</v>
      </c>
      <c r="R45" s="1">
        <f t="shared" si="0"/>
        <v>0.5</v>
      </c>
      <c r="S45" s="1">
        <f t="shared" si="0"/>
        <v>-0.5</v>
      </c>
      <c r="T45" s="1">
        <f t="shared" si="0"/>
        <v>-0.5</v>
      </c>
    </row>
    <row r="46" spans="17:24" x14ac:dyDescent="0.35">
      <c r="Q46" s="1">
        <v>3</v>
      </c>
      <c r="R46" s="1">
        <f t="shared" si="0"/>
        <v>1.5</v>
      </c>
      <c r="S46" s="1">
        <f t="shared" si="0"/>
        <v>-1.5</v>
      </c>
      <c r="T46" s="1">
        <f t="shared" si="0"/>
        <v>1.5</v>
      </c>
    </row>
    <row r="47" spans="17:24" x14ac:dyDescent="0.35">
      <c r="Q47" s="1"/>
      <c r="R47" s="1"/>
      <c r="S47" s="1"/>
      <c r="T47" s="1"/>
    </row>
    <row r="48" spans="17:24" x14ac:dyDescent="0.35">
      <c r="Q48" s="1"/>
      <c r="R48" s="1"/>
      <c r="S48" s="1"/>
      <c r="T48" s="1"/>
    </row>
    <row r="49" spans="17:20" x14ac:dyDescent="0.35">
      <c r="Q49" s="1" t="s">
        <v>13</v>
      </c>
      <c r="R49" s="1">
        <v>1</v>
      </c>
      <c r="S49" s="1">
        <v>2</v>
      </c>
      <c r="T49" s="1">
        <v>3</v>
      </c>
    </row>
    <row r="50" spans="17:20" x14ac:dyDescent="0.35">
      <c r="Q50" s="1">
        <v>1</v>
      </c>
      <c r="R50" s="1">
        <f>INDEX(MINVERSE($R$39:$T$41),$Q50,R$49)</f>
        <v>0.5</v>
      </c>
      <c r="S50" s="1">
        <f t="shared" ref="S50:T52" si="1">INDEX(MINVERSE($R$39:$T$41),$Q50,S$49)</f>
        <v>0.5</v>
      </c>
      <c r="T50" s="1">
        <f t="shared" si="1"/>
        <v>-0.5</v>
      </c>
    </row>
    <row r="51" spans="17:20" x14ac:dyDescent="0.35">
      <c r="Q51" s="1">
        <v>2</v>
      </c>
      <c r="R51" s="1">
        <f>INDEX(MINVERSE($R$39:$T$41),$Q51,R$49)</f>
        <v>-0.5</v>
      </c>
      <c r="S51" s="1">
        <f t="shared" si="1"/>
        <v>0.5</v>
      </c>
      <c r="T51" s="1">
        <f t="shared" si="1"/>
        <v>0.5</v>
      </c>
    </row>
    <row r="52" spans="17:20" x14ac:dyDescent="0.35">
      <c r="Q52" s="1">
        <v>3</v>
      </c>
      <c r="R52" s="1">
        <f>INDEX(MINVERSE($R$39:$T$41),$Q52,R$49)</f>
        <v>0.5</v>
      </c>
      <c r="S52" s="1">
        <f t="shared" si="1"/>
        <v>-0.5</v>
      </c>
      <c r="T52" s="1">
        <f t="shared" si="1"/>
        <v>0.5</v>
      </c>
    </row>
    <row r="53" spans="17:20" x14ac:dyDescent="0.35">
      <c r="Q53" s="1"/>
      <c r="R53" s="1"/>
      <c r="S53" s="1"/>
      <c r="T53" s="1"/>
    </row>
    <row r="54" spans="17:20" x14ac:dyDescent="0.35">
      <c r="Q54" s="1"/>
      <c r="R54" s="1"/>
      <c r="S54" s="1"/>
      <c r="T54" s="1"/>
    </row>
    <row r="55" spans="17:20" x14ac:dyDescent="0.35">
      <c r="Q55" s="1" t="s">
        <v>16</v>
      </c>
      <c r="R55" s="1">
        <v>1</v>
      </c>
      <c r="S55" s="1">
        <v>2</v>
      </c>
      <c r="T55" s="1">
        <v>3</v>
      </c>
    </row>
    <row r="56" spans="17:20" x14ac:dyDescent="0.35">
      <c r="Q56" s="1">
        <v>1</v>
      </c>
      <c r="R56" s="1">
        <f t="shared" ref="R56:T58" si="2">INDEX(MMULT($R$44:$T$46,$R$39:$T$41),$Q56,R$55)</f>
        <v>1</v>
      </c>
      <c r="S56" s="1">
        <f t="shared" si="2"/>
        <v>0</v>
      </c>
      <c r="T56" s="1">
        <f t="shared" si="2"/>
        <v>0</v>
      </c>
    </row>
    <row r="57" spans="17:20" x14ac:dyDescent="0.35">
      <c r="Q57" s="1">
        <v>2</v>
      </c>
      <c r="R57" s="1">
        <f t="shared" si="2"/>
        <v>0</v>
      </c>
      <c r="S57" s="1">
        <f t="shared" si="2"/>
        <v>-1</v>
      </c>
      <c r="T57" s="1">
        <f t="shared" si="2"/>
        <v>0</v>
      </c>
    </row>
    <row r="58" spans="17:20" x14ac:dyDescent="0.35">
      <c r="Q58" s="1">
        <v>3</v>
      </c>
      <c r="R58" s="1">
        <f t="shared" si="2"/>
        <v>0</v>
      </c>
      <c r="S58" s="1">
        <f t="shared" si="2"/>
        <v>0</v>
      </c>
      <c r="T58" s="1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Guérin</dc:creator>
  <cp:lastModifiedBy>Patrice Guérin</cp:lastModifiedBy>
  <dcterms:created xsi:type="dcterms:W3CDTF">2019-10-06T12:39:42Z</dcterms:created>
  <dcterms:modified xsi:type="dcterms:W3CDTF">2019-10-09T22:24:27Z</dcterms:modified>
</cp:coreProperties>
</file>