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rajpatel/Desktop/work/IBS/Komal_Kaur/HindiSTT/Cost Breakdown/"/>
    </mc:Choice>
  </mc:AlternateContent>
  <xr:revisionPtr revIDLastSave="0" documentId="8_{3EFC165B-A169-0740-B0CE-63024805FA0C}" xr6:coauthVersionLast="47" xr6:coauthVersionMax="47" xr10:uidLastSave="{00000000-0000-0000-0000-000000000000}"/>
  <bookViews>
    <workbookView xWindow="0" yWindow="0" windowWidth="28800" windowHeight="18000" xr2:uid="{C73FCDC5-AC52-F34D-A0EB-7E06092DF8D6}"/>
  </bookViews>
  <sheets>
    <sheet name="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M8" i="1"/>
  <c r="M48" i="1" s="1"/>
  <c r="M16" i="1"/>
  <c r="M35" i="1"/>
  <c r="M45" i="1"/>
</calcChain>
</file>

<file path=xl/sharedStrings.xml><?xml version="1.0" encoding="utf-8"?>
<sst xmlns="http://schemas.openxmlformats.org/spreadsheetml/2006/main" count="122" uniqueCount="63">
  <si>
    <t>Service</t>
  </si>
  <si>
    <t>Transcribe($)</t>
  </si>
  <si>
    <t>Tax($)</t>
  </si>
  <si>
    <t>Translate($)</t>
  </si>
  <si>
    <t>S3($)</t>
  </si>
  <si>
    <t>Total costs($)</t>
  </si>
  <si>
    <t>Service total</t>
  </si>
  <si>
    <t>Description</t>
  </si>
  <si>
    <t>Quantity</t>
  </si>
  <si>
    <t>Rate</t>
  </si>
  <si>
    <t>Amount (USD)</t>
  </si>
  <si>
    <t>Simple Storage Service</t>
  </si>
  <si>
    <t>Base cost</t>
  </si>
  <si>
    <t>US East (N. Virginia)</t>
  </si>
  <si>
    <t>US East (Ohio)</t>
  </si>
  <si>
    <t>PUT, COPY, POST, or LIST requests under free tier</t>
  </si>
  <si>
    <t>1,755 Requests</t>
  </si>
  <si>
    <t>$0.00 per request</t>
  </si>
  <si>
    <t>PUT, COPY, POST, or LIST requests</t>
  </si>
  <si>
    <t>5,236 Requests</t>
  </si>
  <si>
    <t>$0.005 per 1,000 requests</t>
  </si>
  <si>
    <t>GET and all other requests under free tier</t>
  </si>
  <si>
    <t>2,951 Requests</t>
  </si>
  <si>
    <t>Storage under free tier</t>
  </si>
  <si>
    <t>5 GB-Mo</t>
  </si>
  <si>
    <t>$0.000 per GB</t>
  </si>
  <si>
    <t>First 50 TB / month of storage used</t>
  </si>
  <si>
    <t>2.948 GB-Mo</t>
  </si>
  <si>
    <t>$0.023 per GB</t>
  </si>
  <si>
    <t>Transcribe</t>
  </si>
  <si>
    <t>Processed transcription request - free tier</t>
  </si>
  <si>
    <t>3,600 seconds</t>
  </si>
  <si>
    <t>Processed transcription request, 0 to 250K min</t>
  </si>
  <si>
    <t>394,243.423 seconds</t>
  </si>
  <si>
    <t>$157.70 / 394,243.423 seconds</t>
  </si>
  <si>
    <t>TranscribeClmAudio in US East (Ohio), 0 to 250K min</t>
  </si>
  <si>
    <t>397,843.423 seconds</t>
  </si>
  <si>
    <t>$39.78 / 397,843.423 seconds</t>
  </si>
  <si>
    <t>Region</t>
  </si>
  <si>
    <t>`</t>
  </si>
  <si>
    <t>JULY</t>
  </si>
  <si>
    <t>AUGUST</t>
  </si>
  <si>
    <t>Translate</t>
  </si>
  <si>
    <t>Processed translation request</t>
  </si>
  <si>
    <t>502,562 Characters</t>
  </si>
  <si>
    <t>$7.54 per 502,562 Characters</t>
  </si>
  <si>
    <t>23.463 GB-Mo</t>
  </si>
  <si>
    <t>Total Tax</t>
  </si>
  <si>
    <t>Tax on services</t>
  </si>
  <si>
    <t>Total Cost of Month</t>
  </si>
  <si>
    <t>Total</t>
  </si>
  <si>
    <t>JUNE</t>
  </si>
  <si>
    <t>Processed transcription request</t>
  </si>
  <si>
    <t>1,567.462 seconds</t>
  </si>
  <si>
    <t>$0.63 per 1,567.462 seconds</t>
  </si>
  <si>
    <t>TranscribeClmAudio</t>
  </si>
  <si>
    <t>2,583.731 seconds</t>
  </si>
  <si>
    <t>$0.26 per 2,583.731 seconds</t>
  </si>
  <si>
    <t>FEBUARY</t>
  </si>
  <si>
    <t>TranslateDocument</t>
  </si>
  <si>
    <t>80,805 Characters</t>
  </si>
  <si>
    <t>$0.000015 per Character</t>
  </si>
  <si>
    <t>Total of 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</si>
</sst>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18" fillId="0" borderId="0" xfId="0" applyFont="1"/>
    <xf numFmtId="0" fontId="19" fillId="0" borderId="0" xfId="0" applyFont="1"/>
    <xf numFmtId="8" fontId="19" fillId="0" borderId="0" xfId="0" applyNumberFormat="1" applyFont="1"/>
    <xf numFmtId="0" fontId="20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21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D975-AC8C-3A4A-9FBB-4BF110BF0C39}">
  <dimension ref="A1:N48"/>
  <sheetViews>
    <sheetView tabSelected="1" workbookViewId="0">
      <selection activeCell="N44" sqref="N44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1" bestFit="1" customWidth="1"/>
    <col min="4" max="4" width="12.1640625" bestFit="1" customWidth="1"/>
    <col min="5" max="5" width="6.1640625" bestFit="1" customWidth="1"/>
    <col min="6" max="6" width="12.1640625" bestFit="1" customWidth="1"/>
    <col min="8" max="8" width="20" bestFit="1" customWidth="1"/>
    <col min="9" max="9" width="17.1640625" bestFit="1" customWidth="1"/>
    <col min="10" max="10" width="43.6640625" bestFit="1" customWidth="1"/>
    <col min="11" max="11" width="18.33203125" bestFit="1" customWidth="1"/>
    <col min="12" max="12" width="26.33203125" bestFit="1" customWidth="1"/>
    <col min="13" max="13" width="16.33203125" bestFit="1" customWidth="1"/>
    <col min="14" max="14" width="12.83203125" bestFit="1" customWidth="1"/>
  </cols>
  <sheetData>
    <row r="1" spans="1:13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3" t="s">
        <v>5</v>
      </c>
      <c r="H1" s="3"/>
    </row>
    <row r="2" spans="1:13" x14ac:dyDescent="0.2">
      <c r="A2" s="13">
        <v>45323</v>
      </c>
      <c r="B2" s="2">
        <v>0</v>
      </c>
      <c r="C2" s="2">
        <v>1.21</v>
      </c>
      <c r="D2" s="2">
        <v>0</v>
      </c>
      <c r="E2" s="2">
        <v>0.05</v>
      </c>
      <c r="F2" s="5">
        <v>1.26</v>
      </c>
      <c r="H2" s="3"/>
    </row>
    <row r="3" spans="1:13" ht="27" x14ac:dyDescent="0.35">
      <c r="A3" s="1">
        <v>45352</v>
      </c>
      <c r="B3" s="2">
        <v>0</v>
      </c>
      <c r="C3" s="2">
        <v>0</v>
      </c>
      <c r="D3" s="2">
        <v>3.0000000000000001E-5</v>
      </c>
      <c r="E3" s="2">
        <v>0</v>
      </c>
      <c r="F3" s="5">
        <v>3.0000000000000001E-5</v>
      </c>
      <c r="H3" s="14" t="s">
        <v>58</v>
      </c>
    </row>
    <row r="4" spans="1:13" x14ac:dyDescent="0.2">
      <c r="A4" s="1">
        <v>45383</v>
      </c>
      <c r="B4" s="2">
        <v>0</v>
      </c>
      <c r="C4" s="2">
        <v>0</v>
      </c>
      <c r="D4" s="2">
        <v>0</v>
      </c>
      <c r="E4" s="2">
        <v>0</v>
      </c>
      <c r="F4" s="5">
        <v>0</v>
      </c>
      <c r="H4" s="12" t="s">
        <v>0</v>
      </c>
      <c r="I4" s="12" t="s">
        <v>38</v>
      </c>
      <c r="J4" s="12" t="s">
        <v>7</v>
      </c>
      <c r="K4" s="12" t="s">
        <v>8</v>
      </c>
      <c r="L4" s="12" t="s">
        <v>9</v>
      </c>
      <c r="M4" s="11" t="s">
        <v>10</v>
      </c>
    </row>
    <row r="5" spans="1:13" x14ac:dyDescent="0.2">
      <c r="A5" s="1">
        <v>45413</v>
      </c>
      <c r="B5" s="2">
        <v>0</v>
      </c>
      <c r="C5" s="2">
        <v>0</v>
      </c>
      <c r="D5" s="2">
        <v>0</v>
      </c>
      <c r="E5" s="2">
        <v>0</v>
      </c>
      <c r="F5" s="5">
        <v>0</v>
      </c>
      <c r="H5" s="7" t="s">
        <v>42</v>
      </c>
      <c r="I5" s="8"/>
      <c r="J5" s="7" t="s">
        <v>12</v>
      </c>
      <c r="K5" s="8"/>
      <c r="L5" s="8"/>
      <c r="M5" s="7">
        <v>1.21</v>
      </c>
    </row>
    <row r="6" spans="1:13" x14ac:dyDescent="0.2">
      <c r="A6" s="1">
        <v>45444</v>
      </c>
      <c r="B6" s="2">
        <v>0.88535771460000001</v>
      </c>
      <c r="C6" s="2">
        <v>0</v>
      </c>
      <c r="D6" s="2">
        <v>0</v>
      </c>
      <c r="E6" s="2">
        <v>0.03</v>
      </c>
      <c r="F6" s="5">
        <v>0.91535771460000004</v>
      </c>
      <c r="H6" s="8"/>
      <c r="I6" s="8" t="s">
        <v>14</v>
      </c>
      <c r="J6" s="8" t="s">
        <v>59</v>
      </c>
      <c r="K6" s="8" t="s">
        <v>60</v>
      </c>
      <c r="L6" s="8" t="s">
        <v>61</v>
      </c>
      <c r="M6" s="8">
        <v>1.21</v>
      </c>
    </row>
    <row r="7" spans="1:13" x14ac:dyDescent="0.2">
      <c r="A7" s="1">
        <v>45474</v>
      </c>
      <c r="B7" s="2">
        <v>197.48171133700001</v>
      </c>
      <c r="C7" s="2">
        <v>0</v>
      </c>
      <c r="D7" s="2">
        <v>9.3984208499999999E-2</v>
      </c>
      <c r="E7" s="2">
        <v>7.4</v>
      </c>
      <c r="F7" s="5">
        <v>204.9756955455</v>
      </c>
      <c r="H7" s="7" t="s">
        <v>47</v>
      </c>
      <c r="I7" s="8"/>
      <c r="J7" s="7" t="s">
        <v>48</v>
      </c>
      <c r="K7" s="8"/>
      <c r="L7" s="8"/>
      <c r="M7" s="7">
        <v>0.05</v>
      </c>
    </row>
    <row r="8" spans="1:13" x14ac:dyDescent="0.2">
      <c r="A8" s="1">
        <v>45505</v>
      </c>
      <c r="B8" s="2">
        <v>0</v>
      </c>
      <c r="C8" s="2">
        <v>7.53843</v>
      </c>
      <c r="D8" s="2">
        <v>0.53965412219999997</v>
      </c>
      <c r="E8" s="2">
        <v>0.3</v>
      </c>
      <c r="F8" s="5">
        <v>8.3780841222000006</v>
      </c>
      <c r="H8" s="10" t="s">
        <v>50</v>
      </c>
      <c r="J8" s="10" t="s">
        <v>49</v>
      </c>
      <c r="M8" s="10">
        <f>SUM(M5,M7)</f>
        <v>1.26</v>
      </c>
    </row>
    <row r="9" spans="1:13" x14ac:dyDescent="0.2">
      <c r="A9" s="3" t="s">
        <v>6</v>
      </c>
      <c r="B9" s="4">
        <v>198.3670690516</v>
      </c>
      <c r="C9" s="4">
        <v>7.53843</v>
      </c>
      <c r="D9" s="4">
        <v>0.63366833069999995</v>
      </c>
      <c r="E9" s="4">
        <v>7.73</v>
      </c>
      <c r="F9" s="6">
        <f>SUM(F2:F8)</f>
        <v>215.52916738229999</v>
      </c>
    </row>
    <row r="10" spans="1:13" ht="27" x14ac:dyDescent="0.35">
      <c r="H10" s="14" t="s">
        <v>51</v>
      </c>
    </row>
    <row r="11" spans="1:13" x14ac:dyDescent="0.2">
      <c r="H11" s="15" t="s">
        <v>0</v>
      </c>
      <c r="I11" s="15" t="s">
        <v>38</v>
      </c>
      <c r="J11" s="15" t="s">
        <v>7</v>
      </c>
      <c r="K11" s="15" t="s">
        <v>8</v>
      </c>
      <c r="L11" s="15" t="s">
        <v>9</v>
      </c>
      <c r="M11" s="16" t="s">
        <v>10</v>
      </c>
    </row>
    <row r="12" spans="1:13" x14ac:dyDescent="0.2">
      <c r="H12" s="7" t="s">
        <v>29</v>
      </c>
      <c r="I12" s="8"/>
      <c r="J12" s="7" t="s">
        <v>12</v>
      </c>
      <c r="K12" s="8"/>
      <c r="L12" s="8"/>
      <c r="M12" s="7">
        <v>0.89</v>
      </c>
    </row>
    <row r="13" spans="1:13" x14ac:dyDescent="0.2">
      <c r="H13" s="8"/>
      <c r="I13" s="8" t="s">
        <v>14</v>
      </c>
      <c r="J13" s="8" t="s">
        <v>52</v>
      </c>
      <c r="K13" s="8" t="s">
        <v>53</v>
      </c>
      <c r="L13" s="8" t="s">
        <v>54</v>
      </c>
      <c r="M13" s="8">
        <v>0.63</v>
      </c>
    </row>
    <row r="14" spans="1:13" x14ac:dyDescent="0.2">
      <c r="H14" s="8"/>
      <c r="I14" s="8" t="s">
        <v>14</v>
      </c>
      <c r="J14" s="8" t="s">
        <v>55</v>
      </c>
      <c r="K14" s="8" t="s">
        <v>56</v>
      </c>
      <c r="L14" s="8" t="s">
        <v>57</v>
      </c>
      <c r="M14" s="8">
        <v>0.26</v>
      </c>
    </row>
    <row r="15" spans="1:13" x14ac:dyDescent="0.2">
      <c r="H15" s="7" t="s">
        <v>47</v>
      </c>
      <c r="I15" s="8"/>
      <c r="J15" s="7" t="s">
        <v>48</v>
      </c>
      <c r="K15" s="8"/>
      <c r="L15" s="8"/>
      <c r="M15" s="7">
        <v>0.03</v>
      </c>
    </row>
    <row r="16" spans="1:13" x14ac:dyDescent="0.2">
      <c r="H16" s="10" t="s">
        <v>50</v>
      </c>
      <c r="J16" s="10" t="s">
        <v>49</v>
      </c>
      <c r="M16" s="10">
        <f>SUM(M12,M15)</f>
        <v>0.92</v>
      </c>
    </row>
    <row r="17" spans="1:14" x14ac:dyDescent="0.2">
      <c r="A17" t="s">
        <v>39</v>
      </c>
    </row>
    <row r="19" spans="1:14" ht="27" x14ac:dyDescent="0.35">
      <c r="H19" s="14" t="s">
        <v>40</v>
      </c>
    </row>
    <row r="20" spans="1:14" x14ac:dyDescent="0.2">
      <c r="H20" s="7" t="s">
        <v>0</v>
      </c>
      <c r="I20" s="7" t="s">
        <v>38</v>
      </c>
      <c r="J20" s="7" t="s">
        <v>7</v>
      </c>
      <c r="K20" s="7" t="s">
        <v>8</v>
      </c>
      <c r="L20" s="7" t="s">
        <v>9</v>
      </c>
      <c r="M20" s="11" t="s">
        <v>10</v>
      </c>
    </row>
    <row r="21" spans="1:14" x14ac:dyDescent="0.2">
      <c r="H21" s="7" t="s">
        <v>11</v>
      </c>
      <c r="I21" s="8"/>
      <c r="J21" s="7" t="s">
        <v>12</v>
      </c>
      <c r="K21" s="8"/>
      <c r="L21" s="8"/>
      <c r="M21" s="7">
        <v>0.1</v>
      </c>
    </row>
    <row r="22" spans="1:14" x14ac:dyDescent="0.2">
      <c r="H22" s="8"/>
      <c r="I22" s="8" t="s">
        <v>13</v>
      </c>
      <c r="J22" s="8" t="s">
        <v>12</v>
      </c>
      <c r="K22" s="8"/>
      <c r="L22" s="8"/>
      <c r="M22" s="8">
        <v>0</v>
      </c>
    </row>
    <row r="23" spans="1:14" x14ac:dyDescent="0.2">
      <c r="H23" s="8"/>
      <c r="I23" s="8" t="s">
        <v>14</v>
      </c>
      <c r="J23" s="8" t="s">
        <v>12</v>
      </c>
      <c r="K23" s="8"/>
      <c r="L23" s="8"/>
      <c r="M23" s="8">
        <v>0.1</v>
      </c>
    </row>
    <row r="24" spans="1:14" x14ac:dyDescent="0.2">
      <c r="H24" s="8"/>
      <c r="I24" s="8" t="s">
        <v>14</v>
      </c>
      <c r="J24" s="8" t="s">
        <v>15</v>
      </c>
      <c r="K24" s="8" t="s">
        <v>16</v>
      </c>
      <c r="L24" s="8" t="s">
        <v>17</v>
      </c>
      <c r="M24" s="8">
        <v>0</v>
      </c>
    </row>
    <row r="25" spans="1:14" x14ac:dyDescent="0.2">
      <c r="H25" s="8"/>
      <c r="I25" s="8" t="s">
        <v>14</v>
      </c>
      <c r="J25" s="8" t="s">
        <v>18</v>
      </c>
      <c r="K25" s="8" t="s">
        <v>19</v>
      </c>
      <c r="L25" s="8" t="s">
        <v>20</v>
      </c>
      <c r="M25" s="8">
        <v>0.03</v>
      </c>
    </row>
    <row r="26" spans="1:14" x14ac:dyDescent="0.2">
      <c r="H26" s="8"/>
      <c r="I26" s="8" t="s">
        <v>14</v>
      </c>
      <c r="J26" s="8" t="s">
        <v>21</v>
      </c>
      <c r="K26" s="8" t="s">
        <v>22</v>
      </c>
      <c r="L26" s="8" t="s">
        <v>17</v>
      </c>
      <c r="M26" s="8">
        <v>0</v>
      </c>
    </row>
    <row r="27" spans="1:14" x14ac:dyDescent="0.2">
      <c r="H27" s="8"/>
      <c r="I27" s="8" t="s">
        <v>14</v>
      </c>
      <c r="J27" s="8" t="s">
        <v>23</v>
      </c>
      <c r="K27" s="8" t="s">
        <v>24</v>
      </c>
      <c r="L27" s="8" t="s">
        <v>25</v>
      </c>
      <c r="M27" s="8">
        <v>0</v>
      </c>
    </row>
    <row r="28" spans="1:14" x14ac:dyDescent="0.2">
      <c r="H28" s="8"/>
      <c r="I28" s="8" t="s">
        <v>14</v>
      </c>
      <c r="J28" s="8" t="s">
        <v>26</v>
      </c>
      <c r="K28" s="8" t="s">
        <v>27</v>
      </c>
      <c r="L28" s="8" t="s">
        <v>28</v>
      </c>
      <c r="M28" s="8">
        <v>7.0000000000000007E-2</v>
      </c>
      <c r="N28" s="7"/>
    </row>
    <row r="29" spans="1:14" x14ac:dyDescent="0.2">
      <c r="H29" s="7" t="s">
        <v>29</v>
      </c>
      <c r="I29" s="8"/>
      <c r="J29" s="7" t="s">
        <v>12</v>
      </c>
      <c r="K29" s="8"/>
      <c r="L29" s="8"/>
      <c r="M29" s="7">
        <v>197.48</v>
      </c>
      <c r="N29" s="7"/>
    </row>
    <row r="30" spans="1:14" x14ac:dyDescent="0.2">
      <c r="H30" s="8"/>
      <c r="I30" s="8" t="s">
        <v>14</v>
      </c>
      <c r="J30" s="8" t="s">
        <v>12</v>
      </c>
      <c r="K30" s="8"/>
      <c r="L30" s="8"/>
      <c r="M30" s="8">
        <v>197.48</v>
      </c>
      <c r="N30" s="8"/>
    </row>
    <row r="31" spans="1:14" x14ac:dyDescent="0.2">
      <c r="H31" s="8"/>
      <c r="I31" s="8" t="s">
        <v>14</v>
      </c>
      <c r="J31" s="8" t="s">
        <v>30</v>
      </c>
      <c r="K31" s="8" t="s">
        <v>31</v>
      </c>
      <c r="L31" s="9">
        <v>0</v>
      </c>
      <c r="M31" s="8">
        <v>0</v>
      </c>
      <c r="N31" s="7"/>
    </row>
    <row r="32" spans="1:14" x14ac:dyDescent="0.2">
      <c r="H32" s="8"/>
      <c r="I32" s="8" t="s">
        <v>14</v>
      </c>
      <c r="J32" s="8" t="s">
        <v>32</v>
      </c>
      <c r="K32" s="8" t="s">
        <v>33</v>
      </c>
      <c r="L32" s="8" t="s">
        <v>34</v>
      </c>
      <c r="M32" s="8">
        <v>157.69999999999999</v>
      </c>
      <c r="N32" s="8"/>
    </row>
    <row r="33" spans="8:14" x14ac:dyDescent="0.2">
      <c r="H33" s="8"/>
      <c r="I33" s="8" t="s">
        <v>14</v>
      </c>
      <c r="J33" s="8" t="s">
        <v>35</v>
      </c>
      <c r="K33" s="8" t="s">
        <v>36</v>
      </c>
      <c r="L33" s="8" t="s">
        <v>37</v>
      </c>
      <c r="M33" s="8">
        <v>39.78</v>
      </c>
      <c r="N33" s="7"/>
    </row>
    <row r="34" spans="8:14" x14ac:dyDescent="0.2">
      <c r="H34" s="7" t="s">
        <v>47</v>
      </c>
      <c r="I34" s="8"/>
      <c r="J34" s="7" t="s">
        <v>48</v>
      </c>
      <c r="K34" s="8"/>
      <c r="L34" s="8"/>
      <c r="M34" s="7">
        <v>7.4</v>
      </c>
    </row>
    <row r="35" spans="8:14" x14ac:dyDescent="0.2">
      <c r="H35" s="10" t="s">
        <v>50</v>
      </c>
      <c r="J35" s="10" t="s">
        <v>49</v>
      </c>
      <c r="M35" s="10">
        <f>SUM(M34,M29, M21)</f>
        <v>204.98</v>
      </c>
    </row>
    <row r="38" spans="8:14" ht="27" x14ac:dyDescent="0.35">
      <c r="H38" s="14" t="s">
        <v>41</v>
      </c>
    </row>
    <row r="39" spans="8:14" x14ac:dyDescent="0.2">
      <c r="H39" s="7" t="s">
        <v>0</v>
      </c>
      <c r="I39" s="7" t="s">
        <v>38</v>
      </c>
      <c r="J39" s="7" t="s">
        <v>7</v>
      </c>
      <c r="K39" s="7" t="s">
        <v>8</v>
      </c>
      <c r="L39" s="7" t="s">
        <v>9</v>
      </c>
      <c r="M39" s="11" t="s">
        <v>10</v>
      </c>
    </row>
    <row r="40" spans="8:14" x14ac:dyDescent="0.2">
      <c r="H40" s="7" t="s">
        <v>42</v>
      </c>
      <c r="I40" s="8"/>
      <c r="J40" s="7" t="s">
        <v>12</v>
      </c>
      <c r="K40" s="8"/>
      <c r="L40" s="8"/>
      <c r="M40" s="7">
        <v>7.54</v>
      </c>
    </row>
    <row r="41" spans="8:14" x14ac:dyDescent="0.2">
      <c r="H41" s="8"/>
      <c r="I41" s="8" t="s">
        <v>13</v>
      </c>
      <c r="J41" s="8" t="s">
        <v>43</v>
      </c>
      <c r="K41" s="8" t="s">
        <v>44</v>
      </c>
      <c r="L41" s="8" t="s">
        <v>45</v>
      </c>
      <c r="M41" s="8">
        <v>7.54</v>
      </c>
    </row>
    <row r="42" spans="8:14" x14ac:dyDescent="0.2">
      <c r="H42" s="7" t="s">
        <v>11</v>
      </c>
      <c r="I42" s="8"/>
      <c r="J42" s="7" t="s">
        <v>12</v>
      </c>
      <c r="K42" s="8"/>
      <c r="L42" s="8"/>
      <c r="M42" s="7">
        <v>0.54</v>
      </c>
    </row>
    <row r="43" spans="8:14" x14ac:dyDescent="0.2">
      <c r="H43" s="8"/>
      <c r="I43" s="8" t="s">
        <v>14</v>
      </c>
      <c r="J43" s="8" t="s">
        <v>26</v>
      </c>
      <c r="K43" s="8" t="s">
        <v>46</v>
      </c>
      <c r="L43" s="8" t="s">
        <v>28</v>
      </c>
      <c r="M43" s="8">
        <v>0.54</v>
      </c>
    </row>
    <row r="44" spans="8:14" x14ac:dyDescent="0.2">
      <c r="H44" s="7" t="s">
        <v>47</v>
      </c>
      <c r="I44" s="8"/>
      <c r="J44" s="7" t="s">
        <v>48</v>
      </c>
      <c r="K44" s="8"/>
      <c r="L44" s="8"/>
      <c r="M44" s="7">
        <v>0.3</v>
      </c>
    </row>
    <row r="45" spans="8:14" x14ac:dyDescent="0.2">
      <c r="H45" s="10" t="s">
        <v>50</v>
      </c>
      <c r="J45" s="10" t="s">
        <v>49</v>
      </c>
      <c r="M45" s="10">
        <f>SUM(M40,M42,M44)</f>
        <v>8.3800000000000008</v>
      </c>
    </row>
    <row r="47" spans="8:14" x14ac:dyDescent="0.2">
      <c r="M47" s="17" t="s">
        <v>62</v>
      </c>
    </row>
    <row r="48" spans="8:14" x14ac:dyDescent="0.2">
      <c r="M48" s="10">
        <f>SUM(M8,M16,M35,M45)</f>
        <v>215.54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Vraj Patel</cp:lastModifiedBy>
  <dcterms:created xsi:type="dcterms:W3CDTF">2024-09-05T18:27:37Z</dcterms:created>
  <dcterms:modified xsi:type="dcterms:W3CDTF">2024-09-05T19:14:36Z</dcterms:modified>
</cp:coreProperties>
</file>