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firstSheet="1" activeTab="1"/>
  </bookViews>
  <sheets>
    <sheet name="Sheet1" sheetId="1" state="hidden" r:id="rId1"/>
    <sheet name="基本信息表" sheetId="2" r:id="rId2"/>
    <sheet name="里程碑" sheetId="3" r:id="rId3"/>
    <sheet name="问题跟踪" sheetId="4" r:id="rId4"/>
    <sheet name="PLM周报" sheetId="5" r:id="rId5"/>
    <sheet name="CRM周报" sheetId="6" r:id="rId6"/>
    <sheet name="SAP周报" sheetId="9" r:id="rId7"/>
    <sheet name="汉能人周报" sheetId="14" r:id="rId8"/>
    <sheet name="IT审计项目周报" sheetId="7" r:id="rId9"/>
    <sheet name="技术支持类工作周报" sheetId="8" r:id="rId10"/>
    <sheet name="研发信息化付款计划与跟踪" sheetId="11" r:id="rId11"/>
    <sheet name="SAP付款计划与跟踪" sheetId="12" r:id="rId12"/>
    <sheet name="CRM付款计划与跟踪" sheetId="13" r:id="rId13"/>
  </sheets>
  <definedNames>
    <definedName name="_xlnm._FilterDatabase" localSheetId="6" hidden="1">SAP周报!$A$4:$AI$79</definedName>
    <definedName name="_xlnm._FilterDatabase" localSheetId="3" hidden="1">问题跟踪!#REF!</definedName>
  </definedNames>
  <calcPr calcId="144525"/>
</workbook>
</file>

<file path=xl/comments1.xml><?xml version="1.0" encoding="utf-8"?>
<comments xmlns="http://schemas.openxmlformats.org/spreadsheetml/2006/main">
  <authors>
    <author>作者</author>
  </authors>
  <commentList>
    <comment ref="J28" authorId="0">
      <text>
        <r>
          <rPr>
            <b/>
            <sz val="9"/>
            <rFont val="宋体"/>
            <charset val="134"/>
          </rPr>
          <t>sunhuayue(孙华岳):绿色代表项目在里程碑时间点正常完成</t>
        </r>
        <r>
          <rPr>
            <sz val="9"/>
            <rFont val="宋体"/>
            <charset val="134"/>
          </rPr>
          <t xml:space="preserve">
</t>
        </r>
      </text>
    </comment>
    <comment ref="R29" authorId="0">
      <text>
        <r>
          <rPr>
            <b/>
            <sz val="9"/>
            <rFont val="宋体"/>
            <charset val="134"/>
          </rPr>
          <t>sunhuayue(孙华岳):绿色代表项目在里程碑时间点正常完成</t>
        </r>
        <r>
          <rPr>
            <sz val="9"/>
            <rFont val="宋体"/>
            <charset val="134"/>
          </rPr>
          <t xml:space="preserve">
</t>
        </r>
      </text>
    </comment>
    <comment ref="W30" authorId="0">
      <text>
        <r>
          <rPr>
            <b/>
            <sz val="9"/>
            <rFont val="宋体"/>
            <charset val="134"/>
          </rPr>
          <t>sunhuayue(孙华岳):黄色代表项目在里程碑时间节点前完成有风险</t>
        </r>
        <r>
          <rPr>
            <sz val="9"/>
            <rFont val="宋体"/>
            <charset val="134"/>
          </rPr>
          <t xml:space="preserve">
</t>
        </r>
      </text>
    </comment>
  </commentList>
</comments>
</file>

<file path=xl/comments2.xml><?xml version="1.0" encoding="utf-8"?>
<comments xmlns="http://schemas.openxmlformats.org/spreadsheetml/2006/main">
  <authors>
    <author>作者</author>
  </authors>
  <commentList>
    <comment ref="AB5" authorId="0">
      <text>
        <r>
          <rPr>
            <b/>
            <sz val="9"/>
            <rFont val="宋体"/>
            <charset val="134"/>
          </rPr>
          <t>作者:</t>
        </r>
        <r>
          <rPr>
            <sz val="9"/>
            <rFont val="宋体"/>
            <charset val="134"/>
          </rPr>
          <t xml:space="preserve">
合同签订</t>
        </r>
      </text>
    </comment>
    <comment ref="AT5" authorId="0">
      <text>
        <r>
          <rPr>
            <b/>
            <sz val="9"/>
            <rFont val="宋体"/>
            <charset val="134"/>
          </rPr>
          <t>作者:</t>
        </r>
        <r>
          <rPr>
            <sz val="9"/>
            <rFont val="宋体"/>
            <charset val="134"/>
          </rPr>
          <t xml:space="preserve">
ECM系统上线</t>
        </r>
      </text>
    </comment>
    <comment ref="BG5" authorId="0">
      <text>
        <r>
          <rPr>
            <b/>
            <sz val="9"/>
            <rFont val="宋体"/>
            <charset val="134"/>
          </rPr>
          <t>作者:</t>
        </r>
        <r>
          <rPr>
            <sz val="9"/>
            <rFont val="宋体"/>
            <charset val="134"/>
          </rPr>
          <t xml:space="preserve">
ECM试运行完成，正式上线</t>
        </r>
      </text>
    </comment>
    <comment ref="BV5" authorId="0">
      <text>
        <r>
          <rPr>
            <b/>
            <sz val="9"/>
            <rFont val="宋体"/>
            <charset val="134"/>
          </rPr>
          <t>作者:</t>
        </r>
        <r>
          <rPr>
            <sz val="9"/>
            <rFont val="宋体"/>
            <charset val="134"/>
          </rPr>
          <t xml:space="preserve">
系统运行一年后</t>
        </r>
      </text>
    </comment>
    <comment ref="AB7" authorId="0">
      <text>
        <r>
          <rPr>
            <b/>
            <sz val="9"/>
            <rFont val="宋体"/>
            <charset val="134"/>
          </rPr>
          <t>作者:</t>
        </r>
        <r>
          <rPr>
            <sz val="9"/>
            <rFont val="宋体"/>
            <charset val="134"/>
          </rPr>
          <t xml:space="preserve">
SD-WAN安装部署完成</t>
        </r>
      </text>
    </comment>
    <comment ref="AG9" authorId="0">
      <text>
        <r>
          <rPr>
            <b/>
            <sz val="9"/>
            <rFont val="宋体"/>
            <charset val="134"/>
          </rPr>
          <t>作者:</t>
        </r>
        <r>
          <rPr>
            <sz val="9"/>
            <rFont val="宋体"/>
            <charset val="134"/>
          </rPr>
          <t xml:space="preserve">
运营正常</t>
        </r>
      </text>
    </comment>
    <comment ref="AK9" authorId="0">
      <text>
        <r>
          <rPr>
            <b/>
            <sz val="9"/>
            <rFont val="宋体"/>
            <charset val="134"/>
          </rPr>
          <t>作者:</t>
        </r>
        <r>
          <rPr>
            <sz val="9"/>
            <rFont val="宋体"/>
            <charset val="134"/>
          </rPr>
          <t xml:space="preserve">
运营正常</t>
        </r>
      </text>
    </comment>
    <comment ref="AP9" authorId="0">
      <text>
        <r>
          <rPr>
            <b/>
            <sz val="9"/>
            <rFont val="宋体"/>
            <charset val="134"/>
          </rPr>
          <t>作者:</t>
        </r>
        <r>
          <rPr>
            <sz val="9"/>
            <rFont val="宋体"/>
            <charset val="134"/>
          </rPr>
          <t xml:space="preserve">
运营正常</t>
        </r>
      </text>
    </comment>
    <comment ref="AT9" authorId="0">
      <text>
        <r>
          <rPr>
            <b/>
            <sz val="9"/>
            <rFont val="宋体"/>
            <charset val="134"/>
          </rPr>
          <t>作者:</t>
        </r>
        <r>
          <rPr>
            <sz val="9"/>
            <rFont val="宋体"/>
            <charset val="134"/>
          </rPr>
          <t xml:space="preserve">
运营正常</t>
        </r>
      </text>
    </comment>
    <comment ref="AX9" authorId="0">
      <text>
        <r>
          <rPr>
            <b/>
            <sz val="9"/>
            <rFont val="宋体"/>
            <charset val="134"/>
          </rPr>
          <t>作者:</t>
        </r>
        <r>
          <rPr>
            <sz val="9"/>
            <rFont val="宋体"/>
            <charset val="134"/>
          </rPr>
          <t xml:space="preserve">
运营正常</t>
        </r>
      </text>
    </comment>
    <comment ref="BC9" authorId="0">
      <text>
        <r>
          <rPr>
            <b/>
            <sz val="9"/>
            <rFont val="宋体"/>
            <charset val="134"/>
          </rPr>
          <t>作者:</t>
        </r>
        <r>
          <rPr>
            <sz val="9"/>
            <rFont val="宋体"/>
            <charset val="134"/>
          </rPr>
          <t xml:space="preserve">
运营正常</t>
        </r>
      </text>
    </comment>
    <comment ref="BG9" authorId="0">
      <text>
        <r>
          <rPr>
            <b/>
            <sz val="9"/>
            <rFont val="宋体"/>
            <charset val="134"/>
          </rPr>
          <t>作者:</t>
        </r>
        <r>
          <rPr>
            <sz val="9"/>
            <rFont val="宋体"/>
            <charset val="134"/>
          </rPr>
          <t xml:space="preserve">
运营正常</t>
        </r>
      </text>
    </comment>
    <comment ref="BK9" authorId="0">
      <text>
        <r>
          <rPr>
            <sz val="9"/>
            <rFont val="宋体"/>
            <charset val="134"/>
          </rPr>
          <t>付款条件</t>
        </r>
        <r>
          <rPr>
            <b/>
            <sz val="9"/>
            <rFont val="宋体"/>
            <charset val="134"/>
          </rPr>
          <t>:</t>
        </r>
        <r>
          <rPr>
            <sz val="9"/>
            <rFont val="宋体"/>
            <charset val="134"/>
          </rPr>
          <t xml:space="preserve">
运营正常</t>
        </r>
      </text>
    </comment>
    <comment ref="BP9" authorId="0">
      <text>
        <r>
          <rPr>
            <sz val="9"/>
            <rFont val="宋体"/>
            <charset val="134"/>
          </rPr>
          <t>付款条件</t>
        </r>
        <r>
          <rPr>
            <b/>
            <sz val="9"/>
            <rFont val="宋体"/>
            <charset val="134"/>
          </rPr>
          <t>:</t>
        </r>
        <r>
          <rPr>
            <sz val="9"/>
            <rFont val="宋体"/>
            <charset val="134"/>
          </rPr>
          <t xml:space="preserve">
运营正常</t>
        </r>
      </text>
    </comment>
    <comment ref="BT9" authorId="0">
      <text>
        <r>
          <rPr>
            <sz val="9"/>
            <rFont val="宋体"/>
            <charset val="134"/>
          </rPr>
          <t>付款条件</t>
        </r>
        <r>
          <rPr>
            <b/>
            <sz val="9"/>
            <rFont val="宋体"/>
            <charset val="134"/>
          </rPr>
          <t>:</t>
        </r>
        <r>
          <rPr>
            <sz val="9"/>
            <rFont val="宋体"/>
            <charset val="134"/>
          </rPr>
          <t xml:space="preserve">
运营正常</t>
        </r>
      </text>
    </comment>
    <comment ref="BU9" authorId="0">
      <text>
        <r>
          <rPr>
            <sz val="9"/>
            <rFont val="宋体"/>
            <charset val="134"/>
          </rPr>
          <t>付款条件</t>
        </r>
        <r>
          <rPr>
            <b/>
            <sz val="9"/>
            <rFont val="宋体"/>
            <charset val="134"/>
          </rPr>
          <t>:</t>
        </r>
        <r>
          <rPr>
            <sz val="9"/>
            <rFont val="宋体"/>
            <charset val="134"/>
          </rPr>
          <t xml:space="preserve">
运营正常</t>
        </r>
      </text>
    </comment>
    <comment ref="AB11" authorId="0">
      <text>
        <r>
          <rPr>
            <b/>
            <sz val="9"/>
            <rFont val="宋体"/>
            <charset val="134"/>
          </rPr>
          <t>作者:</t>
        </r>
        <r>
          <rPr>
            <sz val="9"/>
            <rFont val="宋体"/>
            <charset val="134"/>
          </rPr>
          <t xml:space="preserve">
总部美国实验室软件许可到货一次性付清。</t>
        </r>
      </text>
    </comment>
    <comment ref="AG13" authorId="0">
      <text>
        <r>
          <rPr>
            <b/>
            <sz val="9"/>
            <rFont val="宋体"/>
            <charset val="134"/>
          </rPr>
          <t>作者:</t>
        </r>
        <r>
          <rPr>
            <sz val="9"/>
            <rFont val="宋体"/>
            <charset val="134"/>
          </rPr>
          <t xml:space="preserve">
德国实验室软件许可到货付清</t>
        </r>
      </text>
    </comment>
    <comment ref="AG15" authorId="0">
      <text>
        <r>
          <rPr>
            <b/>
            <sz val="9"/>
            <rFont val="宋体"/>
            <charset val="134"/>
          </rPr>
          <t>作者:</t>
        </r>
        <r>
          <rPr>
            <sz val="9"/>
            <rFont val="宋体"/>
            <charset val="134"/>
          </rPr>
          <t xml:space="preserve">
基础设施部署完成</t>
        </r>
      </text>
    </comment>
    <comment ref="AT15" authorId="0">
      <text>
        <r>
          <rPr>
            <b/>
            <sz val="9"/>
            <rFont val="宋体"/>
            <charset val="134"/>
          </rPr>
          <t>作者:</t>
        </r>
        <r>
          <rPr>
            <sz val="9"/>
            <rFont val="宋体"/>
            <charset val="134"/>
          </rPr>
          <t xml:space="preserve">
系统上线</t>
        </r>
      </text>
    </comment>
    <comment ref="AD17" authorId="0">
      <text>
        <r>
          <rPr>
            <b/>
            <sz val="9"/>
            <rFont val="宋体"/>
            <charset val="134"/>
          </rPr>
          <t>作者:</t>
        </r>
        <r>
          <rPr>
            <sz val="9"/>
            <rFont val="宋体"/>
            <charset val="134"/>
          </rPr>
          <t xml:space="preserve">
直接拨付海外当地采购</t>
        </r>
      </text>
    </comment>
    <comment ref="AK17" authorId="0">
      <text>
        <r>
          <rPr>
            <b/>
            <sz val="9"/>
            <rFont val="宋体"/>
            <charset val="134"/>
          </rPr>
          <t>作者:</t>
        </r>
        <r>
          <rPr>
            <sz val="9"/>
            <rFont val="宋体"/>
            <charset val="134"/>
          </rPr>
          <t xml:space="preserve">
合同签订首付</t>
        </r>
      </text>
    </comment>
    <comment ref="AT17" authorId="0">
      <text>
        <r>
          <rPr>
            <b/>
            <sz val="9"/>
            <rFont val="宋体"/>
            <charset val="134"/>
          </rPr>
          <t>作者:</t>
        </r>
        <r>
          <rPr>
            <sz val="9"/>
            <rFont val="宋体"/>
            <charset val="134"/>
          </rPr>
          <t xml:space="preserve">
系统上线付</t>
        </r>
      </text>
    </comment>
    <comment ref="BV17" authorId="0">
      <text>
        <r>
          <rPr>
            <sz val="9"/>
            <rFont val="宋体"/>
            <charset val="134"/>
          </rPr>
          <t>付款条件</t>
        </r>
        <r>
          <rPr>
            <b/>
            <sz val="9"/>
            <rFont val="宋体"/>
            <charset val="134"/>
          </rPr>
          <t>:</t>
        </r>
        <r>
          <rPr>
            <sz val="9"/>
            <rFont val="宋体"/>
            <charset val="134"/>
          </rPr>
          <t xml:space="preserve">
系统运行一年后</t>
        </r>
      </text>
    </comment>
    <comment ref="AB19" authorId="0">
      <text>
        <r>
          <rPr>
            <b/>
            <sz val="9"/>
            <rFont val="宋体"/>
            <charset val="134"/>
          </rPr>
          <t>作者:</t>
        </r>
        <r>
          <rPr>
            <sz val="9"/>
            <rFont val="宋体"/>
            <charset val="134"/>
          </rPr>
          <t xml:space="preserve">
软件到货验收一次性付清</t>
        </r>
      </text>
    </comment>
    <comment ref="AK19" authorId="0">
      <text>
        <r>
          <rPr>
            <b/>
            <sz val="9"/>
            <rFont val="宋体"/>
            <charset val="134"/>
          </rPr>
          <t>作者:</t>
        </r>
        <r>
          <rPr>
            <sz val="9"/>
            <rFont val="宋体"/>
            <charset val="134"/>
          </rPr>
          <t xml:space="preserve">
备份软件到货一次性付清</t>
        </r>
      </text>
    </comment>
    <comment ref="AP21" authorId="0">
      <text>
        <r>
          <rPr>
            <b/>
            <sz val="9"/>
            <rFont val="宋体"/>
            <charset val="134"/>
          </rPr>
          <t>作者:</t>
        </r>
        <r>
          <rPr>
            <sz val="9"/>
            <rFont val="宋体"/>
            <charset val="134"/>
          </rPr>
          <t xml:space="preserve">
5月底合同签订首付</t>
        </r>
      </text>
    </comment>
    <comment ref="BG21" authorId="0">
      <text>
        <r>
          <rPr>
            <sz val="9"/>
            <rFont val="宋体"/>
            <charset val="134"/>
          </rPr>
          <t>付款条件</t>
        </r>
        <r>
          <rPr>
            <b/>
            <sz val="9"/>
            <rFont val="宋体"/>
            <charset val="134"/>
          </rPr>
          <t>:</t>
        </r>
        <r>
          <rPr>
            <sz val="9"/>
            <rFont val="宋体"/>
            <charset val="134"/>
          </rPr>
          <t xml:space="preserve">
PLM系统上线</t>
        </r>
      </text>
    </comment>
    <comment ref="BT21" authorId="0">
      <text>
        <r>
          <rPr>
            <sz val="9"/>
            <rFont val="宋体"/>
            <charset val="134"/>
          </rPr>
          <t>付款条件</t>
        </r>
        <r>
          <rPr>
            <b/>
            <sz val="9"/>
            <rFont val="宋体"/>
            <charset val="134"/>
          </rPr>
          <t>:</t>
        </r>
        <r>
          <rPr>
            <sz val="9"/>
            <rFont val="宋体"/>
            <charset val="134"/>
          </rPr>
          <t xml:space="preserve">
试运行完成 PLM 正式上线</t>
        </r>
      </text>
    </comment>
    <comment ref="BV21" authorId="0">
      <text>
        <r>
          <rPr>
            <sz val="9"/>
            <rFont val="宋体"/>
            <charset val="134"/>
          </rPr>
          <t>付款条件</t>
        </r>
        <r>
          <rPr>
            <b/>
            <sz val="9"/>
            <rFont val="宋体"/>
            <charset val="134"/>
          </rPr>
          <t>:</t>
        </r>
        <r>
          <rPr>
            <sz val="9"/>
            <rFont val="宋体"/>
            <charset val="134"/>
          </rPr>
          <t xml:space="preserve">
系统运行一年后</t>
        </r>
      </text>
    </comment>
    <comment ref="AB23" authorId="0">
      <text>
        <r>
          <rPr>
            <sz val="9"/>
            <rFont val="宋体"/>
            <charset val="134"/>
          </rPr>
          <t xml:space="preserve">付款条件：
1.合同签署盖章生效
2.项目详细计划签批
</t>
        </r>
      </text>
    </comment>
    <comment ref="AR23" authorId="0">
      <text>
        <r>
          <rPr>
            <sz val="9"/>
            <rFont val="宋体"/>
            <charset val="134"/>
          </rPr>
          <t xml:space="preserve">付款条件:
1.完成所有系统上线准备工作
2.软硬件成功部署安装完工
3.系统配置与二次开发及测试全部完成通过
4.系统上线策略与详细计划批准
5.数据整理与初始化方案批准
</t>
        </r>
      </text>
    </comment>
    <comment ref="BJ23" authorId="0">
      <text>
        <r>
          <rPr>
            <sz val="9"/>
            <rFont val="宋体"/>
            <charset val="134"/>
          </rPr>
          <t xml:space="preserve">付款条件:
1.所有研发项目成功上线并试运行完成
</t>
        </r>
      </text>
    </comment>
    <comment ref="BV23" authorId="0">
      <text>
        <r>
          <rPr>
            <sz val="9"/>
            <rFont val="宋体"/>
            <charset val="134"/>
          </rPr>
          <t xml:space="preserve">付款条件:
1.系统运行一年后无问题
</t>
        </r>
      </text>
    </comment>
    <comment ref="AJ25" authorId="0">
      <text>
        <r>
          <rPr>
            <sz val="9"/>
            <rFont val="宋体"/>
            <charset val="134"/>
          </rPr>
          <t xml:space="preserve">付款条件:
1.合同签署盖章生效
2.项目详细计划签批
</t>
        </r>
      </text>
    </comment>
    <comment ref="AW25" authorId="0">
      <text>
        <r>
          <rPr>
            <sz val="9"/>
            <rFont val="宋体"/>
            <charset val="134"/>
          </rPr>
          <t xml:space="preserve">付款条件:
1.完成所有系统上线准备工作
2.软硬件成功部署安装完工
3.系统配置与二次开发及测试全部完成通过
4.系统上线策略与详细计划批准
5.数据整理与初始化方案批准
</t>
        </r>
      </text>
    </comment>
    <comment ref="BJ25" authorId="0">
      <text>
        <r>
          <rPr>
            <sz val="9"/>
            <rFont val="宋体"/>
            <charset val="134"/>
          </rPr>
          <t>付款条件</t>
        </r>
        <r>
          <rPr>
            <b/>
            <sz val="9"/>
            <rFont val="宋体"/>
            <charset val="134"/>
          </rPr>
          <t xml:space="preserve">:
</t>
        </r>
        <r>
          <rPr>
            <sz val="9"/>
            <rFont val="宋体"/>
            <charset val="134"/>
          </rPr>
          <t xml:space="preserve">1.所有研发项目成功上线并试运行完成
</t>
        </r>
      </text>
    </comment>
    <comment ref="BV25" authorId="0">
      <text>
        <r>
          <rPr>
            <sz val="9"/>
            <rFont val="宋体"/>
            <charset val="134"/>
          </rPr>
          <t xml:space="preserve">付款条件:
1.系统运行后一年无问题
</t>
        </r>
      </text>
    </comment>
  </commentList>
</comments>
</file>

<file path=xl/comments3.xml><?xml version="1.0" encoding="utf-8"?>
<comments xmlns="http://schemas.openxmlformats.org/spreadsheetml/2006/main">
  <authors>
    <author>作者</author>
  </authors>
  <commentList>
    <comment ref="U5" authorId="0">
      <text/>
    </comment>
    <comment ref="AH5" authorId="0">
      <text>
        <r>
          <rPr>
            <b/>
            <sz val="9"/>
            <rFont val="宋体"/>
            <charset val="134"/>
          </rPr>
          <t>付款条件
1
2
3</t>
        </r>
      </text>
    </comment>
  </commentList>
</comments>
</file>

<file path=xl/comments4.xml><?xml version="1.0" encoding="utf-8"?>
<comments xmlns="http://schemas.openxmlformats.org/spreadsheetml/2006/main">
  <authors>
    <author>作者</author>
  </authors>
  <commentList>
    <comment ref="V5" authorId="0">
      <text/>
    </comment>
    <comment ref="AI5" authorId="0">
      <text>
        <r>
          <rPr>
            <b/>
            <sz val="9"/>
            <rFont val="宋体"/>
            <charset val="134"/>
          </rPr>
          <t>付款条件
1
2
3</t>
        </r>
      </text>
    </comment>
  </commentList>
</comments>
</file>

<file path=xl/sharedStrings.xml><?xml version="1.0" encoding="utf-8"?>
<sst xmlns="http://schemas.openxmlformats.org/spreadsheetml/2006/main" count="1180">
  <si>
    <t>信息管理中心项目基本信息</t>
  </si>
  <si>
    <t xml:space="preserve">NO </t>
  </si>
  <si>
    <t>项目名称</t>
  </si>
  <si>
    <t>用户部门</t>
  </si>
  <si>
    <t>分类</t>
  </si>
  <si>
    <t>项目分类</t>
  </si>
  <si>
    <t>子项目</t>
  </si>
  <si>
    <t>产品/服务</t>
  </si>
  <si>
    <t>总数</t>
  </si>
  <si>
    <t>单价/元</t>
  </si>
  <si>
    <t>小计</t>
  </si>
  <si>
    <t>目标</t>
  </si>
  <si>
    <t>业务实施范围</t>
  </si>
  <si>
    <t>资源（信息中心/业务部门/外部实施商）</t>
  </si>
  <si>
    <t>投资明细</t>
  </si>
  <si>
    <t>需求</t>
  </si>
  <si>
    <t>汉能人</t>
  </si>
  <si>
    <t>渠道事业部</t>
  </si>
  <si>
    <t>维护项目</t>
  </si>
  <si>
    <t>专业维护</t>
  </si>
  <si>
    <t>采集平台运维</t>
  </si>
  <si>
    <t>服务</t>
  </si>
  <si>
    <t>采集器数据接收相关服务正常运行</t>
  </si>
  <si>
    <t>例行检查、远程/现场解决问题、少量需求更新</t>
  </si>
  <si>
    <t>外部实施商</t>
  </si>
  <si>
    <t>预估40人天</t>
  </si>
  <si>
    <t>采集器协议、ESB接口相关运维，由实施商提供巡检、故障处理，保证平台安全可靠运行</t>
  </si>
  <si>
    <t>大数据平台运维</t>
  </si>
  <si>
    <t>星环大数据平台级运维，确保宕机后恢复</t>
  </si>
  <si>
    <t>大数据平台运维：巡检、系统升级、故障处理、少量实施人天</t>
  </si>
  <si>
    <t>3-4万的售后费用加少量实施工时</t>
  </si>
  <si>
    <t>涉及星环大数据平台级别、大数据业务级别运维，分别由平台厂商和实施商进行运维</t>
  </si>
  <si>
    <t>硬件租赁</t>
  </si>
  <si>
    <t>服务器租赁</t>
  </si>
  <si>
    <t>产品</t>
  </si>
  <si>
    <t>APP服务部署硬件</t>
  </si>
  <si>
    <t>阿里云租用APP使用的应用服务器及数据库服务器</t>
  </si>
  <si>
    <t>-</t>
  </si>
  <si>
    <t>汉能人APP阿里云服务器租赁年费</t>
  </si>
  <si>
    <t>服务费用</t>
  </si>
  <si>
    <t>tableau服务费</t>
  </si>
  <si>
    <t>tableau产品使用许可</t>
  </si>
  <si>
    <t>tableau产品服务费，提供产品升级服务</t>
  </si>
  <si>
    <t>产品费用的20%</t>
  </si>
  <si>
    <t>报表平台软件年度服务费用，每年为产品合同额的20%</t>
  </si>
  <si>
    <t>专利费用</t>
  </si>
  <si>
    <t>/</t>
  </si>
  <si>
    <t>所开发产品专利申报</t>
  </si>
  <si>
    <t>APP、portal、数据模型等内容的专利申请</t>
  </si>
  <si>
    <t>项目开发的APP、门户、算法等内容，采用户用薄膜发电主体，申请专利涉及到的费用</t>
  </si>
  <si>
    <t>短信平台</t>
  </si>
  <si>
    <t>APP短信验证平台</t>
  </si>
  <si>
    <t>APP短信验证码接口</t>
  </si>
  <si>
    <t>10万条短信费用为5500，按需</t>
  </si>
  <si>
    <t>汉能人APP用户注册短信验证费用，按条购买</t>
  </si>
  <si>
    <t>和风天气</t>
  </si>
  <si>
    <t>天气服务</t>
  </si>
  <si>
    <t>实时天气调取接口</t>
  </si>
  <si>
    <t>年度费用2500，到期时间为2018年2月</t>
  </si>
  <si>
    <t>APP涉及到的天气数据应用，接口调用费用</t>
  </si>
  <si>
    <t>开发者账户</t>
  </si>
  <si>
    <t>IOS平台APP应用商店</t>
  </si>
  <si>
    <t>APP开发者账号</t>
  </si>
  <si>
    <t>苹果官方年费价格：688元/年</t>
  </si>
  <si>
    <t>汉能人APP的IOS开发者账户年费</t>
  </si>
  <si>
    <t>优化/新项目</t>
  </si>
  <si>
    <t>APP</t>
  </si>
  <si>
    <t>APP升级</t>
  </si>
  <si>
    <t>实现新增数据汇总和缴费等功能</t>
  </si>
  <si>
    <t>汉能人APP升级：功能优化、BUG修正、数据汇总、缴费接口</t>
  </si>
  <si>
    <t>APP功能优化：BUG修正、数据整合、新功能</t>
  </si>
  <si>
    <t>硬件</t>
  </si>
  <si>
    <t>硬件扩容、服务器采购</t>
  </si>
  <si>
    <t>资源已用尽，需要新增</t>
  </si>
  <si>
    <t>虚拟机扩容、物理机采购（数据展示平台）</t>
  </si>
  <si>
    <t>数据算法</t>
  </si>
  <si>
    <t>汉能人智能助手</t>
  </si>
  <si>
    <t>大数据应用，从数据方面实现主动运维</t>
  </si>
  <si>
    <t>大数据算法优化、新功能开发</t>
  </si>
  <si>
    <t>采集器</t>
  </si>
  <si>
    <t>采集器对接、协议对接</t>
  </si>
  <si>
    <t>采集器厂商接入</t>
  </si>
  <si>
    <t>按厂家数量计算，每家5W，按5个厂家计算</t>
  </si>
  <si>
    <t>基础费用</t>
  </si>
  <si>
    <t>日常</t>
  </si>
  <si>
    <t>加班、餐费、交通、差旅、团建、会议</t>
  </si>
  <si>
    <t>项目实施过程中所涉及到的日常费用，包含项目加班、餐费、交通、差旅、项目团队建设、参加相关会议等费用；</t>
  </si>
  <si>
    <t>培训</t>
  </si>
  <si>
    <t>tableau、大数据、数据挖掘</t>
  </si>
  <si>
    <t>项目所涉及到的产品及相关领域的知识培训费用；</t>
  </si>
  <si>
    <t>项目推广</t>
  </si>
  <si>
    <t>差旅、材料</t>
  </si>
  <si>
    <t>项目交付后，对客户的相关培训、操作手册编制等费用；</t>
  </si>
  <si>
    <t>Total price:</t>
  </si>
  <si>
    <t>CRM</t>
  </si>
  <si>
    <t>大客户销售事业部/渠道销售事业部</t>
  </si>
  <si>
    <t>CRM2期维护项目</t>
  </si>
  <si>
    <t>CRM系统/CRM运维</t>
  </si>
  <si>
    <t>面相渠道、大客户事业部，建立上市公司的供应链系统平台，CRM系统承接销售端的功能，对接SAPECC6.0系统</t>
  </si>
  <si>
    <t>渠道经销商、产品、定价、销售规则、订单、发货、报装、结算、售后、备件、呼叫中心管理
大客户、商机、合同、物料、订单、发货、回款管理</t>
  </si>
  <si>
    <t>信息管理中心</t>
  </si>
  <si>
    <t>渠道销售事业部</t>
  </si>
  <si>
    <t>能商网1期维护项目</t>
  </si>
  <si>
    <t>能商网1期系统/能商网系统运维</t>
  </si>
  <si>
    <t>面相渠道经销商，建立一套下单及报装门户系统.</t>
  </si>
  <si>
    <t>经销商自主下单、历史订单查询，报装结费，结费进度查询</t>
  </si>
  <si>
    <t>保密办/监察部</t>
  </si>
  <si>
    <t>CRM安全保密等级提升项目</t>
  </si>
  <si>
    <t>CRM系统安全保密等级提升</t>
  </si>
  <si>
    <t>提升CRM系统安全保密等级，加强信息安全风险管控。</t>
  </si>
  <si>
    <t>系统安全性升级，包括HTTPS安全协议转换，灾备，数据库加密等。
对用户的系统安全行为进行过程记录与监控，包括用户操作日志记录,分析及预警等。</t>
  </si>
  <si>
    <t>信息管理中心/外部实施商</t>
  </si>
  <si>
    <t>HTTS证书购买</t>
  </si>
  <si>
    <t>证书费用10000元/年</t>
  </si>
  <si>
    <t>HTTS协议转换
系统安全行为进行过程记录与监控
日志分析与预警</t>
  </si>
  <si>
    <t>协议转换实施费 10人天
系统安全行为进行过程记录与监控 15人天
日志分析与预警 5人天</t>
  </si>
  <si>
    <t>CRM3期项目</t>
  </si>
  <si>
    <t>新版CRM系统</t>
  </si>
  <si>
    <t>结合SAP HAHA升级项目，渠道、大客户事业部的现有线上销售业务功能优化改进。</t>
  </si>
  <si>
    <t>现有功能优化升级，大客户增加合同报价等功能，渠道增加差异订单</t>
  </si>
  <si>
    <t>新需求及接口60人天</t>
  </si>
  <si>
    <t>信息管理中心/集团总部信息管理中心</t>
  </si>
  <si>
    <t>CRM/能商网开发\测试系统升级
CRM生产系统灾备升级</t>
  </si>
  <si>
    <t>CRM/能商网开发系统:
       现有配置:CPU 8核 内存 16g 硬盘  150g
       需求配置:CPU 12核 内存 32g 硬盘 250g
CRM测试系统:
       现有配置:CPU 4核 内存 16g 硬盘 100g
       需求配置:CPU 12核 内存 32g 硬盘 250g
能商网测试系统现有配置:
       现有配置:CPU 8核 内存 32g 硬盘  150g
       需求配置:CPU 8核 内存 32g 硬盘  150g
CRM生产系统现有配置:
       应用服务器:CPU 8核 内存 16g 硬盘 350g
       数据库服务器:CPU 8核 内存 32g 硬盘 500g
CRM生产系统需求配置:
       应用服务器:CPU 8核 内存 16g 硬盘 500g
       数据库服务器_1:CPU 8核 内存 32g 硬盘 500g
       数据库服务器_2:CPU 8核 内存 32g 硬盘 500g
       报表服务器:CPU 8核 内存 16g 硬盘 250g
       ADFS服务器:CPU 4核 内存 8g 硬盘 250g
       文件管理服务器:CPU 8核 内存 16g 硬盘 250g</t>
  </si>
  <si>
    <t>CRM2期开发维护服务费</t>
  </si>
  <si>
    <t>新功能开发、测试、上线加班餐费、交通费</t>
  </si>
  <si>
    <t>能商网2期项目</t>
  </si>
  <si>
    <t xml:space="preserve">新版能商网
(Web\手机Wap\App)/
新版能商网运维
</t>
  </si>
  <si>
    <t>改版能商网系统，产品展示定价功能增强，加入购物车、售后服务等功能，并适配PC，wap，App等</t>
  </si>
  <si>
    <t>可针对分布式、汉瓦、移动能源经销商，优化产品列表、增加购物车功能，售后服务模块</t>
  </si>
  <si>
    <t>Web/APP美工设计</t>
  </si>
  <si>
    <t>APP原生应用页面开发</t>
  </si>
  <si>
    <t>新能商网WebApi接口开发</t>
  </si>
  <si>
    <t>阿里云服务器</t>
  </si>
  <si>
    <t>8核 16g</t>
  </si>
  <si>
    <t xml:space="preserve">13 英寸 MacBook Pro 定制机
</t>
  </si>
  <si>
    <t>2.5GHz 双核第七代 Intel Core i7 处理器，Turbo Boost 最高可达 4.0GHz
16GB 2133MHz LPDDR3 内存
256GB 固态硬盘</t>
  </si>
  <si>
    <t>安卓手机测试机</t>
  </si>
  <si>
    <t>小米Note3</t>
  </si>
  <si>
    <t>苹果手机测试机</t>
  </si>
  <si>
    <t>Apple iPhone 8 Plus</t>
  </si>
  <si>
    <t>平板测试机</t>
  </si>
  <si>
    <t>Apple iPad 平板电脑 9.7英寸（32G WLAN版/A9 芯片/Retina显示屏/Touch ID）</t>
  </si>
  <si>
    <t>能商网2期开发维护服务费</t>
  </si>
  <si>
    <t>功能开发、测试、上线加班餐费、交通费</t>
  </si>
  <si>
    <t>CRM报表系统建设项目</t>
  </si>
  <si>
    <t>新版报表门户/
新版报表门户运维</t>
  </si>
  <si>
    <t>面相渠道、大客户事业部，借助tableau构建销售端报表平台</t>
  </si>
  <si>
    <t>CRM系统报表功能</t>
  </si>
  <si>
    <t>新报表门户用户登录、权限认证开发</t>
  </si>
  <si>
    <t>分开部署,采购2个destop设计工具32000,1个server800000,共计832000，硬件费用已合并到CRM硬件中</t>
  </si>
  <si>
    <t>控股集团总部战略发展部/董事局办公室</t>
  </si>
  <si>
    <t>控股产业园项目管理系统维护项目</t>
  </si>
  <si>
    <t>产业园项目管理系统/产业园项目管理系统运维</t>
  </si>
  <si>
    <t>面相控股集团对外合作事业部，建立产业园项目管理系统</t>
  </si>
  <si>
    <t>产业园项目阶段管理，自动打分，统计分析</t>
  </si>
  <si>
    <t>电商事业部</t>
  </si>
  <si>
    <t>电商中台管理系统</t>
  </si>
  <si>
    <t>电商中台管理系统/电商中台管理系统运维</t>
  </si>
  <si>
    <t>面相电商事业部建立订单处理中台系统，实现库存、下单、发货财务集中管理。</t>
  </si>
  <si>
    <t>京东 天猫  汉能商城 微信商城 阿里中文 阿里英文 苏宁易购 亚马逊 国网商城 订单集中管理，经销商订单、收款管理，库存、发货、财务管理。</t>
  </si>
  <si>
    <t>电商ERP系统采购</t>
  </si>
  <si>
    <t>软件采购+第一年服务费 50000元</t>
  </si>
  <si>
    <t>CRM SAP与中台系统集成开发</t>
  </si>
  <si>
    <t>和汉能商城\CRM\SAP接口服务费100000元</t>
  </si>
  <si>
    <t>SAP S/4HANA一期</t>
  </si>
  <si>
    <t>薄膜发电集团（北光投）</t>
  </si>
  <si>
    <t>SAP S/4HANA一期软件采购</t>
  </si>
  <si>
    <t>系统用户</t>
  </si>
  <si>
    <t>实现试点事业部业务线线上操作</t>
  </si>
  <si>
    <t>事业部*4</t>
  </si>
  <si>
    <t>信息中心/事业部关键用户/外部实施</t>
  </si>
  <si>
    <t>软件</t>
  </si>
  <si>
    <t>SAP S/4HANA一期硬件采购</t>
  </si>
  <si>
    <t>系统硬件</t>
  </si>
  <si>
    <t>生产Data Base:  CPU：16核; 内存：64G;硬盘：700GB
生产APP:CPU：16核;内存：64G;硬盘：300GB
测试:CPU：16核;内存：64G;硬盘：500GB
开发:CPU：16核;内存：64G;硬盘：500GB</t>
  </si>
  <si>
    <t>SAP S/4HANA一期实施采购</t>
  </si>
  <si>
    <t>实施服务</t>
  </si>
  <si>
    <t>实现业务调研时的系统需求</t>
  </si>
  <si>
    <t>SAP S/4HANA一期系统实施</t>
  </si>
  <si>
    <t>SAP S/4HANA二期</t>
  </si>
  <si>
    <t>SAP S/4HANA二期软件采购</t>
  </si>
  <si>
    <t>实现汉能薄膜发电下属事业部系统线上操作</t>
  </si>
  <si>
    <t>事业部*10</t>
  </si>
  <si>
    <t>SAP S/4HANA二期实施采购</t>
  </si>
  <si>
    <t>SAP S/4HANA二期系统实施</t>
  </si>
  <si>
    <t>ECC 6.0</t>
  </si>
  <si>
    <t>ECC 6.0运维</t>
  </si>
  <si>
    <t>优化系统功能</t>
  </si>
  <si>
    <t>薄膜发电集团</t>
  </si>
  <si>
    <t>全球应用产品研发总部PLM项目</t>
  </si>
  <si>
    <t>全球应用产品研发总部</t>
  </si>
  <si>
    <t>A. PLM软件采购</t>
  </si>
  <si>
    <t>软件产品</t>
  </si>
  <si>
    <t>实现应用产品研发信息化，推动IPD流程变革的执行落地。</t>
  </si>
  <si>
    <t>组织范围：全球应用产品研发总部
业务范围：IPD流程
项目范围：产品开发项目/技术研发项目/订单项目</t>
  </si>
  <si>
    <t>435万元</t>
  </si>
  <si>
    <t>1.创建用户：220
2.浏览用户：23
3.Teamcenter二次开发包 1
4.需求管理模块 30
5.项目管理模块 28
6.零部件分类管理模块 3
7.AltiumDesigner集成模块 15
8.Creo集成模块 15
9.AutoCAD集成模块 35
10.CATIA轻量化转换模块 1
11.Candence轻量化转换模块 1</t>
  </si>
  <si>
    <t>B.PLM系统配套硬件采购</t>
  </si>
  <si>
    <t>硬件产品</t>
  </si>
  <si>
    <t>110万元</t>
  </si>
  <si>
    <t xml:space="preserve">System x3850 X6 1台
IBM Storwize V7000 Disk Expansion Enclosure 1 台
博科B340 8Gb，24端口交换机 2台
Oracle WebLogic企业版 2套
VMWARE 虚拟化软件 4U
</t>
  </si>
  <si>
    <t>C.PLM项目实施</t>
  </si>
  <si>
    <t>咨询服务</t>
  </si>
  <si>
    <t>信息中心2人：应用管理岗/系统维护岗；全球研发总部：7名</t>
  </si>
  <si>
    <t>5人*6个月*20天/月*3500元/人天=210万</t>
  </si>
  <si>
    <t>标准模块配置
定制开发：
功能实现：需求管理/问题管理/风险管理/变更管理/项目管理工作台/项目看板
系统集成：与SAP ERP集成/与MDG集成/与SVN集成/与BIM集成/与HOLA集成/与CRM集成/与OA集成/与邮件集成</t>
  </si>
  <si>
    <t>D1.内部费用（加班费+出租车费）</t>
  </si>
  <si>
    <t>加班费</t>
  </si>
  <si>
    <t>3人*9个月*20天/月*（35元餐费+100元出租车）=7.29万</t>
  </si>
  <si>
    <t>HIT事业部PLM项目</t>
  </si>
  <si>
    <t>HIT事业部</t>
  </si>
  <si>
    <t>A+B+C：投资规模</t>
  </si>
  <si>
    <t>软硬咨询</t>
  </si>
  <si>
    <t>研发信息化</t>
  </si>
  <si>
    <t>组织范围：HIT事业部/双流研发中心/系统集成部/设计部
业务范围：产品研发
项目范围：产品开发项目/技术研发项目/订单项目</t>
  </si>
  <si>
    <t>信息中心2人：应用管理岗/系统维护岗</t>
  </si>
  <si>
    <t>763万元*60/174=263万元</t>
  </si>
  <si>
    <t>研发代表用户数规模：60人</t>
  </si>
  <si>
    <t>D1.内部费用（加班费）</t>
  </si>
  <si>
    <t>3人*6个月*20天/月*（35元餐费+100元出租车）=4.86万</t>
  </si>
  <si>
    <t>D2.内部费用（差旅）</t>
  </si>
  <si>
    <t>差旅费</t>
  </si>
  <si>
    <t>3人*2次*（4000元交通+2000元住宿+500元补助）=3.9万</t>
  </si>
  <si>
    <t>项目大类</t>
  </si>
  <si>
    <t>NO.</t>
  </si>
  <si>
    <t>项目简介</t>
  </si>
  <si>
    <t>项目目标</t>
  </si>
  <si>
    <t>业务范围</t>
  </si>
  <si>
    <t>组织范围</t>
  </si>
  <si>
    <t>计划完成时间</t>
  </si>
  <si>
    <t>信息管理中心
项目负责人</t>
  </si>
  <si>
    <t>信息管理中心
项目参与人</t>
  </si>
  <si>
    <t>用户部门
项目负责人</t>
  </si>
  <si>
    <t>当前状态</t>
  </si>
  <si>
    <t>PLM类</t>
  </si>
  <si>
    <t>海外研发ECM实施</t>
  </si>
  <si>
    <t>建立汉能KNOW HOW管控体系的知识管理平台</t>
  </si>
  <si>
    <t>实现海外交付文档的安全可靠传输与协作，实现研发知识的有效收集与安全管理</t>
  </si>
  <si>
    <t>GSE/Alta/Miasole/Solibro
 四家海外实验室</t>
  </si>
  <si>
    <t>1. 建立SD-WAN；
2. 完成海外四家实验室的研发知识文档ECM管控；
3. 实现四家海外实验室研发数据在本地、云、总部三地同步和灾备。</t>
  </si>
  <si>
    <t>汉能控股保密办、全球信息管理中心、海外实验室研发部门、海外实验室IT部门</t>
  </si>
  <si>
    <t>彭炎</t>
  </si>
  <si>
    <t>康芳</t>
  </si>
  <si>
    <t>待定</t>
  </si>
  <si>
    <t>前期准备阶段</t>
  </si>
  <si>
    <t>海外研发PLM实施</t>
  </si>
  <si>
    <t>建立汉能KNOW HOW管控体系的研发过程管理平台</t>
  </si>
  <si>
    <t>实现海外研发过程文档的安全可靠传输与协作，实现研发过程成果的有效收集与安全管理</t>
  </si>
  <si>
    <t>完成四家海外实验室的PLM 评估、方案设计与上线</t>
  </si>
  <si>
    <t>海外音视频系统建设</t>
  </si>
  <si>
    <t>根据主席任务书要求需要建立海外远程音视频会议系统，以满足全球实时沟通的需要。</t>
  </si>
  <si>
    <t>本项目份两阶段进行，第一阶段在2018年末建立可以满足与海外试点公司的全球实时沟通系统。</t>
  </si>
  <si>
    <t>薄膜发电集团PLM项目一期</t>
  </si>
  <si>
    <t>全球研发总部研发信息化建设，推动IPD流程变革的执行落地。</t>
  </si>
  <si>
    <t>实现在线机电软一体化设计开发，项目计划驱动的任务与文档管控</t>
  </si>
  <si>
    <t>全球研发中心部门</t>
  </si>
  <si>
    <t>新产品开发/技术研发/订单项目</t>
  </si>
  <si>
    <t>全球研发总部/北京研发中心</t>
  </si>
  <si>
    <t>彭炎/叶猛</t>
  </si>
  <si>
    <t>孙华岳、张涛、林蔚、康芳</t>
  </si>
  <si>
    <t>王艳霞</t>
  </si>
  <si>
    <t>HIT事业部产品研发信息化建设</t>
  </si>
  <si>
    <t>实现产品数据管理与在线一体化设计作业</t>
  </si>
  <si>
    <t>装备研发项目</t>
  </si>
  <si>
    <t>林蔚、张涛、孙华岳、康芳</t>
  </si>
  <si>
    <t>徐晓华/胡威</t>
  </si>
  <si>
    <t>CRM类</t>
  </si>
  <si>
    <t>薄膜发电集团CRM项目</t>
  </si>
  <si>
    <t>同步SAP HAHA项目，对渠道、大客户事业部的现有系统功能进行优化提升。</t>
  </si>
  <si>
    <t>实现渠道、大客户销售核心业务全覆盖</t>
  </si>
  <si>
    <t>渠道销售事业部
大客户事业总部</t>
  </si>
  <si>
    <t>渠道销售事业部总部及所属省公司
大客户事业总部及所属部门</t>
  </si>
  <si>
    <t>张立强</t>
  </si>
  <si>
    <t>郭蕤</t>
  </si>
  <si>
    <t>程凯/汪莹/王长江/李会敏/王迎来/喻蒲华</t>
  </si>
  <si>
    <t>进行中</t>
  </si>
  <si>
    <t>产业园项目管理CRM项目</t>
  </si>
  <si>
    <t>搭建控股集团总部战略管理部对产业园项目过程管理进度跟踪平台</t>
  </si>
  <si>
    <t>实现产业园项目执行过程管控</t>
  </si>
  <si>
    <t>控股集团总部</t>
  </si>
  <si>
    <t>控股集团总部战略管理部、对外合作部、董事局办公厅等</t>
  </si>
  <si>
    <t>付红/李露露</t>
  </si>
  <si>
    <t>薄膜发电集团CRM报表系统建设项目</t>
  </si>
  <si>
    <t>搭建渠道、大客户事业部销售业务可视化分析报表平台</t>
  </si>
  <si>
    <t>实现CRM系统销售数据集中分析展示</t>
  </si>
  <si>
    <t>程凯/王长江/李会敏/王迎来/</t>
  </si>
  <si>
    <t>未开始</t>
  </si>
  <si>
    <t>薄膜发电集团CRM安全保密等级提升项目</t>
  </si>
  <si>
    <t>提升CRM系统的安全保密等级，加强信息安全风险管控。</t>
  </si>
  <si>
    <t>实现系统安全等级提升，操作记录可追溯、可分析</t>
  </si>
  <si>
    <t>保密办</t>
  </si>
  <si>
    <t>高柱</t>
  </si>
  <si>
    <t>电商事业部中台管理系统</t>
  </si>
  <si>
    <t>搭建多平台汉能旗舰店的订单集中处理，库存、发货、财务管理的业务系统。</t>
  </si>
  <si>
    <t>实现京东、天猫、汉能商城等9大平台订单、库存、发货、财务集中管理</t>
  </si>
  <si>
    <t>赵娜</t>
  </si>
  <si>
    <t>刚启动</t>
  </si>
  <si>
    <t>海外事业部CRM项目</t>
  </si>
  <si>
    <t>搭建汉能海外事业部的CRM系统</t>
  </si>
  <si>
    <t>实现海外公司客户、商机、合同订单全程关控</t>
  </si>
  <si>
    <t>全球海外事业部</t>
  </si>
  <si>
    <t>全球海外事业部总部及国家公司</t>
  </si>
  <si>
    <t>孟军伟</t>
  </si>
  <si>
    <t>渠道事业部能商网项目</t>
  </si>
  <si>
    <t>建设新版能商网系统，含WEB、WAP、APP版本，支持分布式、汉瓦、移动能源经销商，优化产品展示，差异定价，加入购物车、售后服务等功能。</t>
  </si>
  <si>
    <t>实现覆盖WEB、WAP、APP多端的新版能商网系统</t>
  </si>
  <si>
    <t>渠道销售事业部总部及所属省公司</t>
  </si>
  <si>
    <t>张立强/吴鹏</t>
  </si>
  <si>
    <t>程凯/王长江/李会敏</t>
  </si>
  <si>
    <t>1.运维方面：建立汉能人项目专业运维和基础运维体系，从平台、接口服务、软件、专利等方面实现平台稳定运行；
2.优化迭代方面：优化APP部分功能，同时根据业务需求新增WIFI模式和收费等功能；
3.汉能人智能助手：应用大数据分析平台打造汉能人智能助手体系。</t>
  </si>
  <si>
    <t>1.运维方面：实现系统安全可靠运行，保证系统全年无故障运行，提升客户满意度；
2.优化迭代方面：实现汉能人APP 2.0版本升级上线，解决现有APP出现的客户反馈问题，同时增加新的应用功能；
3.汉能人智能助手：通过数据应用实现对业务流程的管控、实现安装、售后、检修环节的便捷化与标准化，提升客户满意度。</t>
  </si>
  <si>
    <t>SAP类</t>
  </si>
  <si>
    <t>SAP S/4HANA 一期试点项目</t>
  </si>
  <si>
    <t>总部+试点，打通集团太阳能主营业务上下游链条，建立实施蓝图模板。</t>
  </si>
  <si>
    <t>实现MDG/PS/MM/QM/PP/SD/FICO模块上线。</t>
  </si>
  <si>
    <t>渠道销售事业部、大客户事业部、GSE事业部</t>
  </si>
  <si>
    <t>事业部涵盖业务范围</t>
  </si>
  <si>
    <t>北光投、江苏汉嘉、广东汉嘉、电力工程、系统集成、科技、盐城格莱宝</t>
  </si>
  <si>
    <t>2018.06.30</t>
  </si>
  <si>
    <t>彭炎、叶猛、林蔚、王丽娟、张立强、毕晨、吴鹏</t>
  </si>
  <si>
    <t>未定</t>
  </si>
  <si>
    <t>SAP S/4HANA 二期推广项目</t>
  </si>
  <si>
    <t>标准实施蓝图模板推广覆盖全集团主营业务体系，实现全面财务业务一体化。</t>
  </si>
  <si>
    <t>渠道销售事业部、HIT等事业部</t>
  </si>
  <si>
    <t>2018.12.31</t>
  </si>
  <si>
    <t>SAP ECC6.0 运维项目</t>
  </si>
  <si>
    <t>渠道、大客户SAP运维</t>
  </si>
  <si>
    <t>运维</t>
  </si>
  <si>
    <t>渠道、大客户</t>
  </si>
  <si>
    <t>省公司、区域公司、平台公司、电力工程、系统集成、江苏汉嘉、广东汉嘉</t>
  </si>
  <si>
    <t>彭炎、王丽娟、张立强、毕晨</t>
  </si>
  <si>
    <t>各部门总监</t>
  </si>
  <si>
    <t>信息管理中心项目里程碑</t>
  </si>
  <si>
    <t>里程碑</t>
  </si>
  <si>
    <t>时间</t>
  </si>
  <si>
    <t>状态事件</t>
  </si>
  <si>
    <t>2017年</t>
  </si>
  <si>
    <t>2018年</t>
  </si>
  <si>
    <t>变更1</t>
  </si>
  <si>
    <t>变更2</t>
  </si>
  <si>
    <t>10月</t>
  </si>
  <si>
    <t>11月</t>
  </si>
  <si>
    <t>12月</t>
  </si>
  <si>
    <t>1月</t>
  </si>
  <si>
    <t>2月</t>
  </si>
  <si>
    <t>3月</t>
  </si>
  <si>
    <t>4月</t>
  </si>
  <si>
    <t>5月</t>
  </si>
  <si>
    <t>6月</t>
  </si>
  <si>
    <t>7月</t>
  </si>
  <si>
    <t>8月</t>
  </si>
  <si>
    <t>9月</t>
  </si>
  <si>
    <t>变更前时间</t>
  </si>
  <si>
    <t>变更后时间</t>
  </si>
  <si>
    <t>变更原因</t>
  </si>
  <si>
    <t>M1:启动内部调研需求</t>
  </si>
  <si>
    <t>海外实验室调研启动</t>
  </si>
  <si>
    <t>M2:完成采购技术文档</t>
  </si>
  <si>
    <t>2018.01.19</t>
  </si>
  <si>
    <t>采购申请及合同提交给采购部门</t>
  </si>
  <si>
    <t>M3:完成项目合同签署</t>
  </si>
  <si>
    <t>2018.01.31</t>
  </si>
  <si>
    <t>采购部门完成谈判，合同正式签署</t>
  </si>
  <si>
    <t>M4:实施项目正式启动</t>
  </si>
  <si>
    <t>2018.02.01</t>
  </si>
  <si>
    <t>实施商正式进场</t>
  </si>
  <si>
    <t>M5:完成系统详细设计</t>
  </si>
  <si>
    <t>2018.03.31</t>
  </si>
  <si>
    <t>系统详细设计报告验收</t>
  </si>
  <si>
    <t>M6:完成上线准备工作</t>
  </si>
  <si>
    <t>2018.05.30</t>
  </si>
  <si>
    <t>系统实施完成</t>
  </si>
  <si>
    <t>M7:完成系统上线切换</t>
  </si>
  <si>
    <t>系统上线验收完成</t>
  </si>
  <si>
    <t>M8:完成系统的试运行</t>
  </si>
  <si>
    <t>2018.09.30</t>
  </si>
  <si>
    <t>系统试运行完成，正式投入运营</t>
  </si>
  <si>
    <t>海外研发PLM咨询</t>
  </si>
  <si>
    <t>2018.04.31</t>
  </si>
  <si>
    <t>系统详细评估与设计方案验收</t>
  </si>
  <si>
    <t>2018.08.30</t>
  </si>
  <si>
    <t>2018.12.30</t>
  </si>
  <si>
    <t>薄膜发电集团PLM项目</t>
  </si>
  <si>
    <t>采购申请延期耽误</t>
  </si>
  <si>
    <t>采购申请审批延期耽误</t>
  </si>
  <si>
    <t>原计划1月底完成采购合同，进程延迟</t>
  </si>
  <si>
    <t>2018年3月30</t>
  </si>
  <si>
    <t>渠道分布式回款</t>
  </si>
  <si>
    <t>M1:启动内部需求调研</t>
  </si>
  <si>
    <t>渠道分布式售后备件销售</t>
  </si>
  <si>
    <t>渠道转货款(一阶段CRM导入)</t>
  </si>
  <si>
    <t>渠道转货款(二阶段CRM/SAP线上自动化)</t>
  </si>
  <si>
    <t>M4:实施项目，正式启动</t>
  </si>
  <si>
    <t>2018/2/29</t>
  </si>
  <si>
    <t>PC版</t>
  </si>
  <si>
    <t>WAP版</t>
  </si>
  <si>
    <t>微信</t>
  </si>
  <si>
    <t>已启动，供应商未确认，合同审批未启动，</t>
  </si>
  <si>
    <t>未启动</t>
  </si>
  <si>
    <t>SAP SF项目</t>
  </si>
  <si>
    <t>已进场，尚未支付款项，合同审批流程中</t>
  </si>
  <si>
    <t>信息管理中心项目问题跟踪</t>
  </si>
  <si>
    <t>问题属性</t>
  </si>
  <si>
    <t>问题描述</t>
  </si>
  <si>
    <t>提出人</t>
  </si>
  <si>
    <t>提出时间</t>
  </si>
  <si>
    <t>部门决议</t>
  </si>
  <si>
    <t>落实责任人</t>
  </si>
  <si>
    <t>问题关闭时间</t>
  </si>
  <si>
    <t>1月第1周
（ 1/15 -1/19）</t>
  </si>
  <si>
    <t>1月第2周
（ 1/15 -1/20）</t>
  </si>
  <si>
    <t>1月第3周
（ 1/15 -1/21）</t>
  </si>
  <si>
    <t>已关闭</t>
  </si>
  <si>
    <t>人员配置</t>
  </si>
  <si>
    <t>电商中台系统项目、报表系统建设项目与CRM无关，需从CRM包里出去并指派其他人负责</t>
  </si>
  <si>
    <t>能商网项目也独立于CRM项目包，如不属于总部管辖，申请转入到渠道事业部管理</t>
  </si>
  <si>
    <t>范围变化</t>
  </si>
  <si>
    <t>电商采购相关文档已经编写完毕，如何推进后续采购合同流程</t>
  </si>
  <si>
    <t>PLM周计划汇报</t>
  </si>
  <si>
    <t>PLM项目</t>
  </si>
  <si>
    <t>1月第二周  1/08 -1/12</t>
  </si>
  <si>
    <t>1月第三周   1/15 -1/19</t>
  </si>
  <si>
    <t>3月第1周    2/26 -3/09</t>
  </si>
  <si>
    <t>本周核心工作</t>
  </si>
  <si>
    <t>下周主要工作</t>
  </si>
  <si>
    <t>工作项</t>
  </si>
  <si>
    <t>责任人</t>
  </si>
  <si>
    <t>配合人</t>
  </si>
  <si>
    <t>完成状态</t>
  </si>
  <si>
    <t>工作完成情况说明</t>
  </si>
  <si>
    <t>工作完成说明</t>
  </si>
  <si>
    <t>采购合同商议及采购申请准备</t>
  </si>
  <si>
    <t>正在进行中</t>
  </si>
  <si>
    <t xml:space="preserve">进行中，schedule is tight </t>
  </si>
  <si>
    <t>采购申请及合同准备完成，提交给采购</t>
  </si>
  <si>
    <t>已完成</t>
  </si>
  <si>
    <t>海外调研</t>
  </si>
  <si>
    <t>2018.01.26</t>
  </si>
  <si>
    <t>统筹项目启动会准备工作。（确定海外出席人员、发邀请函、沟通费用 etc.）</t>
  </si>
  <si>
    <t>2018.02.26</t>
  </si>
  <si>
    <t>安排实施商进场</t>
  </si>
  <si>
    <t>2018.03.09</t>
  </si>
  <si>
    <t>海外调研准备</t>
  </si>
  <si>
    <t>2018.01.18</t>
  </si>
  <si>
    <t>落实项目组关键用户方项目经理</t>
  </si>
  <si>
    <t>安排乙方项目组人员面试</t>
  </si>
  <si>
    <t>2018.01.27</t>
  </si>
  <si>
    <t>确认海外ECM硬件需求，整理硬件清单并发给海外</t>
  </si>
  <si>
    <t>2018.02.11</t>
  </si>
  <si>
    <t>完成采购SD-WAN\DLP 软件采购</t>
  </si>
  <si>
    <t>2018.03.15</t>
  </si>
  <si>
    <t>督促完成采购谈判</t>
  </si>
  <si>
    <t>2018.01.28</t>
  </si>
  <si>
    <t>完成主合同签字盖章。</t>
  </si>
  <si>
    <t>2018.2.14</t>
  </si>
  <si>
    <t>发起海外拨款，跟进海外ECM采购进展</t>
  </si>
  <si>
    <t>统筹项目启动会安排，确认细节。</t>
  </si>
  <si>
    <t>2018.02.23</t>
  </si>
  <si>
    <t>公有云采购</t>
  </si>
  <si>
    <t>发起SD-WAN\DLP软件采购申情</t>
  </si>
  <si>
    <t>2018.02.14</t>
  </si>
  <si>
    <t>补充德国ECM软件、实施合同</t>
  </si>
  <si>
    <t>2018.03.16</t>
  </si>
  <si>
    <t>跟进海外采购进展</t>
  </si>
  <si>
    <t>海外调研、项目启动会财务报销</t>
  </si>
  <si>
    <t>合同签署前期准备</t>
  </si>
  <si>
    <t>2018.01.29</t>
  </si>
  <si>
    <t>项目财务借款</t>
  </si>
  <si>
    <t>林蔚</t>
  </si>
  <si>
    <t>采购申请及合同准备完成，提交采购</t>
  </si>
  <si>
    <t xml:space="preserve">进行中 </t>
  </si>
  <si>
    <t>与SAP相关人员召开PLM概要设计对接会</t>
  </si>
  <si>
    <t>孙华岳、康芳</t>
  </si>
  <si>
    <t>对接会正常召开，后期针对各个专题会安排时间详细讨论</t>
  </si>
  <si>
    <t>与研发PLM小组进行概要设计2.0版本讨论会</t>
  </si>
  <si>
    <t>叶猛</t>
  </si>
  <si>
    <t>确认了招标文件与招标计划</t>
  </si>
  <si>
    <t>已完成招标文件与招标计划</t>
  </si>
  <si>
    <t>周二与全球研发总部进行PLM解决方案概要设计2.0版更新讨论</t>
  </si>
  <si>
    <t>孙华岳、林蔚</t>
  </si>
  <si>
    <t>合同起草准备和SOW提交</t>
  </si>
  <si>
    <t>孙华岳</t>
  </si>
  <si>
    <t>项目双方团队对接</t>
  </si>
  <si>
    <t>确认了PLM与SAP接口对接方案</t>
  </si>
  <si>
    <t>已与研发确认了PLM与SAP接口对接方案初稿</t>
  </si>
  <si>
    <t>项目实施商进场准备</t>
  </si>
  <si>
    <t>概要设计深入讨论交流</t>
  </si>
  <si>
    <t>SOW讨论</t>
  </si>
  <si>
    <t>搜集研发设计工具软件报价</t>
  </si>
  <si>
    <t>与企业管理部门进行项目启动会前的沟通与协调工作</t>
  </si>
  <si>
    <t>与企业管理相关人员进行沟通，项目启动会于下周召开</t>
  </si>
  <si>
    <t>召开HIT事业部PLM项目启动会</t>
  </si>
  <si>
    <t>与企业管理部门沟通确定对接会的相关事宜</t>
  </si>
  <si>
    <t>与企业管理相关人员进行沟通，下周四去HIT进行项目对接会交流</t>
  </si>
  <si>
    <t>周四与HIT事业部召开PLM项目启动前对接会</t>
  </si>
  <si>
    <t>林蔚、孙华岳</t>
  </si>
  <si>
    <t>PLM实施商交流文件准备</t>
  </si>
  <si>
    <t>叶猛、林蔚</t>
  </si>
  <si>
    <t>与PLM供应商通力初步沟通</t>
  </si>
  <si>
    <t>确定HIT,PLM项目信息管理中心内部相关组织和内部培训</t>
  </si>
  <si>
    <t>本周四下午已确定内部相关人员并对相关人员进行了培训</t>
  </si>
  <si>
    <t>招标合同文件准备</t>
  </si>
  <si>
    <t>PLM需求调研对接</t>
  </si>
  <si>
    <t>CRM周计划汇报</t>
  </si>
  <si>
    <t>CRM项目</t>
  </si>
  <si>
    <t>1月第二周  1/8 -1/12</t>
  </si>
  <si>
    <t>1月第三周  1/15 -1/19</t>
  </si>
  <si>
    <t>1月第4周   1/22 -1/26</t>
  </si>
  <si>
    <t>1月第5周    1/29 -2/2</t>
  </si>
  <si>
    <t>2月第4周    2/26 -3/2</t>
  </si>
  <si>
    <t>完成大客户事业部4个报表开发工作</t>
  </si>
  <si>
    <t>王迎来</t>
  </si>
  <si>
    <t>开发完毕提交用户测试</t>
  </si>
  <si>
    <t>完成渠道售后备件销售CRM功能开发</t>
  </si>
  <si>
    <t>完成渠道售后备件销售CRM功能测试</t>
  </si>
  <si>
    <t>1、完成渠道售后备件销售开发测试
2、完成渠道售后备件销售系统集成测试</t>
  </si>
  <si>
    <t>西门子售后系统功能演示交流会</t>
  </si>
  <si>
    <t>吴鹏</t>
  </si>
  <si>
    <t>售后备件销售功能调整开发测试</t>
  </si>
  <si>
    <t>大客户报表4开发</t>
  </si>
  <si>
    <t>完成渠道事业部非现金业务一阶段需求调研、设计、开发、测试及上线</t>
  </si>
  <si>
    <t>完成渠道售后备件销售功能调调整及用户测试</t>
  </si>
  <si>
    <t>王长江</t>
  </si>
  <si>
    <t>渠道售后备件销售功能调调整开发</t>
  </si>
  <si>
    <t>渠道回款上线后问题沟通及后续上线工作交流会</t>
  </si>
  <si>
    <t>王燕/郭蕤/吴新华/</t>
  </si>
  <si>
    <t>确定后续工作内容及工作计划</t>
  </si>
  <si>
    <t>完成渠道售后备件销售CRM功能内部测试</t>
  </si>
  <si>
    <t>协调测试人员</t>
  </si>
  <si>
    <t>售后备件销售系统功能演示汇报</t>
  </si>
  <si>
    <t>1、向渠道售后部门领导及同事演示CRM售后备件销售系统功能
2、系统问题及改进需求收集</t>
  </si>
  <si>
    <t>售后备件销售功能调整</t>
  </si>
  <si>
    <t>配合集团AA级流程建设-CRM项目需求调研</t>
  </si>
  <si>
    <t>渠道转款功能CRM导入功能上线</t>
  </si>
  <si>
    <t>王燕\石素丽\郭蕤</t>
  </si>
  <si>
    <t>完成渠道事业部非现金业务一阶段上线支持</t>
  </si>
  <si>
    <t>完成渠道事业部江苏汉嘉、广东汉嘉合同及现金业务回款功能上线</t>
  </si>
  <si>
    <t>渠道事业部非现金业务二阶段系统需求调研、方案设计</t>
  </si>
  <si>
    <t>渠道事业部非现金业务二阶段系统开发</t>
  </si>
  <si>
    <t>渠道售后备件销售功能调调整用户测试</t>
  </si>
  <si>
    <t>渠道项目商上线后历史数据处理</t>
  </si>
  <si>
    <t>王莹/各省公司商务</t>
  </si>
  <si>
    <t>完成河北、江西、广东省历史数据处理</t>
  </si>
  <si>
    <t>售后备件销售CRM售后部门系统功能演示</t>
  </si>
  <si>
    <t>张海瑞/王长江/李会敏/郭蕤</t>
  </si>
  <si>
    <t>大客户报表用户测试</t>
  </si>
  <si>
    <t>王迎来/裴君</t>
  </si>
  <si>
    <t>1、用户反馈问题修改并再次提交测试</t>
  </si>
  <si>
    <t>组织售后用户对售后备件功能进行测试</t>
  </si>
  <si>
    <t>售后部门用户</t>
  </si>
  <si>
    <t>渠道转款功能需求沟通及系统功能设计</t>
  </si>
  <si>
    <t>张立强/郭蕤</t>
  </si>
  <si>
    <t>石素丽</t>
  </si>
  <si>
    <t>汉瓦、汉嘉回款功能开发测试上线</t>
  </si>
  <si>
    <t>系统Bug处理</t>
  </si>
  <si>
    <t>渠道事业部非现金业务二阶段系统需求沟通</t>
  </si>
  <si>
    <t>王燕、郭蕤、邹万坤、吴新华</t>
  </si>
  <si>
    <t>完成大客户售后服务工单系统功能调整</t>
  </si>
  <si>
    <t>400售后需求开发</t>
  </si>
  <si>
    <t>渠道转款业务CRM上线</t>
  </si>
  <si>
    <t>渠道财务</t>
  </si>
  <si>
    <t>1、与渠道财务进行业务需求调研
2、确定系统功能上线计划
3、明确CRM导入模板</t>
  </si>
  <si>
    <t>汉瓦、汉嘉回款功能开发测试</t>
  </si>
  <si>
    <t>汉瓦售后需求二次沟通</t>
  </si>
  <si>
    <t>刘文达\陈晓青\朱克伟</t>
  </si>
  <si>
    <t>大客户售后备件功能调整开发测试上线</t>
  </si>
  <si>
    <t>系统日常运维</t>
  </si>
  <si>
    <t>大客户销售管理台帐报表需求收集</t>
  </si>
  <si>
    <t>汉瓦安装、售后业务系统上线需求收集</t>
  </si>
  <si>
    <t>陈晓青、朱克伟</t>
  </si>
  <si>
    <t>1、现有汉瓦安装售后业务流程确认</t>
  </si>
  <si>
    <t>渠道合同下单系统方案确定</t>
  </si>
  <si>
    <t>大客户报表问题修复</t>
  </si>
  <si>
    <t>裴君</t>
  </si>
  <si>
    <t>毕晨</t>
  </si>
  <si>
    <t>1、完成大客户合同新增字段
2、调整售后工单服务进度管理功能
3、渠道回款功能优化
4、配合户用CO定制四件套新产品上线</t>
  </si>
  <si>
    <t>延期</t>
  </si>
  <si>
    <t>CRM、SAP通过企业总线集成技术可行性评估</t>
  </si>
  <si>
    <t>张立强/郭蕤/伊士格</t>
  </si>
  <si>
    <t xml:space="preserve">系统Bug处理
1、POS回款同步问题修复
2、区域公司项目款同步问题修复
</t>
  </si>
  <si>
    <t>渠道业务拓展部CRM项目商/合同/回款业务上线</t>
  </si>
  <si>
    <t>毕晨/焦阳/张颖/刘秀</t>
  </si>
  <si>
    <t>完成渠道业务拓展部CRM系统上</t>
  </si>
  <si>
    <t>完成大客户事业部4个报表用户测试及问题修改</t>
  </si>
  <si>
    <t>推动CRM全球化项目启动</t>
  </si>
  <si>
    <t>天正公司</t>
  </si>
  <si>
    <t>1、与天正公司沟通技术可行性
2、确定后续解决方案交流时间</t>
  </si>
  <si>
    <t>系统日常运维
1、移动能源大客户六部新用户开通及现有用户部门权限调整
2、移动能源大客户七部及用户开通
3、大客户总部部分人员权限调整
4、华东、华中公司回款功能技术支持</t>
  </si>
  <si>
    <t>产业园项目价值模型表开发测试上线</t>
  </si>
  <si>
    <t>林珊竹/方昱璇</t>
  </si>
  <si>
    <t>完成报表开发测试上线</t>
  </si>
  <si>
    <t>报表系统异常问题解决</t>
  </si>
  <si>
    <t>产业园项目价值模型表调整_开发测试上线</t>
  </si>
  <si>
    <t>调整</t>
  </si>
  <si>
    <t>完成需求变更后功能调整上线</t>
  </si>
  <si>
    <t>推动18年CRM运维服务合同签署</t>
  </si>
  <si>
    <t>董先</t>
  </si>
  <si>
    <t>与天正公司项目负责人，催促提交待签署的合同附件</t>
  </si>
  <si>
    <t>系统管理员定期调整密码策略开发</t>
  </si>
  <si>
    <t>系统管理员定期调整密码策略测试</t>
  </si>
  <si>
    <t>E店宝汉能解决方案交流</t>
  </si>
  <si>
    <t>张立强/赵娜</t>
  </si>
  <si>
    <t>电商事业部业务干系人/信息管理中心SAP团队</t>
  </si>
  <si>
    <t>完成对E店宝产品功能就汉能电商ERP需求进行业务和技术评估</t>
  </si>
  <si>
    <t>向厂商收集待确认问题</t>
  </si>
  <si>
    <t>SAP汉能解决方案交流</t>
  </si>
  <si>
    <t>完成对SAP产品功能就汉能电商ERP需求进行业务和技术评估</t>
  </si>
  <si>
    <t>完成5家公司产品功能\价格对比文档，并提交业务部门，待完成业务意见反馈后提交公司采购部门</t>
  </si>
  <si>
    <t>5家公司销售</t>
  </si>
  <si>
    <t>完成需求规格说明编写</t>
  </si>
  <si>
    <t>完成需求规格说明编写并提交用户部门确认</t>
  </si>
  <si>
    <t>整理电商中台OMS系统的采购相关文档并提交采购部门</t>
  </si>
  <si>
    <t>请领导指派新人管理此项目</t>
  </si>
  <si>
    <t>旺店通汉能解决方案交流</t>
  </si>
  <si>
    <t>完成对旺店通产品功能就汉能电商ERP需求进行业务和技术评估</t>
  </si>
  <si>
    <t>就电商中台系统未来架构进行设计</t>
  </si>
  <si>
    <t>收集到万里牛公司反馈待确认问题的解决方案</t>
  </si>
  <si>
    <t>对5家公司进行业务和技术评估</t>
  </si>
  <si>
    <t>完成5家公司产品功能\价格、业务评价，汇总需求规格书提交公司采购部门</t>
  </si>
  <si>
    <t>管易云汉能解决方案交流</t>
  </si>
  <si>
    <t>完成对管易云产品功能就汉能电商ERP需求进行业务和技术评估</t>
  </si>
  <si>
    <t>开始需求规格说明书编写</t>
  </si>
  <si>
    <t>开始编写电商OMS需求说明书</t>
  </si>
  <si>
    <t>万里牛汉能解决方案交流</t>
  </si>
  <si>
    <t>完成对万里牛产品功能就汉能电商ERP需求进行业务和技术评估</t>
  </si>
  <si>
    <t>系统需求调研</t>
  </si>
  <si>
    <t>林蔚/王丽娟</t>
  </si>
  <si>
    <t>与海外事业部初步沟通系统需求,进行现有系统功能进行现场演示</t>
  </si>
  <si>
    <t>待需求正式出来之后再次沟通</t>
  </si>
  <si>
    <t>CRM系统功能试用</t>
  </si>
  <si>
    <t>杜威</t>
  </si>
  <si>
    <t>1、提供CRM测试系统培训账号,协助其进行系统全功能的试用</t>
  </si>
  <si>
    <t>CRM系统翻译导入</t>
  </si>
  <si>
    <t>导出翻译模板并筛选翻译的范围并发送业务部门进行翻译</t>
  </si>
  <si>
    <t>孟军伟、杜威</t>
  </si>
  <si>
    <t>客户模块个性化功能开发测试</t>
  </si>
  <si>
    <t>完成海外事业部销售管理CRM系统上线</t>
  </si>
  <si>
    <t>上线试运行问题收集与修复</t>
  </si>
  <si>
    <t>美国用户无法填报客户问题修复</t>
  </si>
  <si>
    <t>系统运维支持</t>
  </si>
  <si>
    <t>提供系统操作说明文档</t>
  </si>
  <si>
    <t>张立强/郭蕤/林蔚</t>
  </si>
  <si>
    <t>邮件发出</t>
  </si>
  <si>
    <t>形成项目计划</t>
  </si>
  <si>
    <t>1、与事业部项目对接人确定海外事业部后续项目上线工作事宜</t>
  </si>
  <si>
    <t>系统功能准备</t>
  </si>
  <si>
    <t>与海外事业部财经部曹总就CRM系统功能需求沟通</t>
  </si>
  <si>
    <t>孟军伟、杜威、财经部曹总</t>
  </si>
  <si>
    <t>用户测试</t>
  </si>
  <si>
    <t>完成海外事业部销售管理上线组织搭建及用户角色及审批权限配置</t>
  </si>
  <si>
    <t>CRM英文版翻译</t>
  </si>
  <si>
    <t>天正公司/杜威</t>
  </si>
  <si>
    <t>1、协调天正人员上门安装配置CRM英语版
2、准备英文版系统数据,发给海外事业部进行翻译</t>
  </si>
  <si>
    <t>海外事业部系统功能内部测试</t>
  </si>
  <si>
    <t>收集并整理翻译文件，导入系统</t>
  </si>
  <si>
    <t>系统功能上线</t>
  </si>
  <si>
    <t>海外事业部上线用户权限准备</t>
  </si>
  <si>
    <t>发送海外事业部CRM用户权限申请表</t>
  </si>
  <si>
    <t>海外事业部上线培训准备</t>
  </si>
  <si>
    <t>沟通客户管理模块的个性化需求</t>
  </si>
  <si>
    <t>用户权限开通</t>
  </si>
  <si>
    <t>完成能商网原型调整</t>
  </si>
  <si>
    <t>完成能商网原型售后部门用户确认</t>
  </si>
  <si>
    <t>张海瑞/王长江/李会敏/郭蕤/吴鹏</t>
  </si>
  <si>
    <t>能商网原型修改完善</t>
  </si>
  <si>
    <t>根据对流程的梳理和展示内容的讨论，对原型进行了完善</t>
  </si>
  <si>
    <t>部分能商网静态页面（产品详情、购物车、订单确认页、成功添加到购物车、采购订单详情、采购订单产品明细、报装订单详情、我的资料、修改资料）</t>
  </si>
  <si>
    <r>
      <rPr>
        <sz val="9"/>
        <color theme="1"/>
        <rFont val="微软雅黑"/>
        <charset val="134"/>
      </rPr>
      <t>部分能商网静态页面（</t>
    </r>
    <r>
      <rPr>
        <sz val="9"/>
        <color rgb="FF00B050"/>
        <rFont val="微软雅黑"/>
        <charset val="134"/>
      </rPr>
      <t>产品详情、购物车、订单确认页</t>
    </r>
    <r>
      <rPr>
        <sz val="9"/>
        <color theme="1"/>
        <rFont val="微软雅黑"/>
        <charset val="134"/>
      </rPr>
      <t>、</t>
    </r>
    <r>
      <rPr>
        <sz val="9"/>
        <color rgb="FF00B050"/>
        <rFont val="微软雅黑"/>
        <charset val="134"/>
      </rPr>
      <t>成功添加到购物车</t>
    </r>
    <r>
      <rPr>
        <sz val="9"/>
        <color theme="1"/>
        <rFont val="微软雅黑"/>
        <charset val="134"/>
      </rPr>
      <t>、</t>
    </r>
    <r>
      <rPr>
        <sz val="9"/>
        <color rgb="FF00B050"/>
        <rFont val="微软雅黑"/>
        <charset val="134"/>
      </rPr>
      <t>采购订单详情</t>
    </r>
    <r>
      <rPr>
        <sz val="9"/>
        <color theme="1"/>
        <rFont val="微软雅黑"/>
        <charset val="134"/>
      </rPr>
      <t>、</t>
    </r>
    <r>
      <rPr>
        <sz val="9"/>
        <color rgb="FF0070C0"/>
        <rFont val="微软雅黑"/>
        <charset val="134"/>
      </rPr>
      <t>采购订单产品明细、报装订单详情、我的资料、修改资料、</t>
    </r>
    <r>
      <rPr>
        <sz val="9"/>
        <color theme="9" tint="-0.249977111117893"/>
        <rFont val="微软雅黑"/>
        <charset val="134"/>
      </rPr>
      <t>账户安全、地址管理、消息中心、修改密码、</t>
    </r>
    <r>
      <rPr>
        <sz val="9"/>
        <color theme="8" tint="-0.249977111117893"/>
        <rFont val="微软雅黑"/>
        <charset val="134"/>
      </rPr>
      <t>手机验证、修改手机、售后工单详情、核销旧件</t>
    </r>
    <r>
      <rPr>
        <sz val="9"/>
        <color theme="1"/>
        <rFont val="微软雅黑"/>
        <charset val="134"/>
      </rPr>
      <t>）（注：不同颜色代表不同天完成）</t>
    </r>
  </si>
  <si>
    <t>1、</t>
  </si>
  <si>
    <t>剩余静态页面（登录、忘记密码、绑定微信）</t>
  </si>
  <si>
    <t>剩余静态页面（登录、忘记密码、绑定微信、404、500）</t>
  </si>
  <si>
    <t>本地mock数据进行功能开发（修改密码、修改邮箱、绑定手机、修改手机、绑定微信、地址管理、消息中心、产品列表、订单查询）</t>
  </si>
  <si>
    <t>静态页面开发及mock本地开发（修改密码、修改邮箱、绑定手机、修改手机、绑定微信、地址管理、消息中心、产品列表、订单查询）</t>
  </si>
  <si>
    <t>静态页面开发及mock本地开发（产品详情、创建订单）</t>
  </si>
  <si>
    <t>静态页面开发及mock本地开发</t>
  </si>
  <si>
    <t>完成能商网售后部分原型设计</t>
  </si>
  <si>
    <t>完成部分能商网静态页面（我的首页、产品列表、订单查询、安装登记、进度查询、报装库存、售后工单、备件库存）</t>
  </si>
  <si>
    <t>本周完成了部分静态页面，并搭建了项目部分组件</t>
  </si>
  <si>
    <t>填充组件库</t>
  </si>
  <si>
    <t>组件库填充</t>
  </si>
  <si>
    <t>2、</t>
  </si>
  <si>
    <t>本地mock数据进行功能开发（登录、忘记密码、我的首页，我的资料、修改资料）</t>
  </si>
  <si>
    <t>接口方案设计</t>
  </si>
  <si>
    <t>完成能商网2期接口方案设计</t>
  </si>
  <si>
    <t>吴鹏
伊士格</t>
  </si>
  <si>
    <t>能商网原型售后部门用户确认</t>
  </si>
  <si>
    <t>1、向渠道售后部门领导及同事演示能商网原型
2、用户问题收集</t>
  </si>
  <si>
    <t>SAP周计划汇报</t>
  </si>
  <si>
    <t>SAP项目</t>
  </si>
  <si>
    <t>1月第四周  1/15 -1/19</t>
  </si>
  <si>
    <t>2月第1周    2/5-2/9</t>
  </si>
  <si>
    <t>2月第4周   2/26-3/2</t>
  </si>
  <si>
    <t>SAP S/4HANA 一期试点项目-GSE</t>
  </si>
  <si>
    <t>熟悉GSE业务现状</t>
  </si>
  <si>
    <t>了解了GSE采购、销售业务现状，明确了各部对接人</t>
  </si>
  <si>
    <t>GSE需求调研方式讨论</t>
  </si>
  <si>
    <t>与GSE刘远宏总沟通</t>
  </si>
  <si>
    <t>与GSE同事沟通需求</t>
  </si>
  <si>
    <t>熟悉电力工程公司物料采购收货业务流程</t>
  </si>
  <si>
    <t>系统宣贯及调研（MM/QM）</t>
  </si>
  <si>
    <t>系统业务调研（MM/QM）</t>
  </si>
  <si>
    <t>系统建设关键用户、内部顾问</t>
  </si>
  <si>
    <t>与控股内部顾问沟通GSE业务现状</t>
  </si>
  <si>
    <t>控股内部顾问</t>
  </si>
  <si>
    <t>SAP S/4HANA调研梳理会议</t>
  </si>
  <si>
    <t>控股内部顾问、林蔚、王丽娟</t>
  </si>
  <si>
    <t>至酒仙桥与GSE同事沟通</t>
  </si>
  <si>
    <t>熟悉薄膜发电STO采购业务流程</t>
  </si>
  <si>
    <t>熟悉电力工程公司物料退货收货流程</t>
  </si>
  <si>
    <t>GSE调研资料准备</t>
  </si>
  <si>
    <t>制定GSE基本调研表</t>
  </si>
  <si>
    <t>GSE基本调研表制定</t>
  </si>
  <si>
    <t>杨可可、林珊竹、刘丽娜、柴晓强、邹万坤、吴新华、刘斌、林蔚</t>
  </si>
  <si>
    <t>熟悉薄膜发电户用物料交货流程</t>
  </si>
  <si>
    <t>熟悉电力工程公司开票流程</t>
  </si>
  <si>
    <t>熟悉薄膜发电物料管理流程</t>
  </si>
  <si>
    <t>郭蕤、王丽娟</t>
  </si>
  <si>
    <t>了解了薄膜发电集团物料编码规则及物料维护流程</t>
  </si>
  <si>
    <t>熟悉薄膜发电采购业务流程</t>
  </si>
  <si>
    <t>熟悉电力工程公司合同维护流程</t>
  </si>
  <si>
    <t>熟悉薄膜发电户用销售交货业务流程</t>
  </si>
  <si>
    <t>参加SAP系统MRP培训</t>
  </si>
  <si>
    <t>熟悉薄膜发电BOM管理流程</t>
  </si>
  <si>
    <t>了解了薄膜发电集团BOM维护流程</t>
  </si>
  <si>
    <t>熟悉薄膜发电销售业务流程</t>
  </si>
  <si>
    <t>熟悉电力工程公司销售下单流程</t>
  </si>
  <si>
    <t>SAP与CRM集成接口测试</t>
  </si>
  <si>
    <t>林蔚、张华岳</t>
  </si>
  <si>
    <t>熟悉SAP与CRM集成业务及接口</t>
  </si>
  <si>
    <t>郭蕤、张立强</t>
  </si>
  <si>
    <t>了解了SAP与CRM现有集成接口</t>
  </si>
  <si>
    <t>参与各省销售订单岗开通库存查看权限讨论</t>
  </si>
  <si>
    <t>王丽娟、林蔚</t>
  </si>
  <si>
    <t>了解销售业务现状</t>
  </si>
  <si>
    <t>CRM新功能系统测试</t>
  </si>
  <si>
    <t>参与电商OMS系统方案沟通会</t>
  </si>
  <si>
    <t>郭蕤、王丽娟、林蔚</t>
  </si>
  <si>
    <t>完成电商OMS系统方案沟通会，了解电商业务现状</t>
  </si>
  <si>
    <t>SAP S/4HANA 一期试点项目-MDG</t>
  </si>
  <si>
    <t>系统宣贯及调研（MDG）</t>
  </si>
  <si>
    <t>王丽娟</t>
  </si>
  <si>
    <t>其他</t>
  </si>
  <si>
    <t>系统业务调研（MDG）</t>
  </si>
  <si>
    <t>SAP S/4HANA 一期试点项目-SAP</t>
  </si>
  <si>
    <t>SAP与PLM接口确认</t>
  </si>
  <si>
    <t xml:space="preserve"> </t>
  </si>
  <si>
    <t>完成PLM与SAP对接内容内部沟通</t>
  </si>
  <si>
    <t>未开启</t>
  </si>
  <si>
    <t>ESB项目</t>
  </si>
  <si>
    <t>完成与ESB实施商伊仕格初步沟通</t>
  </si>
  <si>
    <t>张立强、郭蕤</t>
  </si>
  <si>
    <t>完成与ESB实施商伊仕格初步沟通，待实施商提供伊仕格与SAP PO产品对比</t>
  </si>
  <si>
    <t>与ESB实施商伊仕格二次沟通</t>
  </si>
  <si>
    <t>SAP ECC6.0 运维项目/主数据-物料</t>
  </si>
  <si>
    <t>与大客户事业部、控股MM顾问讨论沟通华侨城项目委外加工业务，确定委外加工物料处理方案</t>
  </si>
  <si>
    <t>王姣姣、刘丽娜、郭蕤</t>
  </si>
  <si>
    <t>处理并沟通分布式大客户四部新密市光伏农业项目物料需求</t>
  </si>
  <si>
    <t>刘若</t>
  </si>
  <si>
    <t>处理物流部销售订单库存无法发货问题</t>
  </si>
  <si>
    <t>张金梅</t>
  </si>
  <si>
    <t>物料主数据标准化</t>
  </si>
  <si>
    <t>刘丽娜</t>
  </si>
  <si>
    <t>郭建伟、闫建、李育峰、陈文华、柴小强、王丽娟等</t>
  </si>
  <si>
    <t>SAP物料主数/BOM主数据维护</t>
  </si>
  <si>
    <t>郭月娇、王姣姣等</t>
  </si>
  <si>
    <t>参加江苏正光新增汉瓦挂接件会议，与生产部、销售管理部沟通挂接件零配件销售需求</t>
  </si>
  <si>
    <t>卢红宴、魏俊云、汪滢</t>
  </si>
  <si>
    <t>协调沟通大客户事业部华侨城委外PO问题</t>
  </si>
  <si>
    <t>王姣姣</t>
  </si>
  <si>
    <t>处理山东省公司订单缺失支架套装问题</t>
  </si>
  <si>
    <t>徐霜霜</t>
  </si>
  <si>
    <t>SAP基本运维</t>
  </si>
  <si>
    <t>田东倩、汪滢、史年娟等</t>
  </si>
  <si>
    <t>与武进基地、江苏汉嘉、广东河源沟通三方重复芯片物料问题以及未清单据，确定处理方案并</t>
  </si>
  <si>
    <t>孔国进、孔甲文、黄永响、刘丽娜</t>
  </si>
  <si>
    <t xml:space="preserve">处理并沟通分布式大客户七部宁夏海格尔轮毂轴承项目物料需求 </t>
  </si>
  <si>
    <t>陈磊</t>
  </si>
  <si>
    <t>处理EPC公司EPC转设备系统销售问题</t>
  </si>
  <si>
    <t>杨海林</t>
  </si>
  <si>
    <t>SAP S4HANA主数据，标准化小组数据梳理</t>
  </si>
  <si>
    <t>王丽娟、李育锋</t>
  </si>
  <si>
    <t>CO定制系列组件标准产品上线</t>
  </si>
  <si>
    <t>夏贞元、王长江、况露露</t>
  </si>
  <si>
    <t>处理并沟通江苏汉嘉移动能源新增物料需求</t>
  </si>
  <si>
    <t>汪滢、魏俊云</t>
  </si>
  <si>
    <t>WMS系统自动获取交货单报错信息</t>
  </si>
  <si>
    <t>杨从明</t>
  </si>
  <si>
    <t>处理江苏汉嘉、广东汉嘉物料价格控制、价格确定、评估类等财务主数据参数，并协调处理涉及未清单据</t>
  </si>
  <si>
    <t>吴新华、林珊竹</t>
  </si>
  <si>
    <t>处理并沟通分布式大客户二部竹山隆基15MW项目物料需求</t>
  </si>
  <si>
    <t>朱悦</t>
  </si>
  <si>
    <t>处理EPC公司合同物料变更问题</t>
  </si>
  <si>
    <t>处理移动能源大客户一部移动能源产品直发项目现场PO问题</t>
  </si>
  <si>
    <t>纪黎沥</t>
  </si>
  <si>
    <t>参加汉瓦挂接件散件及生产BOM、销售BOM变更讨论会</t>
  </si>
  <si>
    <t>卢红宴、何治伟、汪滢、杨可可、郭蕤</t>
  </si>
  <si>
    <t>培训财务实习生SAP基本知识</t>
  </si>
  <si>
    <t>实习生</t>
  </si>
  <si>
    <t>协调解决移动能源大客户一部ZSTO采购订单权限及供应商扩充问题</t>
  </si>
  <si>
    <t>处理并沟通物流部盘盈Miasole双玻组件物料需求</t>
  </si>
  <si>
    <t>处理移动能源大客户三部陕西东岭项目物料需求</t>
  </si>
  <si>
    <t>武芳</t>
  </si>
  <si>
    <t>解决渠道事业部销售管理部YDR1订单下单问题</t>
  </si>
  <si>
    <t>张晨旭、杨可可、郭蕤</t>
  </si>
  <si>
    <t>处理并沟通江苏汉嘉芯片物料调整需求</t>
  </si>
  <si>
    <t>汤嘉鸿</t>
  </si>
  <si>
    <t>参加MRP上线培训</t>
  </si>
  <si>
    <t xml:space="preserve"> 黄永响</t>
  </si>
  <si>
    <t>林珊竹 郭蕤  郑丽 王丽娟</t>
  </si>
  <si>
    <t>解决渠道事业部销售管理移动能源产品订单问题</t>
  </si>
  <si>
    <t>张晨旭、吴新华</t>
  </si>
  <si>
    <t>讨论汉瓦挂接件销售策略变更方案讨论会</t>
  </si>
  <si>
    <t>汪滢</t>
  </si>
  <si>
    <t>魏俊云、王丽娟</t>
  </si>
  <si>
    <t>处理户用非标订单金额问题</t>
  </si>
  <si>
    <t>张晨旭</t>
  </si>
  <si>
    <t>郭蕤 王丽娟</t>
  </si>
  <si>
    <t>协调处理江苏汉嘉30W汉瓦产品生产BOM多版本及工艺路线维护问题</t>
  </si>
  <si>
    <t>讨论大客户事业部华侨城项目测试物料问题需求并确定方案</t>
  </si>
  <si>
    <t>徐磊</t>
  </si>
  <si>
    <t>解决物流部销售订单库存错误问题</t>
  </si>
  <si>
    <t xml:space="preserve"> 张金梅 贾素花</t>
  </si>
  <si>
    <t>沟通江苏汉嘉汉瓦生产BOM变更事宜，建议组织会议讨论</t>
  </si>
  <si>
    <t>处理并沟通移动能源大客户一部太阳能辅助供电项目退货订单问题
协调处理移动能源大客户一部</t>
  </si>
  <si>
    <t>解决物流部SMA逆变器入库问题</t>
  </si>
  <si>
    <t>处理物流部华北分拨中心委外加工订单问题</t>
  </si>
  <si>
    <t>宋云超、张金梅</t>
  </si>
  <si>
    <t>协调处理移动能源大客户一部北京鲲羽项目STO订单换料发货问题</t>
  </si>
  <si>
    <t>处理并沟通江苏汉嘉与渠道的汉瓦订单</t>
  </si>
  <si>
    <t>况露露</t>
  </si>
  <si>
    <t>参加渠道事业部solibro140BOM汇流套件问题讨论，确定问题原因为技术方案待改善</t>
  </si>
  <si>
    <t>夏贞元</t>
  </si>
  <si>
    <t>处理并沟通EPC公司发票预制问题</t>
  </si>
  <si>
    <t>参加SAP S4HANA前期调研内部沟通会议</t>
  </si>
  <si>
    <t>杨可可</t>
  </si>
  <si>
    <t>SAP团队</t>
  </si>
  <si>
    <t>参加渠道事业部solibro135标准系统产品评审会</t>
  </si>
  <si>
    <t>曹笃峰</t>
  </si>
  <si>
    <t>卢红宴、朱伟锋、夏贞元、王丽娟</t>
  </si>
  <si>
    <t>培训移动能源大客户一部CRM合同物料维护与变更、下单操作</t>
  </si>
  <si>
    <t>参加物料标准化会议并成立标准化小组</t>
  </si>
  <si>
    <t>处理并沟通渠道事业部solibro140标准产品支架模块问题</t>
  </si>
  <si>
    <t>任琴琴、张立强</t>
  </si>
  <si>
    <t>参与处理物流盘盈组件库存转移问题</t>
  </si>
  <si>
    <t>参加渠道产品挂钩物料问题会议</t>
  </si>
  <si>
    <t>纪锦超</t>
  </si>
  <si>
    <t>王丽娟、张维鹏、胡艳伟、李睿鹏</t>
  </si>
  <si>
    <t>处理并沟通渠道事业部云南省公司安装售后部大理鑫阳物料需求</t>
  </si>
  <si>
    <t xml:space="preserve">吕艳波 </t>
  </si>
  <si>
    <t>协调解决渠道事业部非标订单广东驰创新能源项目分批交货单错误问题</t>
  </si>
  <si>
    <t>杨可可、王丽娟、郭蕤</t>
  </si>
  <si>
    <t>处理并沟通渠道事业部黑吉省公司阿城户用项目物料需求</t>
  </si>
  <si>
    <t>李彦韬</t>
  </si>
  <si>
    <t>处理并沟通分布式大客户三部海南联塑项目物料需求</t>
  </si>
  <si>
    <t>詹钧涵</t>
  </si>
  <si>
    <t>处理并沟通渠道事业部贵州省公司平坝500kW项目物料需求</t>
  </si>
  <si>
    <t>杨明军</t>
  </si>
  <si>
    <t>处理并沟通江苏汉嘉移动能源产品物料需求</t>
  </si>
  <si>
    <t>常红梅</t>
  </si>
  <si>
    <t>处理并沟通渠道事业部销售管理部欧瑞康组件调整需求</t>
  </si>
  <si>
    <t>与质量部沟通产品挂钩解决办法并给出备选方案</t>
  </si>
  <si>
    <t>朱伟锋</t>
  </si>
  <si>
    <t>处理并沟通供应链电站物料采购部新采松下组件物料需求</t>
  </si>
  <si>
    <t>王惠祯</t>
  </si>
  <si>
    <t>修改BOM主数据维护申请OA审批流程</t>
  </si>
  <si>
    <t>卢红宴、王长江</t>
  </si>
  <si>
    <t>处理并沟通大客户事业部销售管理部中国太阳能光伏展览馆项目物料需求</t>
  </si>
  <si>
    <t>付晓莉</t>
  </si>
  <si>
    <t>处理并沟通分布式大客户三部辉达项目物料需求</t>
  </si>
  <si>
    <t>处理并沟通江苏汉嘉汉瓦物料新增成品物料需求</t>
  </si>
  <si>
    <t>魏俊云</t>
  </si>
  <si>
    <t>处理并沟通分布式大客户四部汇流套件退货问题</t>
  </si>
  <si>
    <t>处理并沟通EPC公司淮安金湖A标段项目物料需求</t>
  </si>
  <si>
    <t>讨论标准BOM物流费统一事宜并确定方案，并沟通财务及渠道事业部销售管理部</t>
  </si>
  <si>
    <t>郭蕤、夏贞元</t>
  </si>
  <si>
    <t>SAP ECC6.0 运维项目/销售管理</t>
  </si>
  <si>
    <t>赠机、折扣订单处理原则</t>
  </si>
  <si>
    <t>王燕、卢红晏</t>
  </si>
  <si>
    <t>省订单查询库存方案</t>
  </si>
  <si>
    <t>卢红晏、林盼盼、张立强、林蔚</t>
  </si>
  <si>
    <t>卢红晏、林盼盼、林蔚</t>
  </si>
  <si>
    <t>经销商数据清理</t>
  </si>
  <si>
    <t>退货销售订单反向接口功能测试</t>
  </si>
  <si>
    <t>何洪伟、张立强</t>
  </si>
  <si>
    <t>销售相关人员操作权限调整</t>
  </si>
  <si>
    <t>卢红晏、程凯、汪滢、杨可可、林珊竹</t>
  </si>
  <si>
    <t>SAP ECC6.0 运维项目/供应链管理/物流</t>
  </si>
  <si>
    <t>SAP销售订单头料分批过账导致成本差异。</t>
  </si>
  <si>
    <t>杜峰、张金梅、王燕、张盛鹏、卢红晏</t>
  </si>
  <si>
    <t>发货计划，存在偏差。</t>
  </si>
  <si>
    <t>SAP销售001_DL报表改进。</t>
  </si>
  <si>
    <t>张金梅、刘斌</t>
  </si>
  <si>
    <t>SAP销售001_DL报表改进测试。</t>
  </si>
  <si>
    <t>SAP售后070报表问题跟进。</t>
  </si>
  <si>
    <t>SAP售后070报表问题跟进测试。</t>
  </si>
  <si>
    <t>华北WMS&amp;SAP交货同步问题。</t>
  </si>
  <si>
    <t>杜峰、张金梅、李睿鹏</t>
  </si>
  <si>
    <t>直发项目现场业务设置专库</t>
  </si>
  <si>
    <t>WMS系统全覆盖</t>
  </si>
  <si>
    <t>杜峰、张金梅</t>
  </si>
  <si>
    <t>实现运输系统OTM直接比价</t>
  </si>
  <si>
    <t>包材实现线上管理</t>
  </si>
  <si>
    <t>物流相关操作人员权限调整</t>
  </si>
  <si>
    <t>杜峰、张金梅、韩业峰、史年娟</t>
  </si>
  <si>
    <t>逆变器和配电柜批次管理问题。</t>
  </si>
  <si>
    <t>SIM卡委外业务自动化</t>
  </si>
  <si>
    <t>退货销售订单邮件提醒功能</t>
  </si>
  <si>
    <t>华为SIM卡问题处理。</t>
  </si>
  <si>
    <t>SAP ECC6.0 运维项目/供应链管理/计划</t>
  </si>
  <si>
    <t>MRP试运行结果对比</t>
  </si>
  <si>
    <t>林盼盼、高昂、郭宝燕、郑丽、孙华军、林珊竹</t>
  </si>
  <si>
    <t>MRP培训计划及邀请</t>
  </si>
  <si>
    <t>MRP培训</t>
  </si>
  <si>
    <t>黄永响、林珊竹</t>
  </si>
  <si>
    <t>SAP ECC6.0 运维项目/供应链管理/采购/渠道</t>
  </si>
  <si>
    <t>江苏汉嘉采购供应商信息维护</t>
  </si>
  <si>
    <t>孔国进、陈军</t>
  </si>
  <si>
    <t>采购岗权限调整</t>
  </si>
  <si>
    <t>吕晖、何治伟、孔国进、陈军、许贺群</t>
  </si>
  <si>
    <t>转储订单问题修复</t>
  </si>
  <si>
    <t>杨可可、林珊竹、刘丽娜、柴晓强、邹万坤、吴新华、王丽娟</t>
  </si>
  <si>
    <t>SAP ECC6.0 运维项目/财务管理/渠道</t>
  </si>
  <si>
    <t>渠道回款功能运维/SAP端</t>
  </si>
  <si>
    <t>张立强、邹万坤、吴新华、杨可可</t>
  </si>
  <si>
    <t>渠道转款功能开发-导表/CRM端</t>
  </si>
  <si>
    <t>渠道转款功能开发-自动生成凭证/SAP端</t>
  </si>
  <si>
    <t>王燕、石素丽、邹万坤、吴新华、张立强</t>
  </si>
  <si>
    <t>22省公司系统财务上线</t>
  </si>
  <si>
    <t>王燕、向一凯、邹万坤、吴新华</t>
  </si>
  <si>
    <t>SAP ECC6.0 运维项目/财务管理/大客户</t>
  </si>
  <si>
    <t>售后运维-历史项目运维处理</t>
  </si>
  <si>
    <t>杨海林、张盛鹏、邹万坤、吴新华</t>
  </si>
  <si>
    <t>售后运维-系统集成项目运维处理</t>
  </si>
  <si>
    <t>SAP ECC6.0 运维项目/售后管理</t>
  </si>
  <si>
    <t>售后客户创建及信用额度查询/SAP端</t>
  </si>
  <si>
    <t>刘斌、林珊竹</t>
  </si>
  <si>
    <t>售后订单创建/SAP端</t>
  </si>
  <si>
    <t>售后订单修改/SAP端</t>
  </si>
  <si>
    <t>售后订单交货信息同步/SAP端</t>
  </si>
  <si>
    <t>售后回款</t>
  </si>
  <si>
    <t>售后相关流程细节确认/SAP端</t>
  </si>
  <si>
    <t>王燕、张海瑞</t>
  </si>
  <si>
    <t>售后相关科目确认</t>
  </si>
  <si>
    <t>审计工作支持</t>
  </si>
  <si>
    <t>安永外审-系统</t>
  </si>
  <si>
    <t>叶猛、毕晨</t>
  </si>
  <si>
    <t>安永外审-大客户</t>
  </si>
  <si>
    <t>李颖</t>
  </si>
  <si>
    <t>财务</t>
  </si>
  <si>
    <t>QMS外审</t>
  </si>
  <si>
    <t>韩景辉、王永宾</t>
  </si>
  <si>
    <t>汉能人周计划汇报</t>
  </si>
  <si>
    <t>汉能人项目</t>
  </si>
  <si>
    <t>3月第1周    3/5-3/9</t>
  </si>
  <si>
    <t>portal测试</t>
  </si>
  <si>
    <t>郑平</t>
  </si>
  <si>
    <t>用户权限分配</t>
  </si>
  <si>
    <t>张雪馨</t>
  </si>
  <si>
    <t>每天</t>
  </si>
  <si>
    <t>数据展示平台验收准备</t>
  </si>
  <si>
    <r>
      <rPr>
        <sz val="9"/>
        <color theme="1"/>
        <rFont val="微软雅黑"/>
        <charset val="134"/>
      </rPr>
      <t>m</t>
    </r>
    <r>
      <rPr>
        <sz val="9"/>
        <color theme="1"/>
        <rFont val="微软雅黑"/>
        <charset val="134"/>
      </rPr>
      <t>ysql表锁死问题处理</t>
    </r>
  </si>
  <si>
    <t>秦国禹</t>
  </si>
  <si>
    <t>数据平台权限开通</t>
  </si>
  <si>
    <r>
      <rPr>
        <sz val="9"/>
        <color theme="1"/>
        <rFont val="微软雅黑"/>
        <charset val="134"/>
      </rPr>
      <t>数据展示平台P</t>
    </r>
    <r>
      <rPr>
        <sz val="9"/>
        <color theme="1"/>
        <rFont val="微软雅黑"/>
        <charset val="134"/>
      </rPr>
      <t>ortal测试</t>
    </r>
  </si>
  <si>
    <t>数据平台汇报资料准备</t>
  </si>
  <si>
    <t>采集平台运维合同审批流程</t>
  </si>
  <si>
    <t>1. 通过APP客户端（监控、统计界面）、后台（红色ID数量）判断汉能人各个子系统运行是否正常；
2. 如有故障，联系相关人员处理，并进行问题总结</t>
  </si>
  <si>
    <t>采集平台运维款项支付</t>
  </si>
  <si>
    <t>1. 查看设备列表设备增量，按周更新个人设备统计表；
2. 按区域、功率、产品类型分析设备情况；
3. 关注每周的设备增长率。</t>
  </si>
  <si>
    <t>和风天气服务款项支付</t>
  </si>
  <si>
    <t>1. 通过设备表数据，查看各个字段是否有异常值：乱码、缺位等情况，如有，总结规则进行数据清洗；
2. 关注设备地址、天气等数据是否齐全；</t>
  </si>
  <si>
    <t>汉能人1期运维相关工作</t>
  </si>
  <si>
    <t>1. 汉能人项目组所开发的所有应用，是否有用户反馈问题；
2. 根据用户反馈的问题，进行解决；如为系统设计问题，将生成新的业务需求，待后续进行开发。</t>
  </si>
  <si>
    <t>故障硬盘数据恢复申请</t>
  </si>
  <si>
    <t>运维合同沟通</t>
  </si>
  <si>
    <t>不同厂家的数据采集器运行情况监控，根据采集器的情况与厂家或是实施商沟通解决相关内容</t>
  </si>
  <si>
    <t>数据展示平台日常运维</t>
  </si>
  <si>
    <t>采集器无信号问题故障跟进</t>
  </si>
  <si>
    <t>绑定设备审核
1. 每日绑定设备信息审核-本周共计审核设备不少于300 台</t>
  </si>
  <si>
    <t>数据展示平台故障排除</t>
  </si>
  <si>
    <t>Solibro组件发电情况分析</t>
  </si>
  <si>
    <r>
      <rPr>
        <sz val="9"/>
        <color theme="1"/>
        <rFont val="微软雅黑"/>
        <charset val="134"/>
      </rPr>
      <t>设备运行情况
1. 在线设备运行良好。在线数量19</t>
    </r>
    <r>
      <rPr>
        <sz val="9"/>
        <color theme="1"/>
        <rFont val="微软雅黑"/>
        <charset val="134"/>
      </rPr>
      <t>350</t>
    </r>
    <r>
      <rPr>
        <sz val="9"/>
        <color theme="1"/>
        <rFont val="微软雅黑"/>
        <charset val="134"/>
      </rPr>
      <t xml:space="preserve">
2. 数据断续问题无新进度。</t>
    </r>
  </si>
  <si>
    <t>故障咨询回复
1.  处理故障咨询不少于50例，多数未数据断续。
2. app存在不明故障，数据展示时好时坏，初步断定网络原因造成数据调取不及时。</t>
  </si>
  <si>
    <t>APP使用咨询
1. 山西-1个手机号码是否可以同时注册不同权限的账户</t>
  </si>
  <si>
    <t>设备运行情况
1. 在线设备运行良好。在线数量19154
2. 数据断续问题无新进度。</t>
  </si>
  <si>
    <t>数据/文件发送
1. 山东数据
2. 山西数据</t>
  </si>
  <si>
    <t>故障咨询回复
1.  处理故障咨询不少于40例，多数未数据断续。</t>
  </si>
  <si>
    <t>厂商沟通
1. 各厂商产线最近发货的ID-古瑞瓦特下周一。</t>
  </si>
  <si>
    <t>APP使用咨询
1. 辽宁-1个手机号码是否可以同时注册不同权限的账户</t>
  </si>
  <si>
    <t>其他项
1.  汉能人app软件著外观作权事宜跟进，2月10日前需付款9880元。-进度到财务
2. 和风天气服务，2月10日前需付款4080。</t>
  </si>
  <si>
    <t>计划</t>
  </si>
  <si>
    <t>用户信息查询/删除
1.  河北用户账户删除-自行解绑，未操作删除</t>
  </si>
  <si>
    <t>厂商沟通
1. 各厂商产线最近发货的ID-晶福源300
2. 移动提供20000张新卡号。</t>
  </si>
  <si>
    <t>采集器无数据问题会议讨论，生成解决方案和近期问题采集器统计</t>
  </si>
  <si>
    <t>IT审计项目周计划汇报</t>
  </si>
  <si>
    <t>IT审计项目</t>
  </si>
  <si>
    <t>1月第5周    1/22 -1/26</t>
  </si>
  <si>
    <t>1/29 -2/2</t>
  </si>
  <si>
    <t>2/5 -2/9</t>
  </si>
  <si>
    <t>2/23 -3/2</t>
  </si>
  <si>
    <t>说明</t>
  </si>
  <si>
    <t>IFA</t>
  </si>
  <si>
    <t>清单资料补充收集</t>
  </si>
  <si>
    <t>郭蕤/杨威/杨可可</t>
  </si>
  <si>
    <t>已补完</t>
  </si>
  <si>
    <t>配合安永提供后续抽样材料</t>
  </si>
  <si>
    <t>2018.01.24</t>
  </si>
  <si>
    <t>安永已反馈初步审计结果，下周沟通</t>
  </si>
  <si>
    <t>叶猛/郭蕤/毕晨</t>
  </si>
  <si>
    <t>2018.2.2</t>
  </si>
  <si>
    <t>安永已反馈初步审计结果，计划本周与我方领导沟通</t>
  </si>
  <si>
    <t>领导出差，时间待定</t>
  </si>
  <si>
    <t>与安永沟通初步审计结果</t>
  </si>
  <si>
    <t>2018.2.9</t>
  </si>
  <si>
    <t>与安永沟通审计结果</t>
  </si>
  <si>
    <t>2018.2.8</t>
  </si>
  <si>
    <t>管理层回复</t>
  </si>
  <si>
    <t>IFA材料收集</t>
  </si>
  <si>
    <t>郭蕤/毕晨</t>
  </si>
  <si>
    <t>许昊/杨威/崔连伟</t>
  </si>
  <si>
    <t>针对安永第一次反馈的回复</t>
  </si>
  <si>
    <t>2018.01.16</t>
  </si>
  <si>
    <t>已邮件回复安永第一次反馈时要求的解释说明</t>
  </si>
  <si>
    <t>针对安永提出的三点疑问做出回应</t>
  </si>
  <si>
    <t>2018.01.25</t>
  </si>
  <si>
    <t>按照“IT外审资料外发计划”外发资料</t>
  </si>
  <si>
    <t>已根据计划完成第三次外发</t>
  </si>
  <si>
    <t>配合安永提供第一次抽样材料</t>
  </si>
  <si>
    <t>杨威/杨可可</t>
  </si>
  <si>
    <t>控股集团用印合同付款流程</t>
  </si>
  <si>
    <t>研发办公区电话线路款待申请资料用印</t>
  </si>
  <si>
    <t>2018.1.25</t>
  </si>
  <si>
    <t>方正宽带合同流程</t>
  </si>
  <si>
    <t>方正宽带合同盖章</t>
  </si>
  <si>
    <t>司总未签字，无法盖章</t>
  </si>
  <si>
    <t>2018.2.6</t>
  </si>
  <si>
    <t>崔连伟欠原件</t>
  </si>
  <si>
    <t>思科服务器配件间接采购申请</t>
  </si>
  <si>
    <t>2018.2.12</t>
  </si>
  <si>
    <t>流程结束</t>
  </si>
  <si>
    <t>电信互联网租用专线订单合同流程</t>
  </si>
  <si>
    <t>2018.3.9</t>
  </si>
  <si>
    <t>电信宽带过户资料用印</t>
  </si>
  <si>
    <t>电信通合同流程</t>
  </si>
  <si>
    <t>电信通合同盖章</t>
  </si>
  <si>
    <t>思科网络设备采购付款申请</t>
  </si>
  <si>
    <t>方正宽带链路租用合同流程</t>
  </si>
  <si>
    <t>联通宽带过户资料用印</t>
  </si>
  <si>
    <t>微软Exchange维保项目合同流程</t>
  </si>
  <si>
    <t>微软Exchange维保项目合同盖章</t>
  </si>
  <si>
    <t>2018.3.2</t>
  </si>
  <si>
    <t>联通DID入网协议合同流程</t>
  </si>
  <si>
    <t>司总未审批通过</t>
  </si>
  <si>
    <t>流程已走到采购部门</t>
  </si>
  <si>
    <t>联通业务受理单用印流程</t>
  </si>
  <si>
    <t>无线网络系统间接采购申请</t>
  </si>
  <si>
    <t>流程已完成</t>
  </si>
  <si>
    <t>思科服务器采购付款申请</t>
  </si>
  <si>
    <t>2018.2.27</t>
  </si>
  <si>
    <t>储存与备份软件付款流程</t>
  </si>
  <si>
    <t>宽带互联网过户补充用印材料</t>
  </si>
  <si>
    <t>用印资料已移交崔连伟</t>
  </si>
  <si>
    <t>流程已到财务复核</t>
  </si>
  <si>
    <t>CRM合同流程</t>
  </si>
  <si>
    <t>2018.1.26</t>
  </si>
  <si>
    <t>CRM服务合同流程</t>
  </si>
  <si>
    <t>流程已走完，司总未签字，合同未盖章</t>
  </si>
  <si>
    <t>CRM服务合同盖章</t>
  </si>
  <si>
    <t>我方已盖章</t>
  </si>
  <si>
    <t>CRM运维</t>
  </si>
  <si>
    <t>新用户开权限</t>
  </si>
  <si>
    <t>创建新的组织部门，配置审批人，配置邮件提醒工作流</t>
  </si>
  <si>
    <t>用户系统操作指导</t>
  </si>
  <si>
    <t>报装库存问题处理</t>
  </si>
  <si>
    <t>技术支持类工作周计划汇报</t>
  </si>
  <si>
    <t>技术支持类工作</t>
  </si>
  <si>
    <t>3月第一周   2/26 -3/2</t>
  </si>
  <si>
    <t>大数据纵向升级方案（硬件）</t>
  </si>
  <si>
    <t>张涛</t>
  </si>
  <si>
    <t>卢克玺</t>
  </si>
  <si>
    <t>日常大数据平台运维</t>
  </si>
  <si>
    <t>日常采集平台运维</t>
  </si>
  <si>
    <t>康士祺</t>
  </si>
  <si>
    <t>集群健康情况巡检</t>
  </si>
  <si>
    <t>日常数据查询/导入导出</t>
  </si>
  <si>
    <t>环境监测仪需求讨论</t>
  </si>
  <si>
    <t>OKR项目名称</t>
  </si>
  <si>
    <t>子项目名称</t>
  </si>
  <si>
    <t>项目付款进度安排</t>
  </si>
  <si>
    <t>支出标准</t>
  </si>
  <si>
    <t>各月业务量计划</t>
  </si>
  <si>
    <t>付款情况</t>
  </si>
  <si>
    <t>各月资金支出计划（万元）</t>
  </si>
  <si>
    <t>标准单位/资产型号</t>
  </si>
  <si>
    <t>标准额度/单价含税（万元）</t>
  </si>
  <si>
    <t>汇总</t>
  </si>
  <si>
    <t>1日-5日</t>
  </si>
  <si>
    <t>8日-12日</t>
  </si>
  <si>
    <t>15日-19日</t>
  </si>
  <si>
    <t>22日-26日</t>
  </si>
  <si>
    <t>29日-2日</t>
  </si>
  <si>
    <t>5日-9日</t>
  </si>
  <si>
    <t>12日-16日</t>
  </si>
  <si>
    <t>19日-23日</t>
  </si>
  <si>
    <t>26日-2日</t>
  </si>
  <si>
    <t>26日-30日</t>
  </si>
  <si>
    <t>2日-6日</t>
  </si>
  <si>
    <t>9日-13日</t>
  </si>
  <si>
    <t>16日-20日</t>
  </si>
  <si>
    <t>23日-27日</t>
  </si>
  <si>
    <t>30日-4日</t>
  </si>
  <si>
    <t>7日-11日</t>
  </si>
  <si>
    <t>14日-18日</t>
  </si>
  <si>
    <t>21日-25日</t>
  </si>
  <si>
    <t>28日-1日</t>
  </si>
  <si>
    <t>4日-8日</t>
  </si>
  <si>
    <t>11日-15日</t>
  </si>
  <si>
    <t>18日-22日</t>
  </si>
  <si>
    <t>25日-29日</t>
  </si>
  <si>
    <t>30日-3日</t>
  </si>
  <si>
    <t>6日-10日</t>
  </si>
  <si>
    <t>13日-17日</t>
  </si>
  <si>
    <t>20日-24日</t>
  </si>
  <si>
    <t>27日-31日</t>
  </si>
  <si>
    <t>3日-7日</t>
  </si>
  <si>
    <t>10日-14日</t>
  </si>
  <si>
    <t>17日-21日</t>
  </si>
  <si>
    <t>24日-28日</t>
  </si>
  <si>
    <t>汉能研发信息化平台</t>
  </si>
  <si>
    <t>埃森哲合同</t>
  </si>
  <si>
    <r>
      <rPr>
        <sz val="9"/>
        <rFont val="微软雅黑"/>
        <charset val="134"/>
      </rPr>
      <t>总集成按3:3:3:1分阶段补款：2018年2月底首付30%，6月底系统上线</t>
    </r>
    <r>
      <rPr>
        <sz val="9"/>
        <color rgb="FFFF0000"/>
        <rFont val="微软雅黑"/>
        <charset val="134"/>
      </rPr>
      <t>40</t>
    </r>
    <r>
      <rPr>
        <sz val="9"/>
        <rFont val="微软雅黑"/>
        <charset val="134"/>
      </rPr>
      <t>%，9月底试运行完成</t>
    </r>
    <r>
      <rPr>
        <sz val="9"/>
        <color rgb="FFFF0000"/>
        <rFont val="微软雅黑"/>
        <charset val="134"/>
      </rPr>
      <t>20</t>
    </r>
    <r>
      <rPr>
        <sz val="9"/>
        <rFont val="微软雅黑"/>
        <charset val="134"/>
      </rPr>
      <t>%，2019年运维一年后付10%.</t>
    </r>
  </si>
  <si>
    <t>计划付款</t>
  </si>
  <si>
    <t>实际付款</t>
  </si>
  <si>
    <t>SD-WAN建设费</t>
  </si>
  <si>
    <t>安装部署完成一次性付款。2018年3月底一次性付清。</t>
  </si>
  <si>
    <t>SD-WAN运营费-1</t>
  </si>
  <si>
    <t>按照项目运营， 按月付款。</t>
  </si>
  <si>
    <t>OT-ECM许可-中美</t>
  </si>
  <si>
    <t>总部、美国实验室软件许可到货一次性付清， 2018年2月底一次性付清。</t>
  </si>
  <si>
    <t>OT-ECM许可-德</t>
  </si>
  <si>
    <t>德国实验室软件许可到货一次性付清， 2018年3月底一次性付清。</t>
  </si>
  <si>
    <t>Alta 本地基础设施硬件</t>
  </si>
  <si>
    <t>总集成按5:5分阶段补款：2018年3月底首付50%，6月底付清另外50%.</t>
  </si>
  <si>
    <r>
      <rPr>
        <b/>
        <sz val="9"/>
        <color theme="1"/>
        <rFont val="微软雅黑"/>
        <charset val="134"/>
      </rPr>
      <t>ECM 硬件</t>
    </r>
    <r>
      <rPr>
        <b/>
        <sz val="9"/>
        <color rgb="FFFF0000"/>
        <rFont val="微软雅黑"/>
        <charset val="134"/>
      </rPr>
      <t>+DLP硬件</t>
    </r>
  </si>
  <si>
    <t>二月底一次性拨付海外实验室进行当地采购</t>
  </si>
  <si>
    <r>
      <rPr>
        <b/>
        <sz val="9"/>
        <color theme="1"/>
        <rFont val="微软雅黑"/>
        <charset val="134"/>
      </rPr>
      <t>备份软件--&gt;</t>
    </r>
    <r>
      <rPr>
        <b/>
        <sz val="9"/>
        <color rgb="FFFF0000"/>
        <rFont val="微软雅黑"/>
        <charset val="134"/>
      </rPr>
      <t>DLP软件</t>
    </r>
  </si>
  <si>
    <r>
      <rPr>
        <sz val="9"/>
        <rFont val="微软雅黑"/>
        <charset val="134"/>
      </rPr>
      <t>到货验收完成一次性付款。2018年4月底一次性付清。
--&gt;</t>
    </r>
    <r>
      <rPr>
        <sz val="9"/>
        <color rgb="FFFF0000"/>
        <rFont val="微软雅黑"/>
        <charset val="134"/>
      </rPr>
      <t>到货验收完成一次性付款。2018年2月底一次性付清。</t>
    </r>
  </si>
  <si>
    <t>原备份软件总金额为100万</t>
  </si>
  <si>
    <t>总集成按3:3:3:1分阶段补款：2018年5月底首付30%，9月底系统上线30%，12月底试运行完成30%，2019年运维一年后付10%.</t>
  </si>
  <si>
    <t>总集成按3:3：3:1分阶段补款：首付30%，上线准备完成30%.试运行完成30%，运维一年后付10%</t>
  </si>
  <si>
    <t>总集成费用（软硬实施）</t>
  </si>
  <si>
    <t>计划付款汇总</t>
  </si>
  <si>
    <t>实际付款汇总</t>
  </si>
  <si>
    <t>计划付款时间=里程碑+一周</t>
  </si>
  <si>
    <t>是否有对应的付款合同</t>
  </si>
  <si>
    <t>SAP系统</t>
  </si>
  <si>
    <t>SAP S/4 HANA 一期试点项目</t>
  </si>
  <si>
    <t>1、签约后产品交付经甲方验收合格后10日内，支付70%，以及1个月软件产品维护费用；
2、合同交付软件6个自然月后15日内支付剩余款项30%，以及12个月的软件产品维护服务费用</t>
  </si>
  <si>
    <t>软件/许可</t>
  </si>
  <si>
    <t>有</t>
  </si>
  <si>
    <t>预算计划，当前调整版</t>
  </si>
  <si>
    <t>咨询费预算</t>
  </si>
  <si>
    <t>无</t>
  </si>
  <si>
    <t>预算计划</t>
  </si>
  <si>
    <t xml:space="preserve">SAP SF </t>
  </si>
  <si>
    <t>1、签署合同15日内支付总金额30%；
2、实施完成上线，书面验收确认后10个工作日支付总金额30%；
3、上线试运行3个月书面终验确认后10个工作日，支付总金额30%
4、质保期满1年后，确认符合合同约定，支付余款22万</t>
  </si>
  <si>
    <t>CRM三期系统</t>
  </si>
  <si>
    <t>X6</t>
  </si>
  <si>
    <t>三期项目总费用38万元，预计1月启动、12月完成，硬件款到货验收后一个月一次性付款，咨询费用按4:5:1比例分三次付款。</t>
  </si>
  <si>
    <t>一套硬件</t>
  </si>
  <si>
    <t>CRM实施咨询服务</t>
  </si>
  <si>
    <t>咨询费总额</t>
  </si>
  <si>
    <t>一期项目总费用83万元，预计6月启动、12月完成，软件款到货验收后一个月一次性付款。</t>
  </si>
  <si>
    <t>一套软件价格</t>
  </si>
  <si>
    <t>项目总费用13000元，预计3月启动、9月完成，软件款到货验收后一个月一次性付款，咨询费用按4:5:1比例分三次付款。</t>
  </si>
  <si>
    <t>HTTPS网站证书</t>
  </si>
  <si>
    <t>电商ERP</t>
  </si>
  <si>
    <t>项目总费用15万元，预计4月启动、10月完成，软件款到货验收后一个月一次性付款，咨询费用按4:5:1比例分三次付款。</t>
  </si>
  <si>
    <t>电商ERP咨询服务</t>
  </si>
</sst>
</file>

<file path=xl/styles.xml><?xml version="1.0" encoding="utf-8"?>
<styleSheet xmlns="http://schemas.openxmlformats.org/spreadsheetml/2006/main">
  <numFmts count="9">
    <numFmt numFmtId="42" formatCode="_ &quot;￥&quot;* #,##0_ ;_ &quot;￥&quot;* \-#,##0_ ;_ &quot;￥&quot;* &quot;-&quot;_ ;_ @_ "/>
    <numFmt numFmtId="41" formatCode="_ * #,##0_ ;_ * \-#,##0_ ;_ * &quot;-&quot;_ ;_ @_ "/>
    <numFmt numFmtId="43" formatCode="_ * #,##0.00_ ;_ * \-#,##0.00_ ;_ * &quot;-&quot;??_ ;_ @_ "/>
    <numFmt numFmtId="176" formatCode="0.0000"/>
    <numFmt numFmtId="177" formatCode="0_);[Red]\(0\)"/>
    <numFmt numFmtId="178" formatCode="0.00_ "/>
    <numFmt numFmtId="179" formatCode="_ \¥* #,##0.00_ ;_ \¥* \-#,##0.00_ ;_ \¥* &quot;-&quot;??_ ;_ @_ "/>
    <numFmt numFmtId="180" formatCode="_ \¥* #,##0_ ;_ \¥* \-#,##0_ ;_ \¥* &quot;-&quot;??_ ;_ @_ "/>
    <numFmt numFmtId="181" formatCode="\¥#,##0.00_);[Red]\(\¥#,##0.00\)"/>
  </numFmts>
  <fonts count="51">
    <font>
      <sz val="11"/>
      <color theme="1"/>
      <name val="宋体"/>
      <charset val="134"/>
      <scheme val="minor"/>
    </font>
    <font>
      <sz val="10"/>
      <color theme="1"/>
      <name val="微软雅黑"/>
      <charset val="134"/>
    </font>
    <font>
      <sz val="10"/>
      <name val="微软雅黑"/>
      <charset val="134"/>
    </font>
    <font>
      <sz val="11"/>
      <color theme="1"/>
      <name val="微软雅黑"/>
      <charset val="134"/>
    </font>
    <font>
      <b/>
      <sz val="16"/>
      <color theme="1"/>
      <name val="微软雅黑"/>
      <charset val="134"/>
    </font>
    <font>
      <b/>
      <sz val="10"/>
      <name val="微软雅黑"/>
      <charset val="134"/>
    </font>
    <font>
      <b/>
      <sz val="10"/>
      <color theme="1"/>
      <name val="微软雅黑"/>
      <charset val="134"/>
    </font>
    <font>
      <sz val="9"/>
      <color theme="1"/>
      <name val="微软雅黑"/>
      <charset val="134"/>
    </font>
    <font>
      <b/>
      <sz val="9"/>
      <color theme="1"/>
      <name val="微软雅黑"/>
      <charset val="134"/>
    </font>
    <font>
      <b/>
      <sz val="9"/>
      <color rgb="FFFF0000"/>
      <name val="微软雅黑"/>
      <charset val="134"/>
    </font>
    <font>
      <sz val="9"/>
      <color rgb="FFFF0000"/>
      <name val="微软雅黑"/>
      <charset val="134"/>
    </font>
    <font>
      <sz val="9"/>
      <name val="微软雅黑"/>
      <charset val="134"/>
    </font>
    <font>
      <sz val="11"/>
      <color theme="1"/>
      <name val="等线"/>
      <charset val="134"/>
    </font>
    <font>
      <sz val="9"/>
      <name val="宋体"/>
      <charset val="134"/>
      <scheme val="minor"/>
    </font>
    <font>
      <b/>
      <sz val="12"/>
      <color theme="1"/>
      <name val="微软雅黑"/>
      <charset val="134"/>
    </font>
    <font>
      <b/>
      <sz val="9"/>
      <name val="微软雅黑"/>
      <charset val="134"/>
    </font>
    <font>
      <sz val="9"/>
      <name val="宋体"/>
      <charset val="134"/>
      <scheme val="minor"/>
    </font>
    <font>
      <sz val="11"/>
      <name val="宋体"/>
      <charset val="134"/>
      <scheme val="minor"/>
    </font>
    <font>
      <sz val="9"/>
      <color theme="0"/>
      <name val="微软雅黑"/>
      <charset val="134"/>
    </font>
    <font>
      <sz val="10"/>
      <name val="宋体"/>
      <charset val="134"/>
      <scheme val="minor"/>
    </font>
    <font>
      <b/>
      <sz val="10"/>
      <name val="宋体"/>
      <charset val="134"/>
      <scheme val="minor"/>
    </font>
    <font>
      <b/>
      <sz val="11"/>
      <color theme="1"/>
      <name val="微软雅黑"/>
      <charset val="134"/>
    </font>
    <font>
      <sz val="11"/>
      <name val="微软雅黑"/>
      <charset val="134"/>
    </font>
    <font>
      <b/>
      <sz val="11"/>
      <color theme="0"/>
      <name val="微软雅黑"/>
      <charset val="134"/>
    </font>
    <font>
      <b/>
      <sz val="11"/>
      <name val="微软雅黑"/>
      <charset val="134"/>
    </font>
    <font>
      <sz val="12"/>
      <color theme="1"/>
      <name val="微软雅黑"/>
      <charset val="134"/>
    </font>
    <font>
      <b/>
      <sz val="11"/>
      <color rgb="FFFF0000"/>
      <name val="微软雅黑"/>
      <charset val="134"/>
    </font>
    <font>
      <sz val="11"/>
      <color theme="0"/>
      <name val="宋体"/>
      <charset val="0"/>
      <scheme val="minor"/>
    </font>
    <font>
      <sz val="11"/>
      <color rgb="FFFF0000"/>
      <name val="宋体"/>
      <charset val="0"/>
      <scheme val="minor"/>
    </font>
    <font>
      <sz val="11"/>
      <color theme="1"/>
      <name val="宋体"/>
      <charset val="134"/>
      <scheme val="minor"/>
    </font>
    <font>
      <sz val="11"/>
      <color theme="1"/>
      <name val="宋体"/>
      <charset val="0"/>
      <scheme val="minor"/>
    </font>
    <font>
      <b/>
      <sz val="11"/>
      <color rgb="FF3F3F3F"/>
      <name val="宋体"/>
      <charset val="0"/>
      <scheme val="minor"/>
    </font>
    <font>
      <sz val="11"/>
      <color rgb="FF9C0006"/>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b/>
      <sz val="18"/>
      <color theme="3"/>
      <name val="宋体"/>
      <charset val="134"/>
      <scheme val="minor"/>
    </font>
    <font>
      <sz val="11"/>
      <color rgb="FF3F3F76"/>
      <name val="宋体"/>
      <charset val="0"/>
      <scheme val="minor"/>
    </font>
    <font>
      <sz val="11"/>
      <color rgb="FF006100"/>
      <name val="宋体"/>
      <charset val="0"/>
      <scheme val="minor"/>
    </font>
    <font>
      <b/>
      <sz val="11"/>
      <color theme="3"/>
      <name val="宋体"/>
      <charset val="134"/>
      <scheme val="minor"/>
    </font>
    <font>
      <b/>
      <sz val="11"/>
      <color rgb="FFFA7D00"/>
      <name val="宋体"/>
      <charset val="0"/>
      <scheme val="minor"/>
    </font>
    <font>
      <u/>
      <sz val="11"/>
      <color theme="10"/>
      <name val="宋体"/>
      <charset val="134"/>
    </font>
    <font>
      <i/>
      <sz val="11"/>
      <color rgb="FF7F7F7F"/>
      <name val="宋体"/>
      <charset val="0"/>
      <scheme val="minor"/>
    </font>
    <font>
      <u/>
      <sz val="11"/>
      <color rgb="FF800080"/>
      <name val="宋体"/>
      <charset val="0"/>
      <scheme val="minor"/>
    </font>
    <font>
      <b/>
      <sz val="11"/>
      <color theme="1"/>
      <name val="宋体"/>
      <charset val="0"/>
      <scheme val="minor"/>
    </font>
    <font>
      <b/>
      <sz val="15"/>
      <color theme="3"/>
      <name val="宋体"/>
      <charset val="134"/>
      <scheme val="minor"/>
    </font>
    <font>
      <sz val="11"/>
      <color rgb="FF9C6500"/>
      <name val="宋体"/>
      <charset val="0"/>
      <scheme val="minor"/>
    </font>
    <font>
      <sz val="9"/>
      <color rgb="FF00B050"/>
      <name val="微软雅黑"/>
      <charset val="134"/>
    </font>
    <font>
      <sz val="9"/>
      <color rgb="FF0070C0"/>
      <name val="微软雅黑"/>
      <charset val="134"/>
    </font>
    <font>
      <sz val="9"/>
      <color theme="9" tint="-0.249977111117893"/>
      <name val="微软雅黑"/>
      <charset val="134"/>
    </font>
    <font>
      <sz val="9"/>
      <color theme="8" tint="-0.249977111117893"/>
      <name val="微软雅黑"/>
      <charset val="134"/>
    </font>
  </fonts>
  <fills count="53">
    <fill>
      <patternFill patternType="none"/>
    </fill>
    <fill>
      <patternFill patternType="gray125"/>
    </fill>
    <fill>
      <patternFill patternType="solid">
        <fgColor indexed="65"/>
        <bgColor theme="0"/>
      </patternFill>
    </fill>
    <fill>
      <patternFill patternType="solid">
        <fgColor theme="0"/>
        <bgColor theme="0"/>
      </patternFill>
    </fill>
    <fill>
      <patternFill patternType="solid">
        <fgColor theme="3" tint="0.599993896298105"/>
        <bgColor theme="0"/>
      </patternFill>
    </fill>
    <fill>
      <patternFill patternType="solid">
        <fgColor rgb="FFE5E5E5"/>
        <bgColor indexed="64"/>
      </patternFill>
    </fill>
    <fill>
      <patternFill patternType="solid">
        <fgColor theme="3" tint="0.799981688894314"/>
        <bgColor theme="0"/>
      </patternFill>
    </fill>
    <fill>
      <patternFill patternType="solid">
        <fgColor rgb="FFFFFF00"/>
        <bgColor theme="0"/>
      </patternFill>
    </fill>
    <fill>
      <patternFill patternType="solid">
        <fgColor theme="0" tint="-0.349986266670736"/>
        <bgColor theme="0"/>
      </patternFill>
    </fill>
    <fill>
      <patternFill patternType="solid">
        <fgColor theme="6" tint="0.399975585192419"/>
        <bgColor theme="0"/>
      </patternFill>
    </fill>
    <fill>
      <patternFill patternType="solid">
        <fgColor rgb="FFFF0000"/>
        <bgColor theme="0"/>
      </patternFill>
    </fill>
    <fill>
      <patternFill patternType="solid">
        <fgColor theme="4" tint="0.599993896298105"/>
        <bgColor theme="0"/>
      </patternFill>
    </fill>
    <fill>
      <patternFill patternType="solid">
        <fgColor theme="0" tint="-0.499984740745262"/>
        <bgColor theme="0"/>
      </patternFill>
    </fill>
    <fill>
      <patternFill patternType="solid">
        <fgColor theme="0" tint="-0.499984740745262"/>
        <bgColor indexed="64"/>
      </patternFill>
    </fill>
    <fill>
      <patternFill patternType="solid">
        <fgColor theme="0"/>
        <bgColor indexed="64"/>
      </patternFill>
    </fill>
    <fill>
      <patternFill patternType="solid">
        <fgColor theme="0" tint="-0.349986266670736"/>
        <bgColor indexed="64"/>
      </patternFill>
    </fill>
    <fill>
      <patternFill patternType="solid">
        <fgColor rgb="FF92D050"/>
        <bgColor theme="0"/>
      </patternFill>
    </fill>
    <fill>
      <patternFill patternType="solid">
        <fgColor theme="8" tint="0.599993896298105"/>
        <bgColor theme="0"/>
      </patternFill>
    </fill>
    <fill>
      <patternFill patternType="solid">
        <fgColor theme="0" tint="-0.249977111117893"/>
        <bgColor theme="0"/>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FFCC99"/>
        <bgColor indexed="64"/>
      </patternFill>
    </fill>
    <fill>
      <patternFill patternType="solid">
        <fgColor theme="8"/>
        <bgColor indexed="64"/>
      </patternFill>
    </fill>
    <fill>
      <patternFill patternType="solid">
        <fgColor rgb="FFC6EF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4" tint="0.599993896298105"/>
        <bgColor indexed="64"/>
      </patternFill>
    </fill>
  </fills>
  <borders count="125">
    <border>
      <left/>
      <right/>
      <top/>
      <bottom/>
      <diagonal/>
    </border>
    <border>
      <left style="medium">
        <color auto="1"/>
      </left>
      <right style="thin">
        <color theme="1"/>
      </right>
      <top style="medium">
        <color auto="1"/>
      </top>
      <bottom/>
      <diagonal/>
    </border>
    <border>
      <left style="thin">
        <color theme="1"/>
      </left>
      <right style="thin">
        <color theme="1"/>
      </right>
      <top style="medium">
        <color auto="1"/>
      </top>
      <bottom/>
      <diagonal/>
    </border>
    <border>
      <left style="thin">
        <color theme="1"/>
      </left>
      <right style="thin">
        <color theme="1"/>
      </right>
      <top style="medium">
        <color auto="1"/>
      </top>
      <bottom style="thin">
        <color theme="1"/>
      </bottom>
      <diagonal/>
    </border>
    <border>
      <left style="medium">
        <color auto="1"/>
      </left>
      <right style="thin">
        <color theme="1"/>
      </right>
      <top/>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style="medium">
        <color auto="1"/>
      </left>
      <right style="thin">
        <color theme="1"/>
      </right>
      <top/>
      <bottom style="thin">
        <color theme="1"/>
      </bottom>
      <diagonal/>
    </border>
    <border>
      <left style="thin">
        <color theme="1"/>
      </left>
      <right style="thin">
        <color theme="1"/>
      </right>
      <top/>
      <bottom style="thin">
        <color theme="1"/>
      </bottom>
      <diagonal/>
    </border>
    <border>
      <left style="medium">
        <color auto="1"/>
      </left>
      <right style="thin">
        <color theme="1"/>
      </right>
      <top style="thin">
        <color theme="1"/>
      </top>
      <bottom style="thin">
        <color theme="1"/>
      </bottom>
      <diagonal/>
    </border>
    <border>
      <left style="medium">
        <color auto="1"/>
      </left>
      <right style="thin">
        <color theme="1"/>
      </right>
      <top style="thin">
        <color theme="1"/>
      </top>
      <bottom/>
      <diagonal/>
    </border>
    <border>
      <left style="thin">
        <color theme="1"/>
      </left>
      <right style="thin">
        <color theme="1"/>
      </right>
      <top style="thin">
        <color theme="1"/>
      </top>
      <bottom/>
      <diagonal/>
    </border>
    <border>
      <left style="medium">
        <color auto="1"/>
      </left>
      <right style="thin">
        <color theme="1"/>
      </right>
      <top style="medium">
        <color auto="1"/>
      </top>
      <bottom style="thin">
        <color theme="1"/>
      </bottom>
      <diagonal/>
    </border>
    <border>
      <left style="medium">
        <color auto="1"/>
      </left>
      <right style="thin">
        <color theme="1"/>
      </right>
      <top style="thin">
        <color theme="1"/>
      </top>
      <bottom style="medium">
        <color auto="1"/>
      </bottom>
      <diagonal/>
    </border>
    <border>
      <left style="thin">
        <color theme="1"/>
      </left>
      <right style="thin">
        <color theme="1"/>
      </right>
      <top style="thin">
        <color theme="1"/>
      </top>
      <bottom style="medium">
        <color auto="1"/>
      </bottom>
      <diagonal/>
    </border>
    <border>
      <left/>
      <right style="thin">
        <color theme="0" tint="-0.349986266670736"/>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style="thin">
        <color theme="1"/>
      </left>
      <right style="medium">
        <color auto="1"/>
      </right>
      <top style="medium">
        <color auto="1"/>
      </top>
      <bottom style="thin">
        <color theme="1"/>
      </bottom>
      <diagonal/>
    </border>
    <border>
      <left style="thin">
        <color theme="1"/>
      </left>
      <right style="medium">
        <color auto="1"/>
      </right>
      <top style="thin">
        <color theme="1"/>
      </top>
      <bottom/>
      <diagonal/>
    </border>
    <border>
      <left style="thin">
        <color theme="1"/>
      </left>
      <right style="medium">
        <color auto="1"/>
      </right>
      <top/>
      <bottom style="thin">
        <color theme="1"/>
      </bottom>
      <diagonal/>
    </border>
    <border>
      <left style="thin">
        <color theme="1"/>
      </left>
      <right style="medium">
        <color auto="1"/>
      </right>
      <top style="thin">
        <color theme="1"/>
      </top>
      <bottom style="thin">
        <color theme="1"/>
      </bottom>
      <diagonal/>
    </border>
    <border>
      <left style="thin">
        <color theme="1"/>
      </left>
      <right style="medium">
        <color auto="1"/>
      </right>
      <top style="thin">
        <color theme="1"/>
      </top>
      <bottom style="medium">
        <color auto="1"/>
      </bottom>
      <diagonal/>
    </border>
    <border>
      <left style="thin">
        <color theme="1"/>
      </left>
      <right style="thin">
        <color theme="1"/>
      </right>
      <top/>
      <bottom style="medium">
        <color auto="1"/>
      </bottom>
      <diagonal/>
    </border>
    <border>
      <left style="thin">
        <color theme="1"/>
      </left>
      <right style="medium">
        <color auto="1"/>
      </right>
      <top/>
      <bottom/>
      <diagonal/>
    </border>
    <border>
      <left style="thin">
        <color theme="0" tint="-0.349986266670736"/>
      </left>
      <right/>
      <top/>
      <bottom/>
      <diagonal/>
    </border>
    <border>
      <left style="medium">
        <color theme="1"/>
      </left>
      <right style="thin">
        <color theme="0" tint="-0.349986266670736"/>
      </right>
      <top style="medium">
        <color theme="1"/>
      </top>
      <bottom style="thin">
        <color theme="0" tint="-0.349986266670736"/>
      </bottom>
      <diagonal/>
    </border>
    <border>
      <left style="thin">
        <color theme="0" tint="-0.349986266670736"/>
      </left>
      <right style="thin">
        <color theme="0" tint="-0.349986266670736"/>
      </right>
      <top style="medium">
        <color theme="1"/>
      </top>
      <bottom style="thin">
        <color theme="0" tint="-0.349986266670736"/>
      </bottom>
      <diagonal/>
    </border>
    <border>
      <left style="medium">
        <color theme="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medium">
        <color theme="1"/>
      </left>
      <right style="thin">
        <color theme="0" tint="-0.349986266670736"/>
      </right>
      <top style="thin">
        <color theme="0" tint="-0.349986266670736"/>
      </top>
      <bottom style="medium">
        <color theme="1"/>
      </bottom>
      <diagonal/>
    </border>
    <border>
      <left style="thin">
        <color theme="0" tint="-0.349986266670736"/>
      </left>
      <right style="thin">
        <color theme="0" tint="-0.349986266670736"/>
      </right>
      <top style="thin">
        <color theme="0" tint="-0.349986266670736"/>
      </top>
      <bottom style="medium">
        <color theme="1"/>
      </bottom>
      <diagonal/>
    </border>
    <border>
      <left style="thin">
        <color theme="0" tint="-0.349986266670736"/>
      </left>
      <right style="medium">
        <color theme="1"/>
      </right>
      <top style="medium">
        <color theme="1"/>
      </top>
      <bottom style="thin">
        <color theme="0" tint="-0.349986266670736"/>
      </bottom>
      <diagonal/>
    </border>
    <border>
      <left style="thin">
        <color theme="0" tint="-0.349986266670736"/>
      </left>
      <right style="medium">
        <color theme="1"/>
      </right>
      <top style="thin">
        <color theme="0" tint="-0.349986266670736"/>
      </top>
      <bottom style="thin">
        <color theme="0" tint="-0.349986266670736"/>
      </bottom>
      <diagonal/>
    </border>
    <border>
      <left style="thin">
        <color theme="0" tint="-0.349986266670736"/>
      </left>
      <right style="medium">
        <color theme="1"/>
      </right>
      <top style="thin">
        <color theme="0" tint="-0.349986266670736"/>
      </top>
      <bottom style="medium">
        <color theme="1"/>
      </bottom>
      <diagonal/>
    </border>
    <border>
      <left style="thin">
        <color theme="0" tint="-0.349986266670736"/>
      </left>
      <right/>
      <top/>
      <bottom style="medium">
        <color auto="1"/>
      </bottom>
      <diagonal/>
    </border>
    <border>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medium">
        <color auto="1"/>
      </top>
      <bottom style="thin">
        <color theme="0" tint="-0.349986266670736"/>
      </bottom>
      <diagonal/>
    </border>
    <border>
      <left/>
      <right style="thin">
        <color theme="0" tint="-0.349986266670736"/>
      </right>
      <top style="medium">
        <color auto="1"/>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medium">
        <color auto="1"/>
      </bottom>
      <diagonal/>
    </border>
    <border>
      <left/>
      <right style="thin">
        <color theme="0" tint="-0.349986266670736"/>
      </right>
      <top style="thin">
        <color theme="0" tint="-0.349986266670736"/>
      </top>
      <bottom style="medium">
        <color auto="1"/>
      </bottom>
      <diagonal/>
    </border>
    <border>
      <left style="thin">
        <color theme="0" tint="-0.349986266670736"/>
      </left>
      <right/>
      <top style="thin">
        <color theme="0" tint="-0.349986266670736"/>
      </top>
      <bottom style="medium">
        <color auto="1"/>
      </bottom>
      <diagonal/>
    </border>
    <border>
      <left/>
      <right/>
      <top style="thin">
        <color theme="0" tint="-0.349986266670736"/>
      </top>
      <bottom style="medium">
        <color auto="1"/>
      </bottom>
      <diagonal/>
    </border>
    <border>
      <left style="medium">
        <color auto="1"/>
      </left>
      <right style="thin">
        <color theme="0" tint="-0.349986266670736"/>
      </right>
      <top/>
      <bottom/>
      <diagonal/>
    </border>
    <border>
      <left style="thin">
        <color theme="0" tint="-0.349986266670736"/>
      </left>
      <right/>
      <top style="thin">
        <color theme="0" tint="-0.349986266670736"/>
      </top>
      <bottom/>
      <diagonal/>
    </border>
    <border>
      <left style="medium">
        <color auto="1"/>
      </left>
      <right style="thin">
        <color theme="0" tint="-0.349986266670736"/>
      </right>
      <top style="medium">
        <color theme="1"/>
      </top>
      <bottom/>
      <diagonal/>
    </border>
    <border>
      <left style="medium">
        <color auto="1"/>
      </left>
      <right style="thin">
        <color theme="0" tint="-0.349986266670736"/>
      </right>
      <top style="thin">
        <color theme="0" tint="-0.349986266670736"/>
      </top>
      <bottom/>
      <diagonal/>
    </border>
    <border>
      <left style="thin">
        <color theme="0" tint="-0.349986266670736"/>
      </left>
      <right style="thin">
        <color theme="0" tint="-0.349986266670736"/>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style="thin">
        <color theme="0" tint="-0.349986266670736"/>
      </right>
      <top/>
      <bottom style="thin">
        <color theme="0" tint="-0.349986266670736"/>
      </bottom>
      <diagonal/>
    </border>
    <border>
      <left style="medium">
        <color auto="1"/>
      </left>
      <right style="thin">
        <color theme="0" tint="-0.349986266670736"/>
      </right>
      <top/>
      <bottom style="thin">
        <color theme="0" tint="-0.349986266670736"/>
      </bottom>
      <diagonal/>
    </border>
    <border>
      <left style="thin">
        <color theme="0" tint="-0.349986266670736"/>
      </left>
      <right style="medium">
        <color auto="1"/>
      </right>
      <top style="thin">
        <color theme="0" tint="-0.349986266670736"/>
      </top>
      <bottom/>
      <diagonal/>
    </border>
    <border>
      <left style="thin">
        <color theme="0" tint="-0.349986266670736"/>
      </left>
      <right/>
      <top style="thin">
        <color theme="0" tint="-0.349986266670736"/>
      </top>
      <bottom style="thin">
        <color theme="0" tint="-0.349986266670736"/>
      </bottom>
      <diagonal/>
    </border>
    <border>
      <left style="thin">
        <color theme="0" tint="-0.349986266670736"/>
      </left>
      <right style="thin">
        <color theme="0" tint="-0.349986266670736"/>
      </right>
      <top/>
      <bottom/>
      <diagonal/>
    </border>
    <border>
      <left style="medium">
        <color auto="1"/>
      </left>
      <right style="thin">
        <color theme="0" tint="-0.349986266670736"/>
      </right>
      <top/>
      <bottom style="medium">
        <color auto="1"/>
      </bottom>
      <diagonal/>
    </border>
    <border>
      <left style="medium">
        <color theme="1"/>
      </left>
      <right/>
      <top style="thin">
        <color theme="0" tint="-0.349986266670736"/>
      </top>
      <bottom/>
      <diagonal/>
    </border>
    <border>
      <left style="medium">
        <color theme="1"/>
      </left>
      <right/>
      <top/>
      <bottom/>
      <diagonal/>
    </border>
    <border>
      <left style="medium">
        <color theme="1"/>
      </left>
      <right/>
      <top/>
      <bottom style="medium">
        <color theme="1"/>
      </bottom>
      <diagonal/>
    </border>
    <border>
      <left/>
      <right/>
      <top/>
      <bottom style="medium">
        <color theme="1"/>
      </bottom>
      <diagonal/>
    </border>
    <border>
      <left style="thin">
        <color theme="0" tint="-0.349986266670736"/>
      </left>
      <right style="medium">
        <color auto="1"/>
      </right>
      <top style="thin">
        <color theme="0" tint="-0.349986266670736"/>
      </top>
      <bottom style="medium">
        <color theme="1"/>
      </bottom>
      <diagonal/>
    </border>
    <border>
      <left style="medium">
        <color theme="1"/>
      </left>
      <right style="thin">
        <color theme="0" tint="-0.349986266670736"/>
      </right>
      <top style="medium">
        <color theme="1"/>
      </top>
      <bottom style="medium">
        <color theme="1"/>
      </bottom>
      <diagonal/>
    </border>
    <border>
      <left style="thin">
        <color theme="0" tint="-0.349986266670736"/>
      </left>
      <right style="thin">
        <color theme="0" tint="-0.349986266670736"/>
      </right>
      <top style="medium">
        <color theme="1"/>
      </top>
      <bottom style="medium">
        <color theme="1"/>
      </bottom>
      <diagonal/>
    </border>
    <border>
      <left style="thin">
        <color theme="0" tint="-0.349986266670736"/>
      </left>
      <right style="medium">
        <color auto="1"/>
      </right>
      <top style="medium">
        <color theme="1"/>
      </top>
      <bottom style="medium">
        <color theme="1"/>
      </bottom>
      <diagonal/>
    </border>
    <border>
      <left style="thin">
        <color theme="0" tint="-0.349986266670736"/>
      </left>
      <right style="medium">
        <color auto="1"/>
      </right>
      <top style="medium">
        <color theme="1"/>
      </top>
      <bottom style="thin">
        <color theme="0" tint="-0.349986266670736"/>
      </bottom>
      <diagonal/>
    </border>
    <border>
      <left/>
      <right/>
      <top/>
      <bottom style="thin">
        <color theme="0"/>
      </bottom>
      <diagonal/>
    </border>
    <border>
      <left/>
      <right style="thin">
        <color theme="0" tint="-0.349986266670736"/>
      </right>
      <top style="medium">
        <color theme="1"/>
      </top>
      <bottom style="medium">
        <color theme="1"/>
      </bottom>
      <diagonal/>
    </border>
    <border>
      <left style="thin">
        <color theme="0" tint="-0.349986266670736"/>
      </left>
      <right style="medium">
        <color theme="1"/>
      </right>
      <top style="medium">
        <color theme="1"/>
      </top>
      <bottom style="medium">
        <color theme="1"/>
      </bottom>
      <diagonal/>
    </border>
    <border>
      <left/>
      <right style="thin">
        <color theme="0" tint="-0.349986266670736"/>
      </right>
      <top style="medium">
        <color theme="1"/>
      </top>
      <bottom style="thin">
        <color theme="0" tint="-0.349986266670736"/>
      </bottom>
      <diagonal/>
    </border>
    <border>
      <left/>
      <right/>
      <top style="thin">
        <color theme="0" tint="-0.349986266670736"/>
      </top>
      <bottom/>
      <diagonal/>
    </border>
    <border>
      <left style="medium">
        <color theme="1"/>
      </left>
      <right style="thin">
        <color theme="1"/>
      </right>
      <top style="medium">
        <color theme="1"/>
      </top>
      <bottom style="thin">
        <color theme="1"/>
      </bottom>
      <diagonal/>
    </border>
    <border>
      <left style="thin">
        <color theme="1"/>
      </left>
      <right/>
      <top style="medium">
        <color theme="1"/>
      </top>
      <bottom/>
      <diagonal/>
    </border>
    <border>
      <left/>
      <right style="thin">
        <color theme="1"/>
      </right>
      <top style="medium">
        <color theme="1"/>
      </top>
      <bottom/>
      <diagonal/>
    </border>
    <border>
      <left style="thin">
        <color theme="1"/>
      </left>
      <right style="thin">
        <color theme="1"/>
      </right>
      <top style="medium">
        <color theme="1"/>
      </top>
      <bottom style="thin">
        <color theme="1"/>
      </bottom>
      <diagonal/>
    </border>
    <border>
      <left style="thin">
        <color theme="1"/>
      </left>
      <right style="medium">
        <color auto="1"/>
      </right>
      <top style="medium">
        <color theme="1"/>
      </top>
      <bottom/>
      <diagonal/>
    </border>
    <border>
      <left style="medium">
        <color auto="1"/>
      </left>
      <right/>
      <top style="medium">
        <color theme="1"/>
      </top>
      <bottom style="thin">
        <color theme="0" tint="-0.349986266670736"/>
      </bottom>
      <diagonal/>
    </border>
    <border>
      <left/>
      <right/>
      <top style="medium">
        <color theme="1"/>
      </top>
      <bottom style="thin">
        <color theme="0" tint="-0.349986266670736"/>
      </bottom>
      <diagonal/>
    </border>
    <border>
      <left style="medium">
        <color theme="1"/>
      </left>
      <right style="thin">
        <color theme="1"/>
      </right>
      <top style="thin">
        <color theme="1"/>
      </top>
      <bottom/>
      <diagonal/>
    </border>
    <border>
      <left style="thin">
        <color theme="1"/>
      </left>
      <right/>
      <top/>
      <bottom/>
      <diagonal/>
    </border>
    <border>
      <left/>
      <right style="thin">
        <color theme="1"/>
      </right>
      <top/>
      <bottom/>
      <diagonal/>
    </border>
    <border>
      <left style="thin">
        <color theme="0" tint="-0.349986266670736"/>
      </left>
      <right/>
      <top style="medium">
        <color theme="1"/>
      </top>
      <bottom style="thin">
        <color theme="0" tint="-0.349986266670736"/>
      </bottom>
      <diagonal/>
    </border>
    <border>
      <left/>
      <right style="medium">
        <color auto="1"/>
      </right>
      <top style="medium">
        <color theme="1"/>
      </top>
      <bottom style="thin">
        <color theme="0" tint="-0.349986266670736"/>
      </bottom>
      <diagonal/>
    </border>
    <border>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right style="thin">
        <color theme="1"/>
      </right>
      <top style="thin">
        <color theme="1"/>
      </top>
      <bottom/>
      <diagonal/>
    </border>
    <border>
      <left/>
      <right style="medium">
        <color theme="1"/>
      </right>
      <top/>
      <bottom/>
      <diagonal/>
    </border>
    <border>
      <left style="medium">
        <color auto="1"/>
      </left>
      <right style="thin">
        <color theme="0" tint="-0.349986266670736"/>
      </right>
      <top style="medium">
        <color auto="1"/>
      </top>
      <bottom/>
      <diagonal/>
    </border>
    <border>
      <left style="thin">
        <color theme="0" tint="-0.349986266670736"/>
      </left>
      <right style="thin">
        <color theme="0" tint="-0.349986266670736"/>
      </right>
      <top style="medium">
        <color auto="1"/>
      </top>
      <bottom/>
      <diagonal/>
    </border>
    <border>
      <left style="medium">
        <color theme="1"/>
      </left>
      <right/>
      <top style="thin">
        <color theme="0" tint="-0.349986266670736"/>
      </top>
      <bottom style="medium">
        <color theme="1"/>
      </bottom>
      <diagonal/>
    </border>
    <border>
      <left style="thin">
        <color theme="1"/>
      </left>
      <right style="thin">
        <color theme="1"/>
      </right>
      <top style="thin">
        <color theme="1"/>
      </top>
      <bottom style="medium">
        <color theme="1"/>
      </bottom>
      <diagonal/>
    </border>
    <border>
      <left/>
      <right style="thin">
        <color theme="0" tint="-0.349986266670736"/>
      </right>
      <top style="thin">
        <color theme="0" tint="-0.349986266670736"/>
      </top>
      <bottom style="medium">
        <color theme="1"/>
      </bottom>
      <diagonal/>
    </border>
    <border>
      <left style="medium">
        <color theme="1"/>
      </left>
      <right/>
      <top style="medium">
        <color theme="1"/>
      </top>
      <bottom/>
      <diagonal/>
    </border>
    <border>
      <left style="thin">
        <color theme="0" tint="-0.349986266670736"/>
      </left>
      <right style="thin">
        <color theme="0" tint="-0.349986266670736"/>
      </right>
      <top/>
      <bottom style="medium">
        <color theme="1"/>
      </bottom>
      <diagonal/>
    </border>
    <border>
      <left style="medium">
        <color theme="1"/>
      </left>
      <right style="thin">
        <color auto="1"/>
      </right>
      <top style="medium">
        <color theme="1"/>
      </top>
      <bottom style="medium">
        <color theme="1"/>
      </bottom>
      <diagonal/>
    </border>
    <border>
      <left style="thin">
        <color auto="1"/>
      </left>
      <right style="thin">
        <color auto="1"/>
      </right>
      <top style="medium">
        <color theme="1"/>
      </top>
      <bottom style="medium">
        <color theme="1"/>
      </bottom>
      <diagonal/>
    </border>
    <border>
      <left style="thin">
        <color theme="0" tint="-0.349986266670736"/>
      </left>
      <right style="medium">
        <color auto="1"/>
      </right>
      <top style="medium">
        <color auto="1"/>
      </top>
      <bottom/>
      <diagonal/>
    </border>
    <border>
      <left style="thin">
        <color theme="0" tint="-0.349986266670736"/>
      </left>
      <right style="medium">
        <color theme="1"/>
      </right>
      <top style="thin">
        <color theme="0" tint="-0.349986266670736"/>
      </top>
      <bottom/>
      <diagonal/>
    </border>
    <border>
      <left style="thin">
        <color theme="0" tint="-0.349986266670736"/>
      </left>
      <right/>
      <top style="thin">
        <color theme="0" tint="-0.349986266670736"/>
      </top>
      <bottom style="medium">
        <color theme="1"/>
      </bottom>
      <diagonal/>
    </border>
    <border>
      <left style="thin">
        <color theme="0" tint="-0.349986266670736"/>
      </left>
      <right style="medium">
        <color theme="1"/>
      </right>
      <top/>
      <bottom style="thin">
        <color theme="0" tint="-0.349986266670736"/>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theme="1" tint="0.249977111117893"/>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xf numFmtId="42" fontId="29" fillId="0" borderId="0" applyFont="0" applyFill="0" applyBorder="0" applyAlignment="0" applyProtection="0">
      <alignment vertical="center"/>
    </xf>
    <xf numFmtId="0" fontId="30" fillId="40" borderId="0" applyNumberFormat="0" applyBorder="0" applyAlignment="0" applyProtection="0">
      <alignment vertical="center"/>
    </xf>
    <xf numFmtId="0" fontId="37" fillId="33" borderId="121" applyNumberFormat="0" applyAlignment="0" applyProtection="0">
      <alignment vertical="center"/>
    </xf>
    <xf numFmtId="179" fontId="0" fillId="0" borderId="0" applyFont="0" applyFill="0" applyBorder="0" applyAlignment="0" applyProtection="0">
      <alignment vertical="center"/>
    </xf>
    <xf numFmtId="41" fontId="29" fillId="0" borderId="0" applyFont="0" applyFill="0" applyBorder="0" applyAlignment="0" applyProtection="0">
      <alignment vertical="center"/>
    </xf>
    <xf numFmtId="0" fontId="30" fillId="38" borderId="0" applyNumberFormat="0" applyBorder="0" applyAlignment="0" applyProtection="0">
      <alignment vertical="center"/>
    </xf>
    <xf numFmtId="0" fontId="32" fillId="28" borderId="0" applyNumberFormat="0" applyBorder="0" applyAlignment="0" applyProtection="0">
      <alignment vertical="center"/>
    </xf>
    <xf numFmtId="43" fontId="29" fillId="0" borderId="0" applyFont="0" applyFill="0" applyBorder="0" applyAlignment="0" applyProtection="0">
      <alignment vertical="center"/>
    </xf>
    <xf numFmtId="0" fontId="27" fillId="24" borderId="0" applyNumberFormat="0" applyBorder="0" applyAlignment="0" applyProtection="0">
      <alignment vertical="center"/>
    </xf>
    <xf numFmtId="0" fontId="41" fillId="0" borderId="0" applyNumberFormat="0" applyFill="0" applyBorder="0" applyAlignment="0" applyProtection="0">
      <alignment vertical="top"/>
      <protection locked="0"/>
    </xf>
    <xf numFmtId="9" fontId="29" fillId="0" borderId="0" applyFont="0" applyFill="0" applyBorder="0" applyAlignment="0" applyProtection="0">
      <alignment vertical="center"/>
    </xf>
    <xf numFmtId="0" fontId="43" fillId="0" borderId="0" applyNumberFormat="0" applyFill="0" applyBorder="0" applyAlignment="0" applyProtection="0">
      <alignment vertical="center"/>
    </xf>
    <xf numFmtId="0" fontId="29" fillId="42" borderId="122" applyNumberFormat="0" applyFont="0" applyAlignment="0" applyProtection="0">
      <alignment vertical="center"/>
    </xf>
    <xf numFmtId="0" fontId="27" fillId="43" borderId="0" applyNumberFormat="0" applyBorder="0" applyAlignment="0" applyProtection="0">
      <alignment vertical="center"/>
    </xf>
    <xf numFmtId="0" fontId="3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5" fillId="0" borderId="120" applyNumberFormat="0" applyFill="0" applyAlignment="0" applyProtection="0">
      <alignment vertical="center"/>
    </xf>
    <xf numFmtId="0" fontId="35" fillId="0" borderId="120" applyNumberFormat="0" applyFill="0" applyAlignment="0" applyProtection="0">
      <alignment vertical="center"/>
    </xf>
    <xf numFmtId="0" fontId="27" fillId="46" borderId="0" applyNumberFormat="0" applyBorder="0" applyAlignment="0" applyProtection="0">
      <alignment vertical="center"/>
    </xf>
    <xf numFmtId="0" fontId="39" fillId="0" borderId="124" applyNumberFormat="0" applyFill="0" applyAlignment="0" applyProtection="0">
      <alignment vertical="center"/>
    </xf>
    <xf numFmtId="0" fontId="27" fillId="30" borderId="0" applyNumberFormat="0" applyBorder="0" applyAlignment="0" applyProtection="0">
      <alignment vertical="center"/>
    </xf>
    <xf numFmtId="0" fontId="31" fillId="27" borderId="117" applyNumberFormat="0" applyAlignment="0" applyProtection="0">
      <alignment vertical="center"/>
    </xf>
    <xf numFmtId="0" fontId="40" fillId="27" borderId="121" applyNumberFormat="0" applyAlignment="0" applyProtection="0">
      <alignment vertical="center"/>
    </xf>
    <xf numFmtId="0" fontId="34" fillId="29" borderId="119" applyNumberFormat="0" applyAlignment="0" applyProtection="0">
      <alignment vertical="center"/>
    </xf>
    <xf numFmtId="0" fontId="30" fillId="45" borderId="0" applyNumberFormat="0" applyBorder="0" applyAlignment="0" applyProtection="0">
      <alignment vertical="center"/>
    </xf>
    <xf numFmtId="0" fontId="27" fillId="48" borderId="0" applyNumberFormat="0" applyBorder="0" applyAlignment="0" applyProtection="0">
      <alignment vertical="center"/>
    </xf>
    <xf numFmtId="0" fontId="33" fillId="0" borderId="118" applyNumberFormat="0" applyFill="0" applyAlignment="0" applyProtection="0">
      <alignment vertical="center"/>
    </xf>
    <xf numFmtId="0" fontId="44" fillId="0" borderId="123" applyNumberFormat="0" applyFill="0" applyAlignment="0" applyProtection="0">
      <alignment vertical="center"/>
    </xf>
    <xf numFmtId="0" fontId="38" fillId="35" borderId="0" applyNumberFormat="0" applyBorder="0" applyAlignment="0" applyProtection="0">
      <alignment vertical="center"/>
    </xf>
    <xf numFmtId="0" fontId="46" fillId="49" borderId="0" applyNumberFormat="0" applyBorder="0" applyAlignment="0" applyProtection="0">
      <alignment vertical="center"/>
    </xf>
    <xf numFmtId="0" fontId="30" fillId="44" borderId="0" applyNumberFormat="0" applyBorder="0" applyAlignment="0" applyProtection="0">
      <alignment vertical="center"/>
    </xf>
    <xf numFmtId="0" fontId="27" fillId="50" borderId="0" applyNumberFormat="0" applyBorder="0" applyAlignment="0" applyProtection="0">
      <alignment vertical="center"/>
    </xf>
    <xf numFmtId="0" fontId="30" fillId="37" borderId="0" applyNumberFormat="0" applyBorder="0" applyAlignment="0" applyProtection="0">
      <alignment vertical="center"/>
    </xf>
    <xf numFmtId="0" fontId="30" fillId="52" borderId="0" applyNumberFormat="0" applyBorder="0" applyAlignment="0" applyProtection="0">
      <alignment vertical="center"/>
    </xf>
    <xf numFmtId="0" fontId="30" fillId="47" borderId="0" applyNumberFormat="0" applyBorder="0" applyAlignment="0" applyProtection="0">
      <alignment vertical="center"/>
    </xf>
    <xf numFmtId="0" fontId="30" fillId="39" borderId="0" applyNumberFormat="0" applyBorder="0" applyAlignment="0" applyProtection="0">
      <alignment vertical="center"/>
    </xf>
    <xf numFmtId="0" fontId="27" fillId="51" borderId="0" applyNumberFormat="0" applyBorder="0" applyAlignment="0" applyProtection="0">
      <alignment vertical="center"/>
    </xf>
    <xf numFmtId="0" fontId="27" fillId="32" borderId="0" applyNumberFormat="0" applyBorder="0" applyAlignment="0" applyProtection="0">
      <alignment vertical="center"/>
    </xf>
    <xf numFmtId="0" fontId="30" fillId="36" borderId="0" applyNumberFormat="0" applyBorder="0" applyAlignment="0" applyProtection="0">
      <alignment vertical="center"/>
    </xf>
    <xf numFmtId="0" fontId="30" fillId="26" borderId="0" applyNumberFormat="0" applyBorder="0" applyAlignment="0" applyProtection="0">
      <alignment vertical="center"/>
    </xf>
    <xf numFmtId="0" fontId="27" fillId="34" borderId="0" applyNumberFormat="0" applyBorder="0" applyAlignment="0" applyProtection="0">
      <alignment vertical="center"/>
    </xf>
    <xf numFmtId="0" fontId="30" fillId="31" borderId="0" applyNumberFormat="0" applyBorder="0" applyAlignment="0" applyProtection="0">
      <alignment vertical="center"/>
    </xf>
    <xf numFmtId="0" fontId="27" fillId="41" borderId="0" applyNumberFormat="0" applyBorder="0" applyAlignment="0" applyProtection="0">
      <alignment vertical="center"/>
    </xf>
    <xf numFmtId="0" fontId="27" fillId="23" borderId="0" applyNumberFormat="0" applyBorder="0" applyAlignment="0" applyProtection="0">
      <alignment vertical="center"/>
    </xf>
    <xf numFmtId="0" fontId="30" fillId="25" borderId="0" applyNumberFormat="0" applyBorder="0" applyAlignment="0" applyProtection="0">
      <alignment vertical="center"/>
    </xf>
    <xf numFmtId="0" fontId="27" fillId="22" borderId="0" applyNumberFormat="0" applyBorder="0" applyAlignment="0" applyProtection="0">
      <alignment vertical="center"/>
    </xf>
    <xf numFmtId="179" fontId="0" fillId="0" borderId="0" applyFont="0" applyFill="0" applyBorder="0" applyAlignment="0" applyProtection="0">
      <alignment vertical="center"/>
    </xf>
  </cellStyleXfs>
  <cellXfs count="443">
    <xf numFmtId="0" fontId="0" fillId="0" borderId="0" xfId="0"/>
    <xf numFmtId="0" fontId="1" fillId="2" borderId="0" xfId="0" applyFont="1" applyFill="1" applyAlignment="1">
      <alignment vertical="center"/>
    </xf>
    <xf numFmtId="0" fontId="2" fillId="3" borderId="0" xfId="0" applyFont="1" applyFill="1" applyAlignment="1">
      <alignment vertical="center"/>
    </xf>
    <xf numFmtId="0" fontId="3" fillId="2" borderId="0" xfId="0" applyFont="1" applyFill="1" applyBorder="1" applyAlignment="1">
      <alignment vertical="center"/>
    </xf>
    <xf numFmtId="0" fontId="3" fillId="2" borderId="0" xfId="0" applyFont="1" applyFill="1" applyAlignment="1">
      <alignment vertical="center" wrapText="1"/>
    </xf>
    <xf numFmtId="0" fontId="3" fillId="2" borderId="0" xfId="0" applyFont="1" applyFill="1" applyAlignment="1">
      <alignment vertical="center"/>
    </xf>
    <xf numFmtId="0" fontId="4" fillId="2" borderId="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 xfId="0" applyFont="1" applyFill="1" applyBorder="1" applyAlignment="1">
      <alignment horizontal="center" vertical="center"/>
    </xf>
    <xf numFmtId="2" fontId="2" fillId="5" borderId="3" xfId="0" applyNumberFormat="1" applyFont="1" applyFill="1" applyBorder="1" applyAlignment="1">
      <alignment horizontal="center" vertical="center" wrapText="1"/>
    </xf>
    <xf numFmtId="0" fontId="1" fillId="0" borderId="3" xfId="0" applyFont="1" applyBorder="1" applyAlignment="1">
      <alignment vertical="center" wrapText="1"/>
    </xf>
    <xf numFmtId="0" fontId="6" fillId="2" borderId="3" xfId="0" applyFont="1" applyFill="1" applyBorder="1" applyAlignment="1">
      <alignment horizontal="center" vertical="center"/>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5" xfId="0" applyFont="1" applyFill="1" applyBorder="1" applyAlignment="1">
      <alignment horizontal="center" vertical="center"/>
    </xf>
    <xf numFmtId="2" fontId="2" fillId="5" borderId="6" xfId="0" applyNumberFormat="1"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8" xfId="0" applyFont="1" applyFill="1" applyBorder="1" applyAlignment="1">
      <alignment horizontal="center" vertical="center"/>
    </xf>
    <xf numFmtId="0" fontId="7" fillId="2" borderId="9" xfId="0" applyFont="1" applyFill="1" applyBorder="1" applyAlignment="1">
      <alignment horizontal="center" vertical="center"/>
    </xf>
    <xf numFmtId="0" fontId="8" fillId="2" borderId="6" xfId="0" applyFont="1" applyFill="1" applyBorder="1" applyAlignment="1">
      <alignment horizontal="center" vertical="center" wrapText="1"/>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10" xfId="0" applyFont="1" applyFill="1" applyBorder="1" applyAlignment="1">
      <alignment horizontal="center" vertical="center"/>
    </xf>
    <xf numFmtId="0" fontId="8" fillId="2" borderId="11" xfId="0" applyFont="1" applyFill="1" applyBorder="1" applyAlignment="1">
      <alignment horizontal="center" vertical="center" wrapText="1"/>
    </xf>
    <xf numFmtId="0" fontId="7" fillId="2" borderId="11" xfId="0" applyFont="1" applyFill="1" applyBorder="1" applyAlignment="1">
      <alignment horizontal="center" vertical="center"/>
    </xf>
    <xf numFmtId="0" fontId="7" fillId="2" borderId="11" xfId="0" applyFont="1" applyFill="1" applyBorder="1" applyAlignment="1">
      <alignment horizontal="center" vertical="center" wrapText="1"/>
    </xf>
    <xf numFmtId="0" fontId="3" fillId="2" borderId="11" xfId="0" applyFont="1" applyFill="1" applyBorder="1" applyAlignment="1">
      <alignment vertical="center"/>
    </xf>
    <xf numFmtId="0" fontId="7" fillId="2" borderId="12" xfId="0" applyFont="1" applyFill="1" applyBorder="1" applyAlignment="1">
      <alignment horizontal="center" vertical="center" wrapText="1"/>
    </xf>
    <xf numFmtId="0" fontId="3" fillId="2" borderId="3" xfId="0" applyFont="1" applyFill="1" applyBorder="1" applyAlignment="1">
      <alignment vertical="center"/>
    </xf>
    <xf numFmtId="0" fontId="7" fillId="2" borderId="13" xfId="0" applyFont="1" applyFill="1" applyBorder="1" applyAlignment="1">
      <alignment horizontal="center" vertical="center" wrapText="1"/>
    </xf>
    <xf numFmtId="0" fontId="3" fillId="2" borderId="14" xfId="0" applyFont="1" applyFill="1" applyBorder="1" applyAlignment="1">
      <alignment vertical="center"/>
    </xf>
    <xf numFmtId="0" fontId="3" fillId="2" borderId="15" xfId="0" applyFont="1" applyFill="1" applyBorder="1" applyAlignment="1">
      <alignment vertical="center"/>
    </xf>
    <xf numFmtId="0" fontId="3" fillId="2" borderId="6" xfId="0" applyFont="1" applyFill="1" applyBorder="1" applyAlignment="1">
      <alignment vertical="center"/>
    </xf>
    <xf numFmtId="0" fontId="6" fillId="0" borderId="2" xfId="0" applyFont="1" applyBorder="1" applyAlignment="1">
      <alignment horizontal="center" vertical="center" wrapText="1"/>
    </xf>
    <xf numFmtId="0" fontId="6" fillId="0" borderId="5" xfId="0" applyFont="1" applyBorder="1" applyAlignment="1">
      <alignment horizontal="center" vertical="center" wrapText="1"/>
    </xf>
    <xf numFmtId="0" fontId="5" fillId="6" borderId="6" xfId="0" applyFont="1" applyFill="1" applyBorder="1" applyAlignment="1">
      <alignment horizontal="center" vertical="center" wrapText="1"/>
    </xf>
    <xf numFmtId="0" fontId="6" fillId="0" borderId="8" xfId="0" applyFont="1" applyBorder="1" applyAlignment="1">
      <alignment horizontal="center" vertical="center" wrapText="1"/>
    </xf>
    <xf numFmtId="178" fontId="7" fillId="3" borderId="6" xfId="0" applyNumberFormat="1" applyFont="1" applyFill="1" applyBorder="1" applyAlignment="1">
      <alignment horizontal="center" vertical="center"/>
    </xf>
    <xf numFmtId="0" fontId="3" fillId="3" borderId="6" xfId="0" applyFont="1" applyFill="1" applyBorder="1" applyAlignment="1">
      <alignment vertical="center"/>
    </xf>
    <xf numFmtId="0" fontId="3" fillId="3" borderId="11" xfId="0" applyFont="1" applyFill="1" applyBorder="1" applyAlignment="1">
      <alignment vertical="center"/>
    </xf>
    <xf numFmtId="178" fontId="8" fillId="7" borderId="3" xfId="0" applyNumberFormat="1" applyFont="1" applyFill="1" applyBorder="1" applyAlignment="1">
      <alignment horizontal="center" vertical="center"/>
    </xf>
    <xf numFmtId="178" fontId="8" fillId="7" borderId="14" xfId="0" applyNumberFormat="1" applyFont="1" applyFill="1" applyBorder="1" applyAlignment="1">
      <alignment horizontal="center" vertical="center"/>
    </xf>
    <xf numFmtId="0" fontId="5" fillId="6" borderId="16"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6" borderId="18" xfId="0" applyFont="1" applyFill="1" applyBorder="1" applyAlignment="1">
      <alignment horizontal="center" vertical="center" wrapText="1"/>
    </xf>
    <xf numFmtId="0" fontId="5" fillId="6" borderId="19" xfId="0" applyFont="1" applyFill="1" applyBorder="1" applyAlignment="1">
      <alignment horizontal="center" vertical="center" wrapText="1"/>
    </xf>
    <xf numFmtId="178" fontId="7" fillId="8" borderId="6" xfId="0" applyNumberFormat="1" applyFont="1" applyFill="1" applyBorder="1" applyAlignment="1">
      <alignment horizontal="center" vertical="center"/>
    </xf>
    <xf numFmtId="0" fontId="6" fillId="2" borderId="20" xfId="0" applyFont="1" applyFill="1" applyBorder="1" applyAlignment="1">
      <alignment horizontal="center" vertical="center"/>
    </xf>
    <xf numFmtId="0" fontId="5" fillId="6" borderId="11" xfId="0" applyFont="1" applyFill="1" applyBorder="1" applyAlignment="1">
      <alignment horizontal="center" vertical="center" wrapText="1"/>
    </xf>
    <xf numFmtId="0" fontId="5" fillId="6" borderId="21"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6" borderId="22" xfId="0" applyFont="1" applyFill="1" applyBorder="1" applyAlignment="1">
      <alignment horizontal="center" vertical="center" wrapText="1"/>
    </xf>
    <xf numFmtId="178" fontId="7" fillId="3" borderId="23" xfId="0" applyNumberFormat="1" applyFont="1" applyFill="1" applyBorder="1" applyAlignment="1">
      <alignment horizontal="center" vertical="center"/>
    </xf>
    <xf numFmtId="0" fontId="3" fillId="3" borderId="23" xfId="0" applyFont="1" applyFill="1" applyBorder="1" applyAlignment="1">
      <alignment vertical="center"/>
    </xf>
    <xf numFmtId="178" fontId="7" fillId="3" borderId="11" xfId="0" applyNumberFormat="1" applyFont="1" applyFill="1" applyBorder="1" applyAlignment="1">
      <alignment horizontal="center" vertical="center"/>
    </xf>
    <xf numFmtId="0" fontId="3" fillId="3" borderId="21" xfId="0" applyFont="1" applyFill="1" applyBorder="1" applyAlignment="1">
      <alignment vertical="center"/>
    </xf>
    <xf numFmtId="178" fontId="7" fillId="7" borderId="3" xfId="0" applyNumberFormat="1" applyFont="1" applyFill="1" applyBorder="1" applyAlignment="1">
      <alignment horizontal="center" vertical="center"/>
    </xf>
    <xf numFmtId="178" fontId="8" fillId="7" borderId="20" xfId="0" applyNumberFormat="1" applyFont="1" applyFill="1" applyBorder="1" applyAlignment="1">
      <alignment horizontal="center" vertical="center"/>
    </xf>
    <xf numFmtId="178" fontId="7" fillId="7" borderId="14" xfId="0" applyNumberFormat="1" applyFont="1" applyFill="1" applyBorder="1" applyAlignment="1">
      <alignment horizontal="center" vertical="center"/>
    </xf>
    <xf numFmtId="178" fontId="8" fillId="7" borderId="24" xfId="0" applyNumberFormat="1" applyFont="1" applyFill="1" applyBorder="1" applyAlignment="1">
      <alignment horizontal="center" vertical="center"/>
    </xf>
    <xf numFmtId="0" fontId="3" fillId="9" borderId="0" xfId="0" applyFont="1" applyFill="1" applyBorder="1" applyAlignment="1">
      <alignment vertical="center"/>
    </xf>
    <xf numFmtId="0" fontId="3" fillId="2" borderId="9" xfId="0" applyFont="1" applyFill="1" applyBorder="1" applyAlignment="1">
      <alignment horizontal="center" vertical="center"/>
    </xf>
    <xf numFmtId="0" fontId="7" fillId="9" borderId="6" xfId="0" applyFont="1" applyFill="1" applyBorder="1" applyAlignment="1">
      <alignment horizontal="center" vertical="center"/>
    </xf>
    <xf numFmtId="0" fontId="7" fillId="2" borderId="8" xfId="0" applyFont="1" applyFill="1" applyBorder="1" applyAlignment="1">
      <alignment horizontal="center" vertical="center" wrapText="1"/>
    </xf>
    <xf numFmtId="176" fontId="7" fillId="9" borderId="6" xfId="0" applyNumberFormat="1" applyFont="1" applyFill="1" applyBorder="1" applyAlignment="1">
      <alignment horizontal="center" vertical="center"/>
    </xf>
    <xf numFmtId="0" fontId="9" fillId="2" borderId="11"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178" fontId="7" fillId="9" borderId="6" xfId="0" applyNumberFormat="1" applyFont="1" applyFill="1" applyBorder="1" applyAlignment="1">
      <alignment horizontal="center" vertical="center"/>
    </xf>
    <xf numFmtId="0" fontId="10" fillId="2" borderId="6" xfId="0" applyFont="1" applyFill="1" applyBorder="1" applyAlignment="1">
      <alignment horizontal="center" vertical="center"/>
    </xf>
    <xf numFmtId="178" fontId="7" fillId="9" borderId="23" xfId="0" applyNumberFormat="1" applyFont="1" applyFill="1" applyBorder="1" applyAlignment="1">
      <alignment horizontal="center" vertical="center"/>
    </xf>
    <xf numFmtId="0" fontId="5" fillId="4" borderId="21" xfId="0" applyFont="1" applyFill="1" applyBorder="1" applyAlignment="1">
      <alignment horizontal="center" vertical="center" wrapText="1"/>
    </xf>
    <xf numFmtId="2" fontId="5" fillId="5" borderId="3" xfId="0" applyNumberFormat="1" applyFont="1" applyFill="1" applyBorder="1" applyAlignment="1">
      <alignment horizontal="center" vertical="center" wrapText="1"/>
    </xf>
    <xf numFmtId="0" fontId="6" fillId="0" borderId="3" xfId="0" applyFont="1" applyBorder="1" applyAlignment="1">
      <alignment vertical="center" wrapText="1"/>
    </xf>
    <xf numFmtId="0" fontId="5" fillId="4" borderId="26"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7" fillId="2" borderId="16" xfId="0" applyFont="1" applyFill="1" applyBorder="1" applyAlignment="1">
      <alignment horizontal="center" vertical="center"/>
    </xf>
    <xf numFmtId="0" fontId="8" fillId="2" borderId="6" xfId="0" applyFont="1" applyFill="1" applyBorder="1" applyAlignment="1">
      <alignment horizontal="center" vertical="center"/>
    </xf>
    <xf numFmtId="0" fontId="11" fillId="0" borderId="6" xfId="10" applyFont="1" applyFill="1" applyBorder="1" applyAlignment="1" applyProtection="1">
      <alignment horizontal="center" vertical="center" wrapText="1"/>
    </xf>
    <xf numFmtId="0" fontId="7" fillId="10" borderId="6" xfId="0" applyFont="1" applyFill="1" applyBorder="1" applyAlignment="1">
      <alignment horizontal="center" vertical="center"/>
    </xf>
    <xf numFmtId="0" fontId="10" fillId="0" borderId="6" xfId="10" applyFont="1" applyFill="1" applyBorder="1" applyAlignment="1" applyProtection="1">
      <alignment horizontal="center" vertical="center" wrapText="1"/>
    </xf>
    <xf numFmtId="0" fontId="7" fillId="11" borderId="6" xfId="0" applyFont="1" applyFill="1" applyBorder="1" applyAlignment="1">
      <alignment horizontal="center" vertical="center"/>
    </xf>
    <xf numFmtId="0" fontId="8" fillId="12" borderId="6" xfId="0" applyFont="1" applyFill="1" applyBorder="1" applyAlignment="1">
      <alignment horizontal="center" vertical="center"/>
    </xf>
    <xf numFmtId="0" fontId="11" fillId="13" borderId="6" xfId="10" applyFont="1" applyFill="1" applyBorder="1" applyAlignment="1" applyProtection="1">
      <alignment horizontal="center" vertical="center" wrapText="1"/>
    </xf>
    <xf numFmtId="0" fontId="7" fillId="10" borderId="6" xfId="0" applyFont="1" applyFill="1" applyBorder="1" applyAlignment="1">
      <alignment horizontal="center" vertical="center" wrapText="1"/>
    </xf>
    <xf numFmtId="0" fontId="7" fillId="2" borderId="7" xfId="0" applyFont="1" applyFill="1" applyBorder="1" applyAlignment="1">
      <alignment horizontal="center" vertical="center"/>
    </xf>
    <xf numFmtId="0" fontId="7" fillId="2" borderId="10"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9" xfId="0" applyFont="1" applyFill="1" applyBorder="1" applyAlignment="1">
      <alignment vertical="center"/>
    </xf>
    <xf numFmtId="0" fontId="8" fillId="7" borderId="6" xfId="0" applyFont="1" applyFill="1" applyBorder="1" applyAlignment="1">
      <alignment horizontal="center" vertical="center"/>
    </xf>
    <xf numFmtId="0" fontId="7" fillId="2" borderId="13" xfId="0" applyFont="1" applyFill="1" applyBorder="1" applyAlignment="1">
      <alignment vertical="center"/>
    </xf>
    <xf numFmtId="0" fontId="8" fillId="7" borderId="14"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8" xfId="0" applyFont="1" applyFill="1" applyBorder="1" applyAlignment="1">
      <alignment horizontal="center" vertical="center"/>
    </xf>
    <xf numFmtId="0" fontId="7" fillId="3" borderId="6" xfId="0" applyFont="1" applyFill="1" applyBorder="1" applyAlignment="1">
      <alignment horizontal="center" vertical="center"/>
    </xf>
    <xf numFmtId="178" fontId="8" fillId="7" borderId="6" xfId="0" applyNumberFormat="1" applyFont="1" applyFill="1" applyBorder="1" applyAlignment="1">
      <alignment horizontal="center" vertical="center"/>
    </xf>
    <xf numFmtId="178" fontId="10" fillId="0" borderId="6" xfId="0" applyNumberFormat="1" applyFont="1" applyFill="1" applyBorder="1" applyAlignment="1">
      <alignment horizontal="center" vertical="center"/>
    </xf>
    <xf numFmtId="178" fontId="7" fillId="0" borderId="6" xfId="0" applyNumberFormat="1" applyFont="1" applyFill="1" applyBorder="1" applyAlignment="1">
      <alignment horizontal="center" vertical="center"/>
    </xf>
    <xf numFmtId="0" fontId="12" fillId="14" borderId="23" xfId="0" applyNumberFormat="1" applyFont="1" applyFill="1" applyBorder="1" applyAlignment="1"/>
    <xf numFmtId="0" fontId="12" fillId="14" borderId="23" xfId="4" applyNumberFormat="1" applyFont="1" applyFill="1" applyBorder="1" applyAlignment="1"/>
    <xf numFmtId="0" fontId="12" fillId="15" borderId="23" xfId="0" applyNumberFormat="1" applyFont="1" applyFill="1" applyBorder="1" applyAlignment="1"/>
    <xf numFmtId="0" fontId="3" fillId="8" borderId="23" xfId="0" applyNumberFormat="1" applyFont="1" applyFill="1" applyBorder="1" applyAlignment="1">
      <alignment vertical="center"/>
    </xf>
    <xf numFmtId="0" fontId="3" fillId="3" borderId="23" xfId="0" applyNumberFormat="1" applyFont="1" applyFill="1" applyBorder="1" applyAlignment="1">
      <alignment vertical="center"/>
    </xf>
    <xf numFmtId="178" fontId="3" fillId="8" borderId="23" xfId="0" applyNumberFormat="1" applyFont="1" applyFill="1" applyBorder="1" applyAlignment="1">
      <alignment vertical="center"/>
    </xf>
    <xf numFmtId="178" fontId="3" fillId="3" borderId="23" xfId="0" applyNumberFormat="1" applyFont="1" applyFill="1" applyBorder="1" applyAlignment="1">
      <alignment vertical="center"/>
    </xf>
    <xf numFmtId="0" fontId="13" fillId="3" borderId="0" xfId="0" applyFont="1" applyFill="1" applyBorder="1"/>
    <xf numFmtId="0" fontId="0" fillId="3" borderId="0" xfId="0" applyFill="1" applyBorder="1"/>
    <xf numFmtId="0" fontId="0" fillId="2" borderId="0" xfId="0" applyFill="1" applyBorder="1"/>
    <xf numFmtId="0" fontId="14" fillId="2" borderId="27"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0" xfId="0" applyFont="1" applyFill="1" applyBorder="1" applyAlignment="1">
      <alignment horizontal="center" vertical="center"/>
    </xf>
    <xf numFmtId="0" fontId="5" fillId="4" borderId="31" xfId="0" applyFont="1" applyFill="1" applyBorder="1" applyAlignment="1">
      <alignment horizontal="center" vertical="center"/>
    </xf>
    <xf numFmtId="0" fontId="15" fillId="3" borderId="30" xfId="0" applyFont="1" applyFill="1" applyBorder="1" applyAlignment="1">
      <alignment horizontal="center" vertical="center"/>
    </xf>
    <xf numFmtId="0" fontId="7" fillId="2" borderId="31" xfId="0" applyFont="1" applyFill="1" applyBorder="1" applyAlignment="1">
      <alignment horizontal="left" vertical="center" wrapText="1"/>
    </xf>
    <xf numFmtId="0" fontId="7" fillId="2" borderId="31" xfId="0" applyFont="1" applyFill="1" applyBorder="1" applyAlignment="1">
      <alignment horizontal="center" vertical="center" wrapText="1"/>
    </xf>
    <xf numFmtId="14" fontId="7" fillId="2" borderId="31" xfId="0" applyNumberFormat="1" applyFont="1" applyFill="1" applyBorder="1" applyAlignment="1">
      <alignment horizontal="center" vertical="center" wrapText="1"/>
    </xf>
    <xf numFmtId="0" fontId="0" fillId="3" borderId="30" xfId="0" applyFill="1" applyBorder="1"/>
    <xf numFmtId="14" fontId="7" fillId="2" borderId="31" xfId="0" applyNumberFormat="1" applyFont="1" applyFill="1" applyBorder="1" applyAlignment="1">
      <alignment horizontal="left" vertical="center" wrapText="1"/>
    </xf>
    <xf numFmtId="0" fontId="0" fillId="3" borderId="32" xfId="0" applyFill="1" applyBorder="1"/>
    <xf numFmtId="0" fontId="7" fillId="2" borderId="33" xfId="0" applyFont="1" applyFill="1" applyBorder="1" applyAlignment="1">
      <alignment horizontal="left" vertical="center" wrapText="1"/>
    </xf>
    <xf numFmtId="0" fontId="7" fillId="2" borderId="33" xfId="0" applyFont="1" applyFill="1" applyBorder="1" applyAlignment="1">
      <alignment horizontal="center" vertical="center" wrapText="1"/>
    </xf>
    <xf numFmtId="14" fontId="7" fillId="2" borderId="33" xfId="0" applyNumberFormat="1" applyFont="1" applyFill="1" applyBorder="1" applyAlignment="1">
      <alignment horizontal="center" vertical="center" wrapText="1"/>
    </xf>
    <xf numFmtId="14" fontId="7" fillId="2" borderId="33" xfId="0" applyNumberFormat="1" applyFont="1" applyFill="1" applyBorder="1" applyAlignment="1">
      <alignment horizontal="left" vertical="center" wrapText="1"/>
    </xf>
    <xf numFmtId="0" fontId="5" fillId="4" borderId="34" xfId="0" applyFont="1" applyFill="1" applyBorder="1" applyAlignment="1">
      <alignment horizontal="center" vertical="center"/>
    </xf>
    <xf numFmtId="0" fontId="5" fillId="4" borderId="35" xfId="0" applyFont="1" applyFill="1" applyBorder="1" applyAlignment="1">
      <alignment horizontal="center" vertical="center"/>
    </xf>
    <xf numFmtId="14" fontId="7" fillId="2" borderId="35" xfId="0" applyNumberFormat="1" applyFont="1" applyFill="1" applyBorder="1" applyAlignment="1">
      <alignment horizontal="center" vertical="center" wrapText="1"/>
    </xf>
    <xf numFmtId="14" fontId="7" fillId="2" borderId="35" xfId="0" applyNumberFormat="1" applyFont="1" applyFill="1" applyBorder="1" applyAlignment="1">
      <alignment horizontal="left" vertical="center" wrapText="1"/>
    </xf>
    <xf numFmtId="0" fontId="7" fillId="2" borderId="35" xfId="0" applyFont="1" applyFill="1" applyBorder="1" applyAlignment="1">
      <alignment horizontal="left" vertical="center" wrapText="1"/>
    </xf>
    <xf numFmtId="14" fontId="7" fillId="2" borderId="36" xfId="0" applyNumberFormat="1" applyFont="1" applyFill="1" applyBorder="1" applyAlignment="1">
      <alignment horizontal="center" vertical="center" wrapText="1"/>
    </xf>
    <xf numFmtId="0" fontId="16" fillId="3" borderId="0" xfId="0" applyFont="1" applyFill="1" applyBorder="1"/>
    <xf numFmtId="0" fontId="14" fillId="2" borderId="37" xfId="0" applyFont="1" applyFill="1" applyBorder="1" applyAlignment="1">
      <alignment horizontal="center" vertical="center" wrapText="1"/>
    </xf>
    <xf numFmtId="0" fontId="14" fillId="2" borderId="38" xfId="0" applyFont="1" applyFill="1" applyBorder="1" applyAlignment="1">
      <alignment horizontal="center" vertical="center" wrapText="1"/>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4" borderId="41" xfId="0" applyFont="1" applyFill="1" applyBorder="1" applyAlignment="1">
      <alignment horizontal="center" vertical="center"/>
    </xf>
    <xf numFmtId="0" fontId="15" fillId="3" borderId="41" xfId="0" applyFont="1" applyFill="1" applyBorder="1" applyAlignment="1">
      <alignment horizontal="center" vertical="center"/>
    </xf>
    <xf numFmtId="0" fontId="7" fillId="3" borderId="31" xfId="0" applyFont="1" applyFill="1" applyBorder="1" applyAlignment="1">
      <alignment horizontal="left" vertical="center" wrapText="1"/>
    </xf>
    <xf numFmtId="0" fontId="7" fillId="3" borderId="31" xfId="0" applyFont="1" applyFill="1" applyBorder="1" applyAlignment="1">
      <alignment horizontal="center" vertical="center" wrapText="1"/>
    </xf>
    <xf numFmtId="0" fontId="8" fillId="3" borderId="31" xfId="0" applyFont="1" applyFill="1" applyBorder="1" applyAlignment="1">
      <alignment horizontal="center" vertical="center" wrapText="1"/>
    </xf>
    <xf numFmtId="31" fontId="7" fillId="3" borderId="31" xfId="0" applyNumberFormat="1" applyFont="1" applyFill="1" applyBorder="1" applyAlignment="1">
      <alignment horizontal="center" vertical="center" wrapText="1"/>
    </xf>
    <xf numFmtId="0" fontId="15" fillId="3" borderId="42" xfId="0" applyFont="1" applyFill="1" applyBorder="1" applyAlignment="1">
      <alignment horizontal="center" vertical="center"/>
    </xf>
    <xf numFmtId="0" fontId="7" fillId="3" borderId="43" xfId="0" applyFont="1" applyFill="1" applyBorder="1" applyAlignment="1">
      <alignment horizontal="left" vertical="center" wrapText="1"/>
    </xf>
    <xf numFmtId="0" fontId="7" fillId="3" borderId="43" xfId="0" applyFont="1" applyFill="1" applyBorder="1" applyAlignment="1">
      <alignment horizontal="center" vertical="center" wrapText="1"/>
    </xf>
    <xf numFmtId="0" fontId="7" fillId="2" borderId="0" xfId="0" applyFont="1" applyFill="1" applyBorder="1"/>
    <xf numFmtId="0" fontId="5" fillId="4" borderId="44" xfId="0" applyFont="1" applyFill="1" applyBorder="1" applyAlignment="1">
      <alignment horizontal="center" vertical="center"/>
    </xf>
    <xf numFmtId="0" fontId="5" fillId="4" borderId="45" xfId="0" applyFont="1" applyFill="1" applyBorder="1" applyAlignment="1">
      <alignment horizontal="center" vertical="center"/>
    </xf>
    <xf numFmtId="0" fontId="5" fillId="4" borderId="46" xfId="0" applyFont="1" applyFill="1" applyBorder="1" applyAlignment="1">
      <alignment horizontal="center" vertical="center"/>
    </xf>
    <xf numFmtId="0" fontId="5" fillId="4" borderId="47" xfId="0" applyFont="1" applyFill="1" applyBorder="1" applyAlignment="1">
      <alignment horizontal="center" vertical="center"/>
    </xf>
    <xf numFmtId="0" fontId="7" fillId="3" borderId="46" xfId="0" applyFont="1" applyFill="1" applyBorder="1" applyAlignment="1">
      <alignment horizontal="center" vertical="center" wrapText="1"/>
    </xf>
    <xf numFmtId="0" fontId="7" fillId="2" borderId="47" xfId="0" applyFont="1" applyFill="1" applyBorder="1" applyAlignment="1">
      <alignment horizontal="left" vertical="center" wrapText="1"/>
    </xf>
    <xf numFmtId="31" fontId="7" fillId="3" borderId="46" xfId="0" applyNumberFormat="1" applyFont="1" applyFill="1" applyBorder="1" applyAlignment="1">
      <alignment horizontal="center" vertical="center" wrapText="1"/>
    </xf>
    <xf numFmtId="0" fontId="7" fillId="3" borderId="48" xfId="0" applyFont="1" applyFill="1" applyBorder="1" applyAlignment="1">
      <alignment horizontal="center" vertical="center" wrapText="1"/>
    </xf>
    <xf numFmtId="0" fontId="7" fillId="2" borderId="49" xfId="0" applyFont="1" applyFill="1" applyBorder="1" applyAlignment="1">
      <alignment horizontal="left" vertical="center" wrapText="1"/>
    </xf>
    <xf numFmtId="0" fontId="7" fillId="2" borderId="43" xfId="0" applyFont="1" applyFill="1" applyBorder="1" applyAlignment="1">
      <alignment horizontal="left" vertical="center" wrapText="1"/>
    </xf>
    <xf numFmtId="0" fontId="7" fillId="2" borderId="43" xfId="0" applyFont="1" applyFill="1" applyBorder="1" applyAlignment="1">
      <alignment horizontal="center" vertical="center" wrapText="1"/>
    </xf>
    <xf numFmtId="0" fontId="7" fillId="2" borderId="46" xfId="0" applyFont="1" applyFill="1" applyBorder="1" applyAlignment="1">
      <alignment horizontal="center" vertical="center" wrapText="1"/>
    </xf>
    <xf numFmtId="0" fontId="7" fillId="2" borderId="48" xfId="0" applyFont="1" applyFill="1" applyBorder="1" applyAlignment="1">
      <alignment horizontal="center" vertical="center" wrapText="1"/>
    </xf>
    <xf numFmtId="0" fontId="7" fillId="7" borderId="31" xfId="0" applyFont="1" applyFill="1" applyBorder="1" applyAlignment="1">
      <alignment horizontal="left" vertical="center" wrapText="1"/>
    </xf>
    <xf numFmtId="0" fontId="7" fillId="7" borderId="31" xfId="0" applyFont="1" applyFill="1" applyBorder="1" applyAlignment="1">
      <alignment horizontal="center" vertical="center" wrapText="1"/>
    </xf>
    <xf numFmtId="0" fontId="0" fillId="2" borderId="0" xfId="0" applyFill="1" applyBorder="1" applyAlignment="1">
      <alignment vertical="center"/>
    </xf>
    <xf numFmtId="0" fontId="0" fillId="2" borderId="0" xfId="0" applyFill="1" applyBorder="1" applyAlignment="1">
      <alignment horizontal="center"/>
    </xf>
    <xf numFmtId="14" fontId="0" fillId="2" borderId="0" xfId="0" applyNumberFormat="1" applyFill="1" applyBorder="1" applyAlignment="1">
      <alignment horizontal="center"/>
    </xf>
    <xf numFmtId="14" fontId="0" fillId="2" borderId="0" xfId="0" applyNumberFormat="1" applyFill="1" applyBorder="1"/>
    <xf numFmtId="0" fontId="8" fillId="2" borderId="41" xfId="0" applyFont="1" applyFill="1" applyBorder="1" applyAlignment="1">
      <alignment vertical="center" wrapText="1"/>
    </xf>
    <xf numFmtId="0" fontId="15" fillId="3" borderId="41" xfId="0" applyFont="1" applyFill="1" applyBorder="1" applyAlignment="1">
      <alignment vertical="center"/>
    </xf>
    <xf numFmtId="0" fontId="0" fillId="3" borderId="41" xfId="0" applyFill="1" applyBorder="1"/>
    <xf numFmtId="0" fontId="7" fillId="2" borderId="31" xfId="0" applyFont="1" applyFill="1" applyBorder="1"/>
    <xf numFmtId="0" fontId="0" fillId="3" borderId="41" xfId="0" applyFill="1" applyBorder="1" applyAlignment="1">
      <alignment vertical="center"/>
    </xf>
    <xf numFmtId="0" fontId="7" fillId="2" borderId="31" xfId="0" applyFont="1" applyFill="1" applyBorder="1" applyAlignment="1">
      <alignment vertical="center"/>
    </xf>
    <xf numFmtId="0" fontId="0" fillId="3" borderId="42" xfId="0" applyFill="1" applyBorder="1"/>
    <xf numFmtId="0" fontId="7" fillId="2" borderId="43" xfId="0" applyFont="1" applyFill="1" applyBorder="1"/>
    <xf numFmtId="0" fontId="7" fillId="2" borderId="0" xfId="0" applyFont="1" applyFill="1" applyBorder="1" applyAlignment="1">
      <alignment horizontal="center"/>
    </xf>
    <xf numFmtId="14" fontId="5" fillId="4" borderId="31" xfId="0" applyNumberFormat="1" applyFont="1" applyFill="1" applyBorder="1" applyAlignment="1">
      <alignment horizontal="center" vertical="center"/>
    </xf>
    <xf numFmtId="58" fontId="3" fillId="2" borderId="31" xfId="0" applyNumberFormat="1" applyFont="1" applyFill="1" applyBorder="1" applyAlignment="1">
      <alignment horizontal="center" vertical="center" wrapText="1"/>
    </xf>
    <xf numFmtId="14" fontId="7" fillId="2" borderId="0" xfId="0" applyNumberFormat="1" applyFont="1" applyFill="1" applyBorder="1" applyAlignment="1">
      <alignment horizontal="center"/>
    </xf>
    <xf numFmtId="58" fontId="7" fillId="2" borderId="31" xfId="0" applyNumberFormat="1" applyFont="1" applyFill="1" applyBorder="1" applyAlignment="1">
      <alignment horizontal="center" vertical="center"/>
    </xf>
    <xf numFmtId="0" fontId="7" fillId="2" borderId="43" xfId="0" applyFont="1" applyFill="1" applyBorder="1" applyAlignment="1">
      <alignment vertical="center" wrapText="1"/>
    </xf>
    <xf numFmtId="0" fontId="7" fillId="2" borderId="43" xfId="0" applyFont="1" applyFill="1" applyBorder="1" applyAlignment="1">
      <alignment vertical="center"/>
    </xf>
    <xf numFmtId="58" fontId="7" fillId="2" borderId="43" xfId="0" applyNumberFormat="1" applyFont="1" applyFill="1" applyBorder="1" applyAlignment="1">
      <alignment horizontal="center" vertical="center"/>
    </xf>
    <xf numFmtId="14" fontId="7" fillId="2" borderId="31" xfId="0" applyNumberFormat="1" applyFont="1" applyFill="1" applyBorder="1" applyAlignment="1">
      <alignment horizontal="center" vertical="center"/>
    </xf>
    <xf numFmtId="14" fontId="7" fillId="2" borderId="43" xfId="0" applyNumberFormat="1" applyFont="1" applyFill="1" applyBorder="1" applyAlignment="1">
      <alignment horizontal="center" vertical="center"/>
    </xf>
    <xf numFmtId="0" fontId="0" fillId="2" borderId="31" xfId="0" applyFill="1" applyBorder="1"/>
    <xf numFmtId="0" fontId="7" fillId="2" borderId="46" xfId="0" applyFont="1" applyFill="1" applyBorder="1"/>
    <xf numFmtId="0" fontId="7" fillId="2" borderId="46" xfId="0" applyFont="1" applyFill="1" applyBorder="1" applyAlignment="1">
      <alignment vertical="center"/>
    </xf>
    <xf numFmtId="0" fontId="7" fillId="2" borderId="48" xfId="0" applyFont="1" applyFill="1" applyBorder="1"/>
    <xf numFmtId="0" fontId="17" fillId="2" borderId="0" xfId="0" applyFont="1" applyFill="1" applyBorder="1"/>
    <xf numFmtId="0" fontId="0" fillId="2" borderId="0" xfId="0" applyFill="1" applyBorder="1" applyAlignment="1"/>
    <xf numFmtId="0" fontId="14" fillId="2" borderId="50" xfId="0" applyFont="1" applyFill="1" applyBorder="1" applyAlignment="1">
      <alignment horizontal="center" vertical="center" wrapText="1"/>
    </xf>
    <xf numFmtId="0" fontId="14" fillId="2" borderId="51" xfId="0" applyFont="1" applyFill="1" applyBorder="1" applyAlignment="1">
      <alignment horizontal="center" vertical="center" wrapText="1"/>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8" fillId="2" borderId="54" xfId="0" applyFont="1" applyFill="1" applyBorder="1" applyAlignment="1">
      <alignment horizontal="left" vertical="center" wrapText="1"/>
    </xf>
    <xf numFmtId="0" fontId="7" fillId="2" borderId="31" xfId="0" applyFont="1" applyFill="1" applyBorder="1" applyAlignment="1">
      <alignment horizontal="left" vertical="center"/>
    </xf>
    <xf numFmtId="0" fontId="7" fillId="2" borderId="31" xfId="0" applyFont="1" applyFill="1" applyBorder="1" applyAlignment="1">
      <alignment horizontal="center" vertical="center"/>
    </xf>
    <xf numFmtId="14" fontId="7" fillId="2" borderId="53" xfId="0" applyNumberFormat="1" applyFont="1" applyFill="1" applyBorder="1" applyAlignment="1">
      <alignment horizontal="center" vertical="center"/>
    </xf>
    <xf numFmtId="0" fontId="8" fillId="2" borderId="52" xfId="0" applyFont="1" applyFill="1" applyBorder="1" applyAlignment="1">
      <alignment horizontal="left" vertical="center" wrapText="1"/>
    </xf>
    <xf numFmtId="0" fontId="11" fillId="2" borderId="31" xfId="0" applyFont="1" applyFill="1" applyBorder="1" applyAlignment="1">
      <alignment horizontal="left" vertical="center" wrapText="1"/>
    </xf>
    <xf numFmtId="0" fontId="11" fillId="2" borderId="31" xfId="0" applyFont="1" applyFill="1" applyBorder="1" applyAlignment="1">
      <alignment horizontal="left" vertical="center"/>
    </xf>
    <xf numFmtId="0" fontId="11" fillId="2" borderId="31" xfId="0" applyFont="1" applyFill="1" applyBorder="1" applyAlignment="1">
      <alignment horizontal="center" vertical="center"/>
    </xf>
    <xf numFmtId="14" fontId="11" fillId="2" borderId="53" xfId="0" applyNumberFormat="1" applyFont="1" applyFill="1" applyBorder="1" applyAlignment="1">
      <alignment horizontal="center" vertical="center"/>
    </xf>
    <xf numFmtId="0" fontId="11" fillId="2" borderId="31" xfId="0" applyFont="1" applyFill="1" applyBorder="1" applyAlignment="1">
      <alignment horizontal="center" vertical="center" wrapText="1"/>
    </xf>
    <xf numFmtId="0" fontId="8" fillId="2" borderId="54" xfId="0" applyFont="1" applyFill="1" applyBorder="1" applyAlignment="1">
      <alignment vertical="center"/>
    </xf>
    <xf numFmtId="0" fontId="15" fillId="3" borderId="55" xfId="0" applyFont="1" applyFill="1" applyBorder="1" applyAlignment="1">
      <alignment vertical="center"/>
    </xf>
    <xf numFmtId="0" fontId="7" fillId="2" borderId="56" xfId="0" applyFont="1" applyFill="1" applyBorder="1" applyAlignment="1">
      <alignment horizontal="left" vertical="center"/>
    </xf>
    <xf numFmtId="0" fontId="7" fillId="2" borderId="56" xfId="0" applyFont="1" applyFill="1" applyBorder="1" applyAlignment="1">
      <alignment horizontal="center" vertical="center"/>
    </xf>
    <xf numFmtId="0" fontId="7" fillId="2" borderId="57" xfId="0" applyFont="1" applyFill="1" applyBorder="1" applyAlignment="1">
      <alignment horizontal="center" vertical="center"/>
    </xf>
    <xf numFmtId="0" fontId="15" fillId="3" borderId="55" xfId="0" applyFont="1" applyFill="1" applyBorder="1" applyAlignment="1">
      <alignment horizontal="center" vertical="center"/>
    </xf>
    <xf numFmtId="0" fontId="7" fillId="2" borderId="47" xfId="0" applyFont="1" applyFill="1" applyBorder="1" applyAlignment="1">
      <alignment horizontal="center" vertical="center"/>
    </xf>
    <xf numFmtId="0" fontId="15" fillId="3" borderId="52" xfId="0" applyFont="1" applyFill="1" applyBorder="1" applyAlignment="1">
      <alignment horizontal="center" vertical="center"/>
    </xf>
    <xf numFmtId="0" fontId="7" fillId="0" borderId="0" xfId="0" applyFont="1" applyBorder="1" applyAlignment="1">
      <alignment vertical="center"/>
    </xf>
    <xf numFmtId="0" fontId="7" fillId="2" borderId="58" xfId="0" applyFont="1" applyFill="1" applyBorder="1" applyAlignment="1">
      <alignment horizontal="center" vertical="center"/>
    </xf>
    <xf numFmtId="0" fontId="7" fillId="2" borderId="58" xfId="0" applyFont="1" applyFill="1" applyBorder="1" applyAlignment="1">
      <alignment horizontal="left" vertical="center"/>
    </xf>
    <xf numFmtId="0" fontId="15" fillId="3" borderId="59" xfId="0" applyFont="1" applyFill="1" applyBorder="1" applyAlignment="1">
      <alignment horizontal="center" vertical="center"/>
    </xf>
    <xf numFmtId="0" fontId="8" fillId="2" borderId="55" xfId="0" applyFont="1" applyFill="1" applyBorder="1" applyAlignment="1">
      <alignment horizontal="center" vertical="center" wrapText="1"/>
    </xf>
    <xf numFmtId="0" fontId="7" fillId="2" borderId="56" xfId="0" applyFont="1" applyFill="1" applyBorder="1" applyAlignment="1">
      <alignment horizontal="left" vertical="center" wrapText="1"/>
    </xf>
    <xf numFmtId="0" fontId="7" fillId="2" borderId="57" xfId="0" applyFont="1" applyFill="1" applyBorder="1" applyAlignment="1">
      <alignment horizontal="center" vertical="center" wrapText="1"/>
    </xf>
    <xf numFmtId="0" fontId="7" fillId="2" borderId="59" xfId="0" applyFont="1" applyFill="1" applyBorder="1" applyAlignment="1">
      <alignment horizontal="center" vertical="center" wrapText="1"/>
    </xf>
    <xf numFmtId="0" fontId="8" fillId="2" borderId="52" xfId="0" applyFont="1" applyFill="1" applyBorder="1" applyAlignment="1">
      <alignment horizontal="center" vertical="center" wrapText="1"/>
    </xf>
    <xf numFmtId="0" fontId="7" fillId="0" borderId="31" xfId="0" applyFont="1" applyFill="1" applyBorder="1" applyAlignment="1">
      <alignment horizontal="left" vertical="center" wrapText="1"/>
    </xf>
    <xf numFmtId="14" fontId="11" fillId="2" borderId="31" xfId="0" applyNumberFormat="1" applyFont="1" applyFill="1" applyBorder="1" applyAlignment="1">
      <alignment horizontal="center" vertical="center" wrapText="1"/>
    </xf>
    <xf numFmtId="0" fontId="7" fillId="2" borderId="56" xfId="0" applyFont="1" applyFill="1" applyBorder="1" applyAlignment="1">
      <alignment horizontal="left" vertical="top"/>
    </xf>
    <xf numFmtId="0" fontId="7" fillId="2" borderId="56" xfId="0" applyFont="1" applyFill="1" applyBorder="1" applyAlignment="1">
      <alignment horizontal="center" vertical="center" wrapText="1"/>
    </xf>
    <xf numFmtId="14" fontId="7" fillId="2" borderId="56" xfId="0" applyNumberFormat="1" applyFont="1" applyFill="1" applyBorder="1" applyAlignment="1">
      <alignment horizontal="center" vertical="center"/>
    </xf>
    <xf numFmtId="14" fontId="7" fillId="2" borderId="53" xfId="0" applyNumberFormat="1" applyFont="1" applyFill="1" applyBorder="1" applyAlignment="1">
      <alignment horizontal="center" vertical="center" wrapText="1"/>
    </xf>
    <xf numFmtId="14" fontId="7" fillId="2" borderId="46" xfId="0" applyNumberFormat="1" applyFont="1" applyFill="1" applyBorder="1" applyAlignment="1">
      <alignment horizontal="center" vertical="center" wrapText="1"/>
    </xf>
    <xf numFmtId="0" fontId="11" fillId="2" borderId="46" xfId="0" applyFont="1" applyFill="1" applyBorder="1" applyAlignment="1">
      <alignment horizontal="center" vertical="center" wrapText="1"/>
    </xf>
    <xf numFmtId="0" fontId="7" fillId="2" borderId="46" xfId="0" applyFont="1" applyFill="1" applyBorder="1" applyAlignment="1">
      <alignment horizontal="center" vertical="center"/>
    </xf>
    <xf numFmtId="0" fontId="7" fillId="2" borderId="60" xfId="0" applyFont="1" applyFill="1" applyBorder="1" applyAlignment="1">
      <alignment horizontal="center" vertical="center"/>
    </xf>
    <xf numFmtId="0" fontId="7" fillId="0" borderId="56" xfId="0" applyFont="1" applyFill="1" applyBorder="1" applyAlignment="1">
      <alignment horizontal="left" vertical="center" wrapText="1"/>
    </xf>
    <xf numFmtId="0" fontId="7" fillId="0" borderId="56" xfId="0" applyFont="1" applyFill="1" applyBorder="1" applyAlignment="1">
      <alignment horizontal="center" vertical="center" wrapText="1"/>
    </xf>
    <xf numFmtId="14" fontId="7" fillId="0" borderId="31" xfId="0" applyNumberFormat="1" applyFont="1" applyFill="1" applyBorder="1" applyAlignment="1">
      <alignment horizontal="center" vertical="center" wrapText="1"/>
    </xf>
    <xf numFmtId="0" fontId="7" fillId="2" borderId="60" xfId="0" applyFont="1" applyFill="1" applyBorder="1" applyAlignment="1">
      <alignment horizontal="center" vertical="center" wrapText="1"/>
    </xf>
    <xf numFmtId="14" fontId="7" fillId="0" borderId="56" xfId="0" applyNumberFormat="1" applyFont="1" applyFill="1" applyBorder="1" applyAlignment="1">
      <alignment horizontal="center" vertical="center" wrapText="1"/>
    </xf>
    <xf numFmtId="0" fontId="7" fillId="2" borderId="61" xfId="0" applyFont="1" applyFill="1" applyBorder="1" applyAlignment="1">
      <alignment horizontal="center" vertical="center"/>
    </xf>
    <xf numFmtId="0" fontId="7" fillId="2" borderId="62" xfId="0" applyFont="1" applyFill="1" applyBorder="1" applyAlignment="1">
      <alignment horizontal="left" vertical="center" wrapText="1"/>
    </xf>
    <xf numFmtId="0" fontId="7" fillId="2" borderId="62" xfId="0" applyFont="1" applyFill="1" applyBorder="1" applyAlignment="1">
      <alignment horizontal="left" vertical="center"/>
    </xf>
    <xf numFmtId="0" fontId="7" fillId="2" borderId="62" xfId="0" applyFont="1" applyFill="1" applyBorder="1" applyAlignment="1">
      <alignment horizontal="center" vertical="center"/>
    </xf>
    <xf numFmtId="0" fontId="14" fillId="2" borderId="49" xfId="0" applyFont="1" applyFill="1" applyBorder="1" applyAlignment="1">
      <alignment horizontal="center" vertical="center" wrapText="1"/>
    </xf>
    <xf numFmtId="14" fontId="7" fillId="2" borderId="46" xfId="0" applyNumberFormat="1" applyFont="1" applyFill="1" applyBorder="1" applyAlignment="1">
      <alignment horizontal="center" vertical="center"/>
    </xf>
    <xf numFmtId="0" fontId="15" fillId="3" borderId="42" xfId="0" applyFont="1" applyFill="1" applyBorder="1" applyAlignment="1">
      <alignment vertical="center"/>
    </xf>
    <xf numFmtId="0" fontId="7" fillId="2" borderId="43" xfId="0" applyFont="1" applyFill="1" applyBorder="1" applyAlignment="1">
      <alignment horizontal="left" vertical="center"/>
    </xf>
    <xf numFmtId="0" fontId="7" fillId="2" borderId="43" xfId="0" applyFont="1" applyFill="1" applyBorder="1" applyAlignment="1">
      <alignment horizontal="center" vertical="center"/>
    </xf>
    <xf numFmtId="0" fontId="7" fillId="2" borderId="50" xfId="0" applyFont="1" applyFill="1" applyBorder="1" applyAlignment="1">
      <alignment horizontal="center" vertical="center"/>
    </xf>
    <xf numFmtId="0" fontId="7" fillId="2" borderId="49" xfId="0" applyFont="1" applyFill="1" applyBorder="1" applyAlignment="1">
      <alignment horizontal="center" vertical="center" wrapText="1"/>
    </xf>
    <xf numFmtId="0" fontId="7" fillId="2" borderId="0" xfId="0" applyFont="1" applyFill="1" applyBorder="1" applyAlignment="1"/>
    <xf numFmtId="0" fontId="14" fillId="2" borderId="56" xfId="0" applyFont="1" applyFill="1" applyBorder="1" applyAlignment="1">
      <alignment horizontal="center" vertical="center" wrapText="1"/>
    </xf>
    <xf numFmtId="0" fontId="8" fillId="2" borderId="54" xfId="0" applyFont="1" applyFill="1" applyBorder="1" applyAlignment="1">
      <alignment horizontal="center" vertical="center" wrapText="1"/>
    </xf>
    <xf numFmtId="0" fontId="8" fillId="2" borderId="59" xfId="0" applyFont="1" applyFill="1" applyBorder="1" applyAlignment="1">
      <alignment horizontal="center" vertical="center" wrapText="1"/>
    </xf>
    <xf numFmtId="31" fontId="7" fillId="2" borderId="31" xfId="0" applyNumberFormat="1" applyFont="1" applyFill="1" applyBorder="1" applyAlignment="1">
      <alignment horizontal="center" vertical="center" wrapText="1"/>
    </xf>
    <xf numFmtId="0" fontId="8" fillId="2" borderId="31" xfId="0" applyFont="1" applyFill="1" applyBorder="1" applyAlignment="1">
      <alignment horizontal="center" vertical="center" wrapText="1"/>
    </xf>
    <xf numFmtId="0" fontId="15" fillId="3" borderId="63" xfId="0" applyFont="1" applyFill="1" applyBorder="1" applyAlignment="1">
      <alignment horizontal="center" vertical="center"/>
    </xf>
    <xf numFmtId="0" fontId="14" fillId="2" borderId="56" xfId="0" applyFont="1" applyFill="1" applyBorder="1" applyAlignment="1">
      <alignment vertical="center" wrapText="1"/>
    </xf>
    <xf numFmtId="0" fontId="18" fillId="2" borderId="31" xfId="0" applyFont="1" applyFill="1" applyBorder="1" applyAlignment="1">
      <alignment horizontal="center" vertical="center" wrapText="1"/>
    </xf>
    <xf numFmtId="0" fontId="15" fillId="3" borderId="64" xfId="0" applyFont="1" applyFill="1" applyBorder="1" applyAlignment="1">
      <alignment horizontal="center" vertical="center"/>
    </xf>
    <xf numFmtId="0" fontId="7" fillId="10" borderId="31" xfId="0" applyFont="1" applyFill="1" applyBorder="1" applyAlignment="1">
      <alignment horizontal="center" vertical="center" wrapText="1"/>
    </xf>
    <xf numFmtId="0" fontId="15" fillId="3" borderId="65" xfId="0" applyFont="1" applyFill="1" applyBorder="1" applyAlignment="1">
      <alignment horizontal="center" vertical="center"/>
    </xf>
    <xf numFmtId="0" fontId="7" fillId="3" borderId="33" xfId="0" applyFont="1" applyFill="1" applyBorder="1" applyAlignment="1">
      <alignment horizontal="center" vertical="center" wrapText="1"/>
    </xf>
    <xf numFmtId="0" fontId="15" fillId="3" borderId="66" xfId="0" applyFont="1" applyFill="1" applyBorder="1" applyAlignment="1">
      <alignment horizontal="center" vertical="center"/>
    </xf>
    <xf numFmtId="0" fontId="7" fillId="2" borderId="67" xfId="0" applyFont="1" applyFill="1" applyBorder="1"/>
    <xf numFmtId="0" fontId="7" fillId="10" borderId="31" xfId="0" applyFont="1" applyFill="1" applyBorder="1" applyAlignment="1">
      <alignment horizontal="left" vertical="center" wrapText="1"/>
    </xf>
    <xf numFmtId="0" fontId="7" fillId="16" borderId="31" xfId="0" applyFont="1" applyFill="1" applyBorder="1" applyAlignment="1">
      <alignment horizontal="center" vertical="center" wrapText="1"/>
    </xf>
    <xf numFmtId="0" fontId="7" fillId="16" borderId="47" xfId="0" applyFont="1" applyFill="1" applyBorder="1" applyAlignment="1">
      <alignment horizontal="center" vertical="center" wrapText="1"/>
    </xf>
    <xf numFmtId="0" fontId="7" fillId="3" borderId="47" xfId="0" applyFont="1" applyFill="1" applyBorder="1" applyAlignment="1">
      <alignment horizontal="center" vertical="center" wrapText="1"/>
    </xf>
    <xf numFmtId="31" fontId="7" fillId="2" borderId="46" xfId="0" applyNumberFormat="1" applyFont="1" applyFill="1" applyBorder="1" applyAlignment="1">
      <alignment horizontal="center" vertical="center" wrapText="1"/>
    </xf>
    <xf numFmtId="31" fontId="7" fillId="2" borderId="35" xfId="0" applyNumberFormat="1" applyFont="1" applyFill="1" applyBorder="1" applyAlignment="1">
      <alignment horizontal="center" vertical="center" wrapText="1"/>
    </xf>
    <xf numFmtId="14" fontId="7" fillId="2" borderId="68" xfId="0" applyNumberFormat="1" applyFont="1" applyFill="1" applyBorder="1" applyAlignment="1">
      <alignment horizontal="center" vertical="center" wrapText="1"/>
    </xf>
    <xf numFmtId="0" fontId="7" fillId="2" borderId="35" xfId="0" applyFont="1" applyFill="1" applyBorder="1" applyAlignment="1">
      <alignment horizontal="center" vertical="center" wrapText="1"/>
    </xf>
    <xf numFmtId="0" fontId="19" fillId="2" borderId="0" xfId="0" applyFont="1" applyFill="1"/>
    <xf numFmtId="0" fontId="0" fillId="2" borderId="0" xfId="0" applyFill="1" applyAlignment="1">
      <alignment horizontal="left"/>
    </xf>
    <xf numFmtId="0" fontId="0" fillId="2" borderId="0" xfId="0" applyFill="1"/>
    <xf numFmtId="0" fontId="14" fillId="2" borderId="56" xfId="0" applyFont="1" applyFill="1" applyBorder="1" applyAlignment="1">
      <alignment horizontal="center" vertical="center"/>
    </xf>
    <xf numFmtId="0" fontId="14" fillId="2" borderId="56" xfId="0" applyFont="1" applyFill="1" applyBorder="1" applyAlignment="1">
      <alignment vertical="center"/>
    </xf>
    <xf numFmtId="0" fontId="5" fillId="17" borderId="69" xfId="0" applyFont="1" applyFill="1" applyBorder="1" applyAlignment="1">
      <alignment horizontal="center" vertical="center" wrapText="1"/>
    </xf>
    <xf numFmtId="0" fontId="5" fillId="17" borderId="70" xfId="0" applyFont="1" applyFill="1" applyBorder="1" applyAlignment="1">
      <alignment horizontal="center" vertical="center" wrapText="1"/>
    </xf>
    <xf numFmtId="0" fontId="5" fillId="17" borderId="71" xfId="0" applyFont="1" applyFill="1" applyBorder="1" applyAlignment="1">
      <alignment horizontal="center" vertical="center" wrapText="1"/>
    </xf>
    <xf numFmtId="0" fontId="8" fillId="2" borderId="28" xfId="0" applyFont="1" applyFill="1" applyBorder="1" applyAlignment="1">
      <alignment horizontal="center" vertical="center"/>
    </xf>
    <xf numFmtId="0" fontId="8" fillId="2" borderId="29" xfId="0" applyFont="1" applyFill="1" applyBorder="1" applyAlignment="1">
      <alignment horizontal="center" vertical="center" wrapText="1"/>
    </xf>
    <xf numFmtId="0" fontId="7" fillId="2" borderId="29" xfId="0" applyFont="1" applyFill="1" applyBorder="1" applyAlignment="1">
      <alignment horizontal="left" vertical="center" wrapText="1"/>
    </xf>
    <xf numFmtId="0" fontId="7" fillId="2" borderId="29" xfId="0" applyFont="1" applyFill="1" applyBorder="1" applyAlignment="1">
      <alignment horizontal="center" vertical="center" wrapText="1"/>
    </xf>
    <xf numFmtId="0" fontId="7" fillId="2" borderId="72" xfId="0" applyFont="1" applyFill="1" applyBorder="1" applyAlignment="1">
      <alignment horizontal="center" vertical="center" wrapText="1"/>
    </xf>
    <xf numFmtId="0" fontId="8" fillId="2" borderId="30" xfId="0" applyFont="1" applyFill="1" applyBorder="1" applyAlignment="1">
      <alignment horizontal="center" vertical="center"/>
    </xf>
    <xf numFmtId="0" fontId="8" fillId="2" borderId="56" xfId="0" applyFont="1" applyFill="1" applyBorder="1" applyAlignment="1">
      <alignment horizontal="center" vertical="center" wrapText="1"/>
    </xf>
    <xf numFmtId="0" fontId="8" fillId="2" borderId="62"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0" fillId="2" borderId="0" xfId="0" applyFill="1" applyBorder="1" applyAlignment="1">
      <alignment horizontal="left"/>
    </xf>
    <xf numFmtId="0" fontId="0" fillId="2" borderId="73" xfId="0" applyFill="1" applyBorder="1"/>
    <xf numFmtId="0" fontId="0" fillId="2" borderId="15" xfId="0" applyFill="1" applyBorder="1" applyAlignment="1">
      <alignment horizontal="left"/>
    </xf>
    <xf numFmtId="0" fontId="14" fillId="2" borderId="0" xfId="0" applyFont="1" applyFill="1" applyBorder="1" applyAlignment="1">
      <alignment vertical="center"/>
    </xf>
    <xf numFmtId="0" fontId="5" fillId="17" borderId="74" xfId="0" applyFont="1" applyFill="1" applyBorder="1" applyAlignment="1">
      <alignment horizontal="center" vertical="center" wrapText="1"/>
    </xf>
    <xf numFmtId="0" fontId="5" fillId="17" borderId="75" xfId="0" applyFont="1" applyFill="1" applyBorder="1" applyAlignment="1">
      <alignment horizontal="center" vertical="center" wrapText="1"/>
    </xf>
    <xf numFmtId="0" fontId="19" fillId="2" borderId="0" xfId="0" applyFont="1" applyFill="1" applyBorder="1"/>
    <xf numFmtId="0" fontId="7" fillId="2" borderId="76" xfId="0" applyFont="1" applyFill="1" applyBorder="1" applyAlignment="1">
      <alignment horizontal="center" vertical="center" wrapText="1"/>
    </xf>
    <xf numFmtId="0" fontId="7" fillId="2" borderId="29" xfId="0" applyFont="1" applyFill="1" applyBorder="1"/>
    <xf numFmtId="0" fontId="0" fillId="2" borderId="29" xfId="0" applyFill="1" applyBorder="1"/>
    <xf numFmtId="0" fontId="0" fillId="2" borderId="34" xfId="0" applyFill="1" applyBorder="1"/>
    <xf numFmtId="0" fontId="7" fillId="2" borderId="47" xfId="0" applyFont="1" applyFill="1" applyBorder="1" applyAlignment="1">
      <alignment horizontal="center" vertical="center" wrapText="1"/>
    </xf>
    <xf numFmtId="0" fontId="0" fillId="2" borderId="35" xfId="0" applyFill="1" applyBorder="1"/>
    <xf numFmtId="0" fontId="0" fillId="2" borderId="77" xfId="0" applyFill="1" applyBorder="1"/>
    <xf numFmtId="0" fontId="17" fillId="3" borderId="0" xfId="0" applyFont="1" applyFill="1" applyAlignment="1">
      <alignment horizontal="center" vertical="center"/>
    </xf>
    <xf numFmtId="0" fontId="0" fillId="3" borderId="0" xfId="0" applyFill="1"/>
    <xf numFmtId="0" fontId="14" fillId="2" borderId="27" xfId="0" applyFont="1" applyFill="1" applyBorder="1" applyAlignment="1">
      <alignment horizontal="center" vertical="center"/>
    </xf>
    <xf numFmtId="0" fontId="14" fillId="2" borderId="0" xfId="0" applyFont="1" applyFill="1" applyBorder="1" applyAlignment="1">
      <alignment horizontal="center" vertical="center"/>
    </xf>
    <xf numFmtId="0" fontId="5" fillId="17" borderId="78" xfId="0" applyFont="1" applyFill="1" applyBorder="1" applyAlignment="1">
      <alignment horizontal="center" vertical="center" wrapText="1"/>
    </xf>
    <xf numFmtId="0" fontId="5" fillId="17" borderId="79" xfId="0" applyFont="1" applyFill="1" applyBorder="1" applyAlignment="1">
      <alignment horizontal="center" vertical="center" wrapText="1"/>
    </xf>
    <xf numFmtId="0" fontId="5" fillId="17" borderId="80" xfId="0" applyFont="1" applyFill="1" applyBorder="1" applyAlignment="1">
      <alignment horizontal="center" vertical="center" wrapText="1"/>
    </xf>
    <xf numFmtId="0" fontId="5" fillId="17" borderId="81" xfId="0" applyFont="1" applyFill="1" applyBorder="1" applyAlignment="1">
      <alignment horizontal="center" vertical="center"/>
    </xf>
    <xf numFmtId="0" fontId="5" fillId="17" borderId="82" xfId="0" applyFont="1" applyFill="1" applyBorder="1" applyAlignment="1">
      <alignment horizontal="center" vertical="center"/>
    </xf>
    <xf numFmtId="0" fontId="5" fillId="3" borderId="83" xfId="0" applyFont="1" applyFill="1" applyBorder="1" applyAlignment="1">
      <alignment horizontal="center" vertical="center"/>
    </xf>
    <xf numFmtId="0" fontId="5" fillId="3" borderId="84" xfId="0" applyFont="1" applyFill="1" applyBorder="1" applyAlignment="1">
      <alignment horizontal="center" vertical="center"/>
    </xf>
    <xf numFmtId="0" fontId="5" fillId="17" borderId="85" xfId="0" applyFont="1" applyFill="1" applyBorder="1" applyAlignment="1">
      <alignment horizontal="center" vertical="center" wrapText="1"/>
    </xf>
    <xf numFmtId="0" fontId="5" fillId="17" borderId="86" xfId="0" applyFont="1" applyFill="1" applyBorder="1" applyAlignment="1">
      <alignment horizontal="center" vertical="center" wrapText="1"/>
    </xf>
    <xf numFmtId="0" fontId="5" fillId="17" borderId="87" xfId="0" applyFont="1" applyFill="1" applyBorder="1" applyAlignment="1">
      <alignment horizontal="center" vertical="center" wrapText="1"/>
    </xf>
    <xf numFmtId="0" fontId="5" fillId="17" borderId="11" xfId="0" applyFont="1" applyFill="1" applyBorder="1" applyAlignment="1">
      <alignment horizontal="center" vertical="center"/>
    </xf>
    <xf numFmtId="0" fontId="5" fillId="17" borderId="26" xfId="0" applyFont="1" applyFill="1" applyBorder="1" applyAlignment="1">
      <alignment horizontal="center" vertical="center"/>
    </xf>
    <xf numFmtId="0" fontId="20" fillId="3" borderId="55" xfId="0" applyFont="1" applyFill="1" applyBorder="1" applyAlignment="1">
      <alignment horizontal="center" vertical="center"/>
    </xf>
    <xf numFmtId="0" fontId="20" fillId="3" borderId="56" xfId="0" applyFont="1" applyFill="1" applyBorder="1" applyAlignment="1">
      <alignment horizontal="center" vertical="center"/>
    </xf>
    <xf numFmtId="0" fontId="7" fillId="2" borderId="30" xfId="0" applyFont="1" applyFill="1" applyBorder="1" applyAlignment="1">
      <alignment horizontal="center" vertical="center" wrapText="1"/>
    </xf>
    <xf numFmtId="0" fontId="8" fillId="2" borderId="31" xfId="0" applyFont="1" applyFill="1" applyBorder="1" applyAlignment="1">
      <alignment vertical="center" wrapText="1"/>
    </xf>
    <xf numFmtId="0" fontId="8" fillId="2" borderId="31" xfId="0" applyFont="1" applyFill="1" applyBorder="1" applyAlignment="1">
      <alignment horizontal="left" vertical="center" wrapText="1"/>
    </xf>
    <xf numFmtId="0" fontId="5" fillId="3" borderId="76" xfId="0" applyFont="1" applyFill="1" applyBorder="1" applyAlignment="1">
      <alignment horizontal="center" vertical="center"/>
    </xf>
    <xf numFmtId="0" fontId="5" fillId="3" borderId="88" xfId="0" applyFont="1" applyFill="1" applyBorder="1" applyAlignment="1">
      <alignment horizontal="center" vertical="center"/>
    </xf>
    <xf numFmtId="0" fontId="10" fillId="0" borderId="31" xfId="0" applyFont="1" applyFill="1" applyBorder="1" applyAlignment="1">
      <alignment horizontal="center" vertical="center" wrapText="1"/>
    </xf>
    <xf numFmtId="0" fontId="10" fillId="10" borderId="31" xfId="0" applyFont="1" applyFill="1" applyBorder="1" applyAlignment="1">
      <alignment horizontal="center" vertical="center" wrapText="1"/>
    </xf>
    <xf numFmtId="0" fontId="7" fillId="18" borderId="31" xfId="0" applyFont="1" applyFill="1" applyBorder="1" applyAlignment="1">
      <alignment horizontal="center" vertical="center" wrapText="1"/>
    </xf>
    <xf numFmtId="0" fontId="7" fillId="0" borderId="31" xfId="0" applyFont="1" applyFill="1" applyBorder="1" applyAlignment="1">
      <alignment horizontal="center" vertical="center" wrapText="1"/>
    </xf>
    <xf numFmtId="0" fontId="7" fillId="12" borderId="31" xfId="0" applyFont="1" applyFill="1" applyBorder="1" applyAlignment="1">
      <alignment horizontal="center" vertical="center" wrapText="1"/>
    </xf>
    <xf numFmtId="0" fontId="7" fillId="19" borderId="31" xfId="0" applyFont="1" applyFill="1" applyBorder="1" applyAlignment="1">
      <alignment horizontal="center" vertical="center" wrapText="1"/>
    </xf>
    <xf numFmtId="0" fontId="5" fillId="3" borderId="89" xfId="0" applyFont="1" applyFill="1" applyBorder="1" applyAlignment="1">
      <alignment horizontal="center" vertical="center"/>
    </xf>
    <xf numFmtId="0" fontId="5" fillId="17" borderId="90" xfId="0" applyFont="1" applyFill="1" applyBorder="1" applyAlignment="1">
      <alignment horizontal="center" vertical="center"/>
    </xf>
    <xf numFmtId="0" fontId="5" fillId="17" borderId="91" xfId="0" applyFont="1" applyFill="1" applyBorder="1" applyAlignment="1">
      <alignment horizontal="center" vertical="center"/>
    </xf>
    <xf numFmtId="0" fontId="20" fillId="3" borderId="60" xfId="0" applyFont="1" applyFill="1" applyBorder="1" applyAlignment="1">
      <alignment horizontal="center" vertical="center"/>
    </xf>
    <xf numFmtId="0" fontId="20" fillId="17" borderId="92" xfId="0" applyFont="1" applyFill="1" applyBorder="1" applyAlignment="1">
      <alignment horizontal="center" vertical="center"/>
    </xf>
    <xf numFmtId="0" fontId="20" fillId="17" borderId="11" xfId="0" applyFont="1" applyFill="1" applyBorder="1" applyAlignment="1">
      <alignment horizontal="center" vertical="center"/>
    </xf>
    <xf numFmtId="0" fontId="20" fillId="17" borderId="93" xfId="0" applyFont="1" applyFill="1" applyBorder="1" applyAlignment="1">
      <alignment horizontal="center" vertical="center"/>
    </xf>
    <xf numFmtId="31" fontId="7" fillId="7" borderId="31" xfId="0" applyNumberFormat="1" applyFont="1" applyFill="1" applyBorder="1" applyAlignment="1">
      <alignment horizontal="center" vertical="center" wrapText="1"/>
    </xf>
    <xf numFmtId="0" fontId="8" fillId="2" borderId="32" xfId="0" applyFont="1" applyFill="1" applyBorder="1" applyAlignment="1">
      <alignment horizontal="center" vertical="center"/>
    </xf>
    <xf numFmtId="0" fontId="8" fillId="2" borderId="33" xfId="0" applyFont="1" applyFill="1" applyBorder="1" applyAlignment="1">
      <alignment vertical="center" wrapText="1"/>
    </xf>
    <xf numFmtId="0" fontId="0" fillId="2" borderId="33" xfId="0" applyFill="1" applyBorder="1"/>
    <xf numFmtId="0" fontId="7" fillId="2" borderId="36" xfId="0" applyFont="1" applyFill="1" applyBorder="1" applyAlignment="1">
      <alignment horizontal="center" vertical="center" wrapText="1"/>
    </xf>
    <xf numFmtId="0" fontId="21" fillId="2" borderId="0" xfId="0" applyFont="1" applyFill="1" applyBorder="1" applyAlignment="1">
      <alignment vertical="center"/>
    </xf>
    <xf numFmtId="0" fontId="22" fillId="3" borderId="0" xfId="0" applyFont="1" applyFill="1" applyBorder="1" applyAlignment="1">
      <alignment vertical="center"/>
    </xf>
    <xf numFmtId="0" fontId="3" fillId="2" borderId="0" xfId="0" applyFont="1" applyFill="1" applyBorder="1" applyAlignment="1">
      <alignment horizontal="center" vertical="center"/>
    </xf>
    <xf numFmtId="0" fontId="3" fillId="2" borderId="0" xfId="0" applyFont="1" applyFill="1" applyBorder="1" applyAlignment="1">
      <alignment vertical="center" wrapText="1"/>
    </xf>
    <xf numFmtId="0" fontId="4" fillId="2" borderId="56" xfId="0" applyFont="1" applyFill="1" applyBorder="1" applyAlignment="1">
      <alignment horizontal="center" vertical="center"/>
    </xf>
    <xf numFmtId="0" fontId="5" fillId="17" borderId="94" xfId="0" applyFont="1" applyFill="1" applyBorder="1" applyAlignment="1">
      <alignment horizontal="center" vertical="center" wrapText="1"/>
    </xf>
    <xf numFmtId="0" fontId="5" fillId="17" borderId="95" xfId="0" applyFont="1" applyFill="1" applyBorder="1" applyAlignment="1">
      <alignment horizontal="center" vertical="center" wrapText="1"/>
    </xf>
    <xf numFmtId="0" fontId="8" fillId="2" borderId="29" xfId="0" applyFont="1" applyFill="1" applyBorder="1" applyAlignment="1">
      <alignment horizontal="center" vertical="center"/>
    </xf>
    <xf numFmtId="0" fontId="11" fillId="0" borderId="29" xfId="10" applyFont="1" applyFill="1" applyBorder="1" applyAlignment="1" applyProtection="1">
      <alignment horizontal="left" vertical="center" wrapText="1"/>
    </xf>
    <xf numFmtId="0" fontId="8" fillId="2" borderId="31" xfId="0" applyFont="1" applyFill="1" applyBorder="1" applyAlignment="1">
      <alignment horizontal="center" vertical="center"/>
    </xf>
    <xf numFmtId="0" fontId="11" fillId="0" borderId="31" xfId="10" applyFont="1" applyFill="1" applyBorder="1" applyAlignment="1" applyProtection="1">
      <alignment horizontal="left" vertical="center" wrapText="1"/>
    </xf>
    <xf numFmtId="0" fontId="8" fillId="2" borderId="96" xfId="0" applyFont="1" applyFill="1" applyBorder="1" applyAlignment="1">
      <alignment horizontal="center" vertical="center"/>
    </xf>
    <xf numFmtId="0" fontId="8" fillId="2" borderId="97" xfId="0" applyFont="1" applyFill="1" applyBorder="1" applyAlignment="1">
      <alignment horizontal="center" vertical="center" wrapText="1"/>
    </xf>
    <xf numFmtId="0" fontId="8" fillId="2" borderId="98" xfId="0" applyFont="1" applyFill="1" applyBorder="1" applyAlignment="1">
      <alignment horizontal="center" vertical="center"/>
    </xf>
    <xf numFmtId="0" fontId="11" fillId="0" borderId="33" xfId="10" applyFont="1" applyFill="1" applyBorder="1" applyAlignment="1" applyProtection="1">
      <alignment horizontal="left" vertical="center" wrapText="1"/>
    </xf>
    <xf numFmtId="0" fontId="7" fillId="2" borderId="33" xfId="0" applyFont="1" applyFill="1" applyBorder="1" applyAlignment="1">
      <alignment horizontal="center" vertical="center"/>
    </xf>
    <xf numFmtId="0" fontId="8" fillId="2" borderId="99" xfId="0" applyFont="1" applyFill="1" applyBorder="1" applyAlignment="1">
      <alignment horizontal="center" vertical="center"/>
    </xf>
    <xf numFmtId="0" fontId="7" fillId="2" borderId="29" xfId="0" applyFont="1" applyFill="1" applyBorder="1" applyAlignment="1">
      <alignment horizontal="center" vertical="center"/>
    </xf>
    <xf numFmtId="0" fontId="8" fillId="2" borderId="65" xfId="0" applyFont="1" applyFill="1" applyBorder="1" applyAlignment="1">
      <alignment horizontal="center" vertical="center"/>
    </xf>
    <xf numFmtId="0" fontId="11" fillId="0" borderId="58" xfId="10" applyFont="1" applyFill="1" applyBorder="1" applyAlignment="1" applyProtection="1">
      <alignment horizontal="left" vertical="center" wrapText="1"/>
    </xf>
    <xf numFmtId="0" fontId="7" fillId="2" borderId="58" xfId="0" applyFont="1" applyFill="1" applyBorder="1" applyAlignment="1">
      <alignment horizontal="center" vertical="center" wrapText="1"/>
    </xf>
    <xf numFmtId="0" fontId="11" fillId="0" borderId="56" xfId="10" applyFont="1" applyFill="1" applyBorder="1" applyAlignment="1" applyProtection="1">
      <alignment horizontal="left" vertical="center" wrapText="1"/>
    </xf>
    <xf numFmtId="0" fontId="8" fillId="2" borderId="66" xfId="0" applyFont="1" applyFill="1" applyBorder="1" applyAlignment="1">
      <alignment horizontal="center" vertical="center"/>
    </xf>
    <xf numFmtId="0" fontId="8" fillId="2" borderId="100" xfId="0" applyFont="1" applyFill="1" applyBorder="1" applyAlignment="1">
      <alignment horizontal="center" vertical="center" wrapText="1"/>
    </xf>
    <xf numFmtId="0" fontId="8" fillId="2" borderId="33" xfId="0" applyFont="1" applyFill="1" applyBorder="1" applyAlignment="1">
      <alignment horizontal="center" vertical="center" wrapText="1"/>
    </xf>
    <xf numFmtId="0" fontId="8" fillId="2" borderId="101" xfId="0" applyFont="1" applyFill="1" applyBorder="1" applyAlignment="1">
      <alignment horizontal="center" vertical="center"/>
    </xf>
    <xf numFmtId="0" fontId="8" fillId="2" borderId="102" xfId="0" applyFont="1" applyFill="1" applyBorder="1" applyAlignment="1">
      <alignment horizontal="center" vertical="center" wrapText="1"/>
    </xf>
    <xf numFmtId="0" fontId="8" fillId="2" borderId="102" xfId="0" applyFont="1" applyFill="1" applyBorder="1" applyAlignment="1">
      <alignment horizontal="center" vertical="center"/>
    </xf>
    <xf numFmtId="0" fontId="11" fillId="0" borderId="102" xfId="10" applyFont="1" applyFill="1" applyBorder="1" applyAlignment="1" applyProtection="1">
      <alignment horizontal="left" vertical="center" wrapText="1"/>
    </xf>
    <xf numFmtId="0" fontId="7" fillId="2" borderId="102" xfId="0" applyFont="1" applyFill="1" applyBorder="1" applyAlignment="1">
      <alignment horizontal="center" vertical="center"/>
    </xf>
    <xf numFmtId="0" fontId="7" fillId="2" borderId="74" xfId="0" applyFont="1" applyFill="1" applyBorder="1" applyAlignment="1">
      <alignment horizontal="center" vertical="center"/>
    </xf>
    <xf numFmtId="0" fontId="7" fillId="2" borderId="70" xfId="0" applyFont="1" applyFill="1" applyBorder="1" applyAlignment="1">
      <alignment horizontal="center" vertical="center"/>
    </xf>
    <xf numFmtId="0" fontId="8" fillId="2" borderId="33" xfId="0" applyFont="1" applyFill="1" applyBorder="1" applyAlignment="1">
      <alignment horizontal="center" vertical="center"/>
    </xf>
    <xf numFmtId="0" fontId="5" fillId="17" borderId="103" xfId="0" applyFont="1" applyFill="1" applyBorder="1" applyAlignment="1">
      <alignment horizontal="center" vertical="center" wrapText="1"/>
    </xf>
    <xf numFmtId="0" fontId="7" fillId="2" borderId="34" xfId="0" applyFont="1" applyFill="1" applyBorder="1" applyAlignment="1">
      <alignment horizontal="center" vertical="center"/>
    </xf>
    <xf numFmtId="0" fontId="7" fillId="2" borderId="35" xfId="0" applyFont="1" applyFill="1" applyBorder="1" applyAlignment="1">
      <alignment horizontal="center" vertical="center"/>
    </xf>
    <xf numFmtId="31" fontId="7" fillId="2" borderId="31" xfId="0" applyNumberFormat="1" applyFont="1" applyFill="1" applyBorder="1" applyAlignment="1">
      <alignment horizontal="center" vertical="center"/>
    </xf>
    <xf numFmtId="0" fontId="7" fillId="2" borderId="104" xfId="0" applyFont="1" applyFill="1" applyBorder="1" applyAlignment="1">
      <alignment horizontal="center" vertical="center"/>
    </xf>
    <xf numFmtId="31" fontId="7" fillId="2" borderId="33" xfId="0" applyNumberFormat="1" applyFont="1" applyFill="1" applyBorder="1" applyAlignment="1">
      <alignment horizontal="center" vertical="center"/>
    </xf>
    <xf numFmtId="0" fontId="7" fillId="2" borderId="105" xfId="0" applyFont="1" applyFill="1" applyBorder="1" applyAlignment="1">
      <alignment horizontal="center" vertical="center"/>
    </xf>
    <xf numFmtId="0" fontId="7" fillId="2" borderId="36" xfId="0" applyFont="1" applyFill="1" applyBorder="1" applyAlignment="1">
      <alignment horizontal="center" vertical="center"/>
    </xf>
    <xf numFmtId="14" fontId="7" fillId="2" borderId="29" xfId="0" applyNumberFormat="1" applyFont="1" applyFill="1" applyBorder="1" applyAlignment="1">
      <alignment horizontal="center" vertical="center"/>
    </xf>
    <xf numFmtId="0" fontId="7" fillId="2" borderId="106" xfId="0" applyFont="1" applyFill="1" applyBorder="1" applyAlignment="1">
      <alignment horizontal="center" vertical="center"/>
    </xf>
    <xf numFmtId="14" fontId="7" fillId="2" borderId="33" xfId="0" applyNumberFormat="1" applyFont="1" applyFill="1" applyBorder="1" applyAlignment="1">
      <alignment horizontal="center" vertical="center"/>
    </xf>
    <xf numFmtId="0" fontId="7" fillId="2" borderId="75" xfId="0" applyFont="1" applyFill="1" applyBorder="1" applyAlignment="1">
      <alignment horizontal="center" vertical="center"/>
    </xf>
    <xf numFmtId="0" fontId="3" fillId="0" borderId="0" xfId="0" applyFont="1" applyAlignment="1">
      <alignment horizontal="left" vertical="center"/>
    </xf>
    <xf numFmtId="0" fontId="7"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177" fontId="3" fillId="0" borderId="0" xfId="0" applyNumberFormat="1" applyFont="1" applyAlignment="1">
      <alignment vertical="center"/>
    </xf>
    <xf numFmtId="180" fontId="3" fillId="0" borderId="0" xfId="0" applyNumberFormat="1" applyFont="1" applyAlignment="1">
      <alignment vertical="center"/>
    </xf>
    <xf numFmtId="0" fontId="4" fillId="0" borderId="107" xfId="0" applyFont="1" applyBorder="1" applyAlignment="1">
      <alignment horizontal="center" vertical="center"/>
    </xf>
    <xf numFmtId="0" fontId="23" fillId="20" borderId="19" xfId="0" applyFont="1" applyFill="1" applyBorder="1" applyAlignment="1">
      <alignment horizontal="center" vertical="center" wrapText="1"/>
    </xf>
    <xf numFmtId="0" fontId="23" fillId="20" borderId="19" xfId="0" applyFont="1" applyFill="1" applyBorder="1" applyAlignment="1">
      <alignment horizontal="center" vertical="center"/>
    </xf>
    <xf numFmtId="0" fontId="11" fillId="0" borderId="19" xfId="0" applyFont="1" applyBorder="1" applyAlignment="1">
      <alignment vertical="center" wrapText="1"/>
    </xf>
    <xf numFmtId="0" fontId="11" fillId="14" borderId="19" xfId="0" applyFont="1" applyFill="1" applyBorder="1" applyAlignment="1">
      <alignment vertical="center" wrapText="1"/>
    </xf>
    <xf numFmtId="0" fontId="24" fillId="21" borderId="108" xfId="0" applyFont="1" applyFill="1" applyBorder="1" applyAlignment="1">
      <alignment vertical="center"/>
    </xf>
    <xf numFmtId="0" fontId="24" fillId="21" borderId="109" xfId="0" applyFont="1" applyFill="1" applyBorder="1" applyAlignment="1">
      <alignment vertical="center"/>
    </xf>
    <xf numFmtId="0" fontId="11" fillId="0" borderId="19" xfId="0" applyFont="1" applyBorder="1" applyAlignment="1">
      <alignment vertical="center"/>
    </xf>
    <xf numFmtId="0" fontId="11" fillId="0" borderId="110" xfId="0" applyFont="1" applyBorder="1" applyAlignment="1">
      <alignment vertical="center" wrapText="1"/>
    </xf>
    <xf numFmtId="0" fontId="11" fillId="0" borderId="110" xfId="0" applyFont="1" applyBorder="1" applyAlignment="1">
      <alignment vertical="center"/>
    </xf>
    <xf numFmtId="0" fontId="11" fillId="0" borderId="111" xfId="0" applyFont="1" applyBorder="1" applyAlignment="1">
      <alignment vertical="center"/>
    </xf>
    <xf numFmtId="0" fontId="11" fillId="0" borderId="111" xfId="0" applyFont="1" applyBorder="1" applyAlignment="1">
      <alignment vertical="center" wrapText="1"/>
    </xf>
    <xf numFmtId="0" fontId="11" fillId="0" borderId="112" xfId="0" applyFont="1" applyBorder="1" applyAlignment="1">
      <alignment vertical="center"/>
    </xf>
    <xf numFmtId="0" fontId="11" fillId="0" borderId="112" xfId="0" applyFont="1" applyBorder="1" applyAlignment="1">
      <alignment vertical="center" wrapText="1"/>
    </xf>
    <xf numFmtId="0" fontId="24" fillId="21" borderId="19" xfId="0" applyFont="1" applyFill="1" applyBorder="1" applyAlignment="1">
      <alignment vertical="center"/>
    </xf>
    <xf numFmtId="181" fontId="24" fillId="21" borderId="19" xfId="0" applyNumberFormat="1" applyFont="1" applyFill="1" applyBorder="1" applyAlignment="1">
      <alignment vertical="center"/>
    </xf>
    <xf numFmtId="0" fontId="22" fillId="0" borderId="19" xfId="0" applyFont="1" applyBorder="1" applyAlignment="1">
      <alignment vertical="center"/>
    </xf>
    <xf numFmtId="0" fontId="11" fillId="0" borderId="113" xfId="0" applyFont="1" applyBorder="1" applyAlignment="1">
      <alignment vertical="center" wrapText="1"/>
    </xf>
    <xf numFmtId="0" fontId="11" fillId="14" borderId="114" xfId="0" applyFont="1" applyFill="1" applyBorder="1" applyAlignment="1">
      <alignment vertical="center" wrapText="1"/>
    </xf>
    <xf numFmtId="0" fontId="16" fillId="0" borderId="19" xfId="0" applyFont="1" applyBorder="1" applyAlignment="1">
      <alignment vertical="center"/>
    </xf>
    <xf numFmtId="0" fontId="11" fillId="0" borderId="115" xfId="0" applyFont="1" applyBorder="1" applyAlignment="1">
      <alignment vertical="center" wrapText="1"/>
    </xf>
    <xf numFmtId="0" fontId="13" fillId="0" borderId="19" xfId="0" applyFont="1" applyBorder="1" applyAlignment="1">
      <alignment vertical="center" wrapText="1"/>
    </xf>
    <xf numFmtId="0" fontId="13" fillId="0" borderId="19" xfId="0" applyFont="1" applyBorder="1" applyAlignment="1">
      <alignment vertical="center"/>
    </xf>
    <xf numFmtId="177" fontId="23" fillId="20" borderId="19" xfId="0" applyNumberFormat="1" applyFont="1" applyFill="1" applyBorder="1" applyAlignment="1">
      <alignment horizontal="center" vertical="center"/>
    </xf>
    <xf numFmtId="180" fontId="23" fillId="20" borderId="19" xfId="0" applyNumberFormat="1" applyFont="1" applyFill="1" applyBorder="1" applyAlignment="1">
      <alignment horizontal="center" vertical="center"/>
    </xf>
    <xf numFmtId="177" fontId="11" fillId="0" borderId="19" xfId="4" applyNumberFormat="1" applyFont="1" applyBorder="1" applyAlignment="1">
      <alignment vertical="center" wrapText="1"/>
    </xf>
    <xf numFmtId="0" fontId="25" fillId="0" borderId="0" xfId="0" applyFont="1" applyAlignment="1">
      <alignment horizontal="center" vertical="center" wrapText="1"/>
    </xf>
    <xf numFmtId="0" fontId="25" fillId="0" borderId="0" xfId="0" applyFont="1" applyAlignment="1">
      <alignment horizontal="center" vertical="center"/>
    </xf>
    <xf numFmtId="0" fontId="25" fillId="0" borderId="0" xfId="0" applyFont="1" applyFill="1" applyAlignment="1">
      <alignment horizontal="center" vertical="center"/>
    </xf>
    <xf numFmtId="177" fontId="11" fillId="0" borderId="19" xfId="0" applyNumberFormat="1" applyFont="1" applyBorder="1" applyAlignment="1">
      <alignment vertical="center" wrapText="1"/>
    </xf>
    <xf numFmtId="0" fontId="25" fillId="0" borderId="0" xfId="0" applyFont="1" applyFill="1" applyAlignment="1">
      <alignment horizontal="center" vertical="center" wrapText="1"/>
    </xf>
    <xf numFmtId="0" fontId="24" fillId="21" borderId="116" xfId="0" applyFont="1" applyFill="1" applyBorder="1" applyAlignment="1">
      <alignment vertical="center"/>
    </xf>
    <xf numFmtId="0" fontId="26" fillId="21" borderId="19" xfId="0" applyFont="1" applyFill="1" applyBorder="1" applyAlignment="1">
      <alignment vertical="center"/>
    </xf>
    <xf numFmtId="0" fontId="24" fillId="21" borderId="19" xfId="0" applyFont="1" applyFill="1" applyBorder="1" applyAlignment="1">
      <alignment vertical="center" wrapText="1"/>
    </xf>
    <xf numFmtId="0" fontId="3" fillId="0" borderId="0" xfId="0" applyFont="1" applyFill="1" applyAlignment="1">
      <alignment horizontal="center" vertical="center"/>
    </xf>
    <xf numFmtId="181" fontId="11" fillId="0" borderId="19" xfId="0" applyNumberFormat="1" applyFont="1" applyBorder="1" applyAlignment="1">
      <alignment vertical="center"/>
    </xf>
    <xf numFmtId="0" fontId="7" fillId="0" borderId="0" xfId="0" applyFont="1" applyAlignment="1">
      <alignment horizontal="center" vertical="center"/>
    </xf>
    <xf numFmtId="0" fontId="11" fillId="0" borderId="0" xfId="0" applyFont="1" applyAlignment="1">
      <alignment vertical="center"/>
    </xf>
    <xf numFmtId="0" fontId="22" fillId="0" borderId="0" xfId="0" applyFont="1" applyAlignment="1">
      <alignment vertical="center"/>
    </xf>
    <xf numFmtId="0" fontId="11" fillId="14" borderId="19" xfId="0" applyFont="1" applyFill="1" applyBorder="1" applyAlignment="1">
      <alignment vertical="center"/>
    </xf>
    <xf numFmtId="0" fontId="11" fillId="0" borderId="115" xfId="0" applyFont="1" applyFill="1" applyBorder="1" applyAlignment="1">
      <alignment vertical="center"/>
    </xf>
    <xf numFmtId="0" fontId="11" fillId="0" borderId="115" xfId="0" applyFont="1" applyBorder="1" applyAlignment="1">
      <alignment vertical="center"/>
    </xf>
    <xf numFmtId="0" fontId="11" fillId="14" borderId="115" xfId="0" applyFont="1" applyFill="1" applyBorder="1" applyAlignment="1">
      <alignment vertical="center"/>
    </xf>
    <xf numFmtId="177" fontId="11" fillId="0" borderId="19" xfId="0" applyNumberFormat="1" applyFont="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货币 2" xfId="49"/>
  </cellStyles>
  <tableStyles count="0" defaultTableStyle="TableStyleMedium2" defaultPivotStyle="PivotStyleMedium9"/>
  <colors>
    <mruColors>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57"/>
  <sheetViews>
    <sheetView workbookViewId="0">
      <selection activeCell="C5" sqref="C5"/>
    </sheetView>
  </sheetViews>
  <sheetFormatPr defaultColWidth="15.625" defaultRowHeight="16.5"/>
  <cols>
    <col min="1" max="1" width="7.875" style="394" customWidth="1"/>
    <col min="2" max="2" width="9.25" style="395" customWidth="1"/>
    <col min="3" max="5" width="9.25" style="396" customWidth="1"/>
    <col min="6" max="6" width="17.875" style="396" customWidth="1"/>
    <col min="7" max="7" width="10.125" style="395" customWidth="1"/>
    <col min="8" max="8" width="9.625" style="396" customWidth="1"/>
    <col min="9" max="9" width="15.625" style="397"/>
    <col min="10" max="10" width="15.125" style="398" customWidth="1"/>
    <col min="11" max="14" width="15.625" style="396"/>
    <col min="15" max="15" width="42.625" style="395" customWidth="1"/>
    <col min="16" max="16" width="15.625" style="394"/>
    <col min="17" max="16384" width="15.625" style="396"/>
  </cols>
  <sheetData>
    <row r="2" ht="39" customHeight="1" spans="1:15">
      <c r="A2" s="399" t="s">
        <v>0</v>
      </c>
      <c r="B2" s="399"/>
      <c r="C2" s="399"/>
      <c r="D2" s="399"/>
      <c r="E2" s="399"/>
      <c r="F2" s="399"/>
      <c r="G2" s="399"/>
      <c r="H2" s="399"/>
      <c r="I2" s="399"/>
      <c r="J2" s="399"/>
      <c r="K2" s="399"/>
      <c r="L2" s="399"/>
      <c r="M2" s="399"/>
      <c r="N2" s="399"/>
      <c r="O2" s="399"/>
    </row>
    <row r="3" ht="45" spans="1:15">
      <c r="A3" s="400" t="s">
        <v>1</v>
      </c>
      <c r="B3" s="400" t="s">
        <v>2</v>
      </c>
      <c r="C3" s="401" t="s">
        <v>3</v>
      </c>
      <c r="D3" s="401" t="s">
        <v>4</v>
      </c>
      <c r="E3" s="401" t="s">
        <v>5</v>
      </c>
      <c r="F3" s="401" t="s">
        <v>6</v>
      </c>
      <c r="G3" s="400" t="s">
        <v>7</v>
      </c>
      <c r="H3" s="401" t="s">
        <v>8</v>
      </c>
      <c r="I3" s="422" t="s">
        <v>9</v>
      </c>
      <c r="J3" s="423" t="s">
        <v>10</v>
      </c>
      <c r="K3" s="401" t="s">
        <v>11</v>
      </c>
      <c r="L3" s="401" t="s">
        <v>12</v>
      </c>
      <c r="M3" s="400" t="s">
        <v>13</v>
      </c>
      <c r="N3" s="401" t="s">
        <v>14</v>
      </c>
      <c r="O3" s="400" t="s">
        <v>15</v>
      </c>
    </row>
    <row r="4" ht="44.25" customHeight="1" spans="1:16">
      <c r="A4" s="402">
        <v>1</v>
      </c>
      <c r="B4" s="402" t="s">
        <v>16</v>
      </c>
      <c r="C4" s="402" t="s">
        <v>17</v>
      </c>
      <c r="D4" s="402" t="s">
        <v>18</v>
      </c>
      <c r="E4" s="402" t="s">
        <v>19</v>
      </c>
      <c r="F4" s="402" t="s">
        <v>20</v>
      </c>
      <c r="G4" s="402" t="s">
        <v>21</v>
      </c>
      <c r="H4" s="403">
        <v>1</v>
      </c>
      <c r="I4" s="424">
        <v>150000</v>
      </c>
      <c r="J4" s="424">
        <f>H4*I4</f>
        <v>150000</v>
      </c>
      <c r="K4" s="403" t="s">
        <v>22</v>
      </c>
      <c r="L4" s="403" t="s">
        <v>23</v>
      </c>
      <c r="M4" s="403" t="s">
        <v>24</v>
      </c>
      <c r="N4" s="403" t="s">
        <v>25</v>
      </c>
      <c r="O4" s="402" t="s">
        <v>26</v>
      </c>
      <c r="P4" s="425"/>
    </row>
    <row r="5" ht="44.25" customHeight="1" spans="1:16">
      <c r="A5" s="402">
        <v>2</v>
      </c>
      <c r="B5" s="402" t="s">
        <v>16</v>
      </c>
      <c r="C5" s="402" t="s">
        <v>17</v>
      </c>
      <c r="D5" s="402" t="s">
        <v>18</v>
      </c>
      <c r="E5" s="402" t="s">
        <v>19</v>
      </c>
      <c r="F5" s="402" t="s">
        <v>27</v>
      </c>
      <c r="G5" s="402" t="s">
        <v>21</v>
      </c>
      <c r="H5" s="403">
        <v>1</v>
      </c>
      <c r="I5" s="424">
        <v>80000</v>
      </c>
      <c r="J5" s="424">
        <f t="shared" ref="J5:J18" si="0">H5*I5</f>
        <v>80000</v>
      </c>
      <c r="K5" s="403" t="s">
        <v>28</v>
      </c>
      <c r="L5" s="402" t="s">
        <v>29</v>
      </c>
      <c r="M5" s="403" t="s">
        <v>24</v>
      </c>
      <c r="N5" s="402" t="s">
        <v>30</v>
      </c>
      <c r="O5" s="402" t="s">
        <v>31</v>
      </c>
      <c r="P5" s="426"/>
    </row>
    <row r="6" ht="44.25" customHeight="1" spans="1:16">
      <c r="A6" s="402">
        <v>3</v>
      </c>
      <c r="B6" s="402" t="s">
        <v>16</v>
      </c>
      <c r="C6" s="402" t="s">
        <v>17</v>
      </c>
      <c r="D6" s="402" t="s">
        <v>18</v>
      </c>
      <c r="E6" s="402" t="s">
        <v>32</v>
      </c>
      <c r="F6" s="402" t="s">
        <v>33</v>
      </c>
      <c r="G6" s="402" t="s">
        <v>34</v>
      </c>
      <c r="H6" s="403">
        <v>1</v>
      </c>
      <c r="I6" s="424">
        <v>40000</v>
      </c>
      <c r="J6" s="424">
        <f t="shared" si="0"/>
        <v>40000</v>
      </c>
      <c r="K6" s="402" t="s">
        <v>35</v>
      </c>
      <c r="L6" s="402" t="s">
        <v>36</v>
      </c>
      <c r="M6" s="403" t="s">
        <v>24</v>
      </c>
      <c r="N6" s="402" t="s">
        <v>37</v>
      </c>
      <c r="O6" s="402" t="s">
        <v>38</v>
      </c>
      <c r="P6" s="425"/>
    </row>
    <row r="7" ht="44.25" customHeight="1" spans="1:16">
      <c r="A7" s="402">
        <v>4</v>
      </c>
      <c r="B7" s="402" t="s">
        <v>16</v>
      </c>
      <c r="C7" s="402" t="s">
        <v>17</v>
      </c>
      <c r="D7" s="402" t="s">
        <v>18</v>
      </c>
      <c r="E7" s="402" t="s">
        <v>39</v>
      </c>
      <c r="F7" s="402" t="s">
        <v>40</v>
      </c>
      <c r="G7" s="402" t="s">
        <v>21</v>
      </c>
      <c r="H7" s="403">
        <v>1</v>
      </c>
      <c r="I7" s="424">
        <v>25000</v>
      </c>
      <c r="J7" s="424">
        <f t="shared" si="0"/>
        <v>25000</v>
      </c>
      <c r="K7" s="402" t="s">
        <v>41</v>
      </c>
      <c r="L7" s="402" t="s">
        <v>42</v>
      </c>
      <c r="M7" s="403" t="s">
        <v>24</v>
      </c>
      <c r="N7" s="402" t="s">
        <v>43</v>
      </c>
      <c r="O7" s="402" t="s">
        <v>44</v>
      </c>
      <c r="P7" s="427"/>
    </row>
    <row r="8" ht="44.25" customHeight="1" spans="1:16">
      <c r="A8" s="402">
        <v>5</v>
      </c>
      <c r="B8" s="402" t="s">
        <v>16</v>
      </c>
      <c r="C8" s="402" t="s">
        <v>17</v>
      </c>
      <c r="D8" s="402" t="s">
        <v>18</v>
      </c>
      <c r="E8" s="402" t="s">
        <v>39</v>
      </c>
      <c r="F8" s="402" t="s">
        <v>45</v>
      </c>
      <c r="G8" s="402" t="s">
        <v>46</v>
      </c>
      <c r="H8" s="403">
        <v>1</v>
      </c>
      <c r="I8" s="424">
        <v>20000</v>
      </c>
      <c r="J8" s="424">
        <f t="shared" si="0"/>
        <v>20000</v>
      </c>
      <c r="K8" s="402" t="s">
        <v>47</v>
      </c>
      <c r="L8" s="402" t="s">
        <v>48</v>
      </c>
      <c r="M8" s="403" t="s">
        <v>24</v>
      </c>
      <c r="N8" s="402" t="s">
        <v>37</v>
      </c>
      <c r="O8" s="402" t="s">
        <v>49</v>
      </c>
      <c r="P8" s="427"/>
    </row>
    <row r="9" ht="44.25" customHeight="1" spans="1:16">
      <c r="A9" s="402">
        <v>6</v>
      </c>
      <c r="B9" s="402" t="s">
        <v>16</v>
      </c>
      <c r="C9" s="402" t="s">
        <v>17</v>
      </c>
      <c r="D9" s="402" t="s">
        <v>18</v>
      </c>
      <c r="E9" s="402" t="s">
        <v>39</v>
      </c>
      <c r="F9" s="402" t="s">
        <v>50</v>
      </c>
      <c r="G9" s="402" t="s">
        <v>21</v>
      </c>
      <c r="H9" s="403">
        <v>1</v>
      </c>
      <c r="I9" s="424">
        <v>5500</v>
      </c>
      <c r="J9" s="424">
        <f t="shared" si="0"/>
        <v>5500</v>
      </c>
      <c r="K9" s="402" t="s">
        <v>51</v>
      </c>
      <c r="L9" s="402" t="s">
        <v>52</v>
      </c>
      <c r="M9" s="403" t="s">
        <v>24</v>
      </c>
      <c r="N9" s="402" t="s">
        <v>53</v>
      </c>
      <c r="O9" s="402" t="s">
        <v>54</v>
      </c>
      <c r="P9" s="427"/>
    </row>
    <row r="10" ht="44.25" customHeight="1" spans="1:16">
      <c r="A10" s="402">
        <v>7</v>
      </c>
      <c r="B10" s="402" t="s">
        <v>16</v>
      </c>
      <c r="C10" s="402" t="s">
        <v>17</v>
      </c>
      <c r="D10" s="402" t="s">
        <v>18</v>
      </c>
      <c r="E10" s="402" t="s">
        <v>39</v>
      </c>
      <c r="F10" s="402" t="s">
        <v>55</v>
      </c>
      <c r="G10" s="402" t="s">
        <v>21</v>
      </c>
      <c r="H10" s="403">
        <v>1</v>
      </c>
      <c r="I10" s="424">
        <v>2500</v>
      </c>
      <c r="J10" s="424">
        <f t="shared" si="0"/>
        <v>2500</v>
      </c>
      <c r="K10" s="402" t="s">
        <v>56</v>
      </c>
      <c r="L10" s="402" t="s">
        <v>57</v>
      </c>
      <c r="M10" s="403" t="s">
        <v>24</v>
      </c>
      <c r="N10" s="402" t="s">
        <v>58</v>
      </c>
      <c r="O10" s="402" t="s">
        <v>59</v>
      </c>
      <c r="P10" s="427"/>
    </row>
    <row r="11" ht="44.25" customHeight="1" spans="1:16">
      <c r="A11" s="402">
        <v>8</v>
      </c>
      <c r="B11" s="402" t="s">
        <v>16</v>
      </c>
      <c r="C11" s="402" t="s">
        <v>17</v>
      </c>
      <c r="D11" s="402" t="s">
        <v>18</v>
      </c>
      <c r="E11" s="402" t="s">
        <v>39</v>
      </c>
      <c r="F11" s="402" t="s">
        <v>60</v>
      </c>
      <c r="G11" s="402" t="s">
        <v>21</v>
      </c>
      <c r="H11" s="403">
        <v>1</v>
      </c>
      <c r="I11" s="424">
        <v>688</v>
      </c>
      <c r="J11" s="424">
        <f t="shared" si="0"/>
        <v>688</v>
      </c>
      <c r="K11" s="402" t="s">
        <v>61</v>
      </c>
      <c r="L11" s="402" t="s">
        <v>62</v>
      </c>
      <c r="M11" s="403" t="s">
        <v>24</v>
      </c>
      <c r="N11" s="402" t="s">
        <v>63</v>
      </c>
      <c r="O11" s="402" t="s">
        <v>64</v>
      </c>
      <c r="P11" s="427"/>
    </row>
    <row r="12" ht="44.25" customHeight="1" spans="1:16">
      <c r="A12" s="402">
        <v>9</v>
      </c>
      <c r="B12" s="402" t="s">
        <v>16</v>
      </c>
      <c r="C12" s="402" t="s">
        <v>17</v>
      </c>
      <c r="D12" s="402" t="s">
        <v>65</v>
      </c>
      <c r="E12" s="402" t="s">
        <v>66</v>
      </c>
      <c r="F12" s="402" t="s">
        <v>67</v>
      </c>
      <c r="G12" s="402" t="s">
        <v>34</v>
      </c>
      <c r="H12" s="403">
        <v>1</v>
      </c>
      <c r="I12" s="428">
        <v>300000</v>
      </c>
      <c r="J12" s="424">
        <f t="shared" si="0"/>
        <v>300000</v>
      </c>
      <c r="K12" s="402" t="s">
        <v>68</v>
      </c>
      <c r="L12" s="402" t="s">
        <v>69</v>
      </c>
      <c r="M12" s="403" t="s">
        <v>24</v>
      </c>
      <c r="N12" s="402"/>
      <c r="O12" s="402" t="s">
        <v>70</v>
      </c>
      <c r="P12" s="429"/>
    </row>
    <row r="13" ht="44.25" customHeight="1" spans="1:16">
      <c r="A13" s="402">
        <v>10</v>
      </c>
      <c r="B13" s="402" t="s">
        <v>16</v>
      </c>
      <c r="C13" s="402" t="s">
        <v>17</v>
      </c>
      <c r="D13" s="402" t="s">
        <v>65</v>
      </c>
      <c r="E13" s="402" t="s">
        <v>71</v>
      </c>
      <c r="F13" s="402" t="s">
        <v>72</v>
      </c>
      <c r="G13" s="402" t="s">
        <v>34</v>
      </c>
      <c r="H13" s="403">
        <v>1</v>
      </c>
      <c r="I13" s="428">
        <v>450000</v>
      </c>
      <c r="J13" s="424">
        <f t="shared" si="0"/>
        <v>450000</v>
      </c>
      <c r="K13" s="402" t="s">
        <v>73</v>
      </c>
      <c r="L13" s="402"/>
      <c r="M13" s="403" t="s">
        <v>24</v>
      </c>
      <c r="N13" s="402"/>
      <c r="O13" s="402" t="s">
        <v>74</v>
      </c>
      <c r="P13" s="429"/>
    </row>
    <row r="14" ht="44.25" customHeight="1" spans="1:16">
      <c r="A14" s="402">
        <v>11</v>
      </c>
      <c r="B14" s="402" t="s">
        <v>16</v>
      </c>
      <c r="C14" s="402" t="s">
        <v>17</v>
      </c>
      <c r="D14" s="402" t="s">
        <v>65</v>
      </c>
      <c r="E14" s="402" t="s">
        <v>75</v>
      </c>
      <c r="F14" s="402" t="s">
        <v>76</v>
      </c>
      <c r="G14" s="402" t="s">
        <v>21</v>
      </c>
      <c r="H14" s="403">
        <v>1</v>
      </c>
      <c r="I14" s="428">
        <v>400000</v>
      </c>
      <c r="J14" s="424">
        <f t="shared" si="0"/>
        <v>400000</v>
      </c>
      <c r="K14" s="402" t="s">
        <v>77</v>
      </c>
      <c r="L14" s="402"/>
      <c r="M14" s="403" t="s">
        <v>24</v>
      </c>
      <c r="N14" s="402"/>
      <c r="O14" s="402" t="s">
        <v>78</v>
      </c>
      <c r="P14" s="429"/>
    </row>
    <row r="15" ht="44.25" customHeight="1" spans="1:16">
      <c r="A15" s="402">
        <v>12</v>
      </c>
      <c r="B15" s="402" t="s">
        <v>16</v>
      </c>
      <c r="C15" s="402" t="s">
        <v>17</v>
      </c>
      <c r="D15" s="402" t="s">
        <v>65</v>
      </c>
      <c r="E15" s="402" t="s">
        <v>79</v>
      </c>
      <c r="F15" s="402" t="s">
        <v>80</v>
      </c>
      <c r="G15" s="402" t="s">
        <v>21</v>
      </c>
      <c r="H15" s="403">
        <v>6</v>
      </c>
      <c r="I15" s="428">
        <v>50000</v>
      </c>
      <c r="J15" s="424">
        <f t="shared" si="0"/>
        <v>300000</v>
      </c>
      <c r="K15" s="403" t="s">
        <v>81</v>
      </c>
      <c r="L15" s="403"/>
      <c r="M15" s="403" t="s">
        <v>24</v>
      </c>
      <c r="N15" s="403"/>
      <c r="O15" s="402" t="s">
        <v>82</v>
      </c>
      <c r="P15" s="427"/>
    </row>
    <row r="16" ht="44.25" customHeight="1" spans="1:16">
      <c r="A16" s="402">
        <v>13</v>
      </c>
      <c r="B16" s="402" t="s">
        <v>16</v>
      </c>
      <c r="C16" s="402" t="s">
        <v>37</v>
      </c>
      <c r="D16" s="402" t="s">
        <v>83</v>
      </c>
      <c r="E16" s="402" t="s">
        <v>84</v>
      </c>
      <c r="F16" s="402" t="s">
        <v>85</v>
      </c>
      <c r="G16" s="402" t="s">
        <v>37</v>
      </c>
      <c r="H16" s="403">
        <v>12</v>
      </c>
      <c r="I16" s="428">
        <v>10000</v>
      </c>
      <c r="J16" s="424">
        <f t="shared" si="0"/>
        <v>120000</v>
      </c>
      <c r="K16" s="403"/>
      <c r="L16" s="403"/>
      <c r="M16" s="403"/>
      <c r="N16" s="403"/>
      <c r="O16" s="402" t="s">
        <v>86</v>
      </c>
      <c r="P16" s="427"/>
    </row>
    <row r="17" ht="44.25" customHeight="1" spans="1:16">
      <c r="A17" s="402">
        <v>14</v>
      </c>
      <c r="B17" s="402" t="s">
        <v>16</v>
      </c>
      <c r="C17" s="402" t="s">
        <v>37</v>
      </c>
      <c r="D17" s="402" t="s">
        <v>83</v>
      </c>
      <c r="E17" s="402" t="s">
        <v>87</v>
      </c>
      <c r="F17" s="402" t="s">
        <v>88</v>
      </c>
      <c r="G17" s="402" t="s">
        <v>37</v>
      </c>
      <c r="H17" s="403">
        <v>1</v>
      </c>
      <c r="I17" s="428">
        <v>100000</v>
      </c>
      <c r="J17" s="424">
        <f t="shared" si="0"/>
        <v>100000</v>
      </c>
      <c r="K17" s="403"/>
      <c r="L17" s="403"/>
      <c r="M17" s="403"/>
      <c r="N17" s="403"/>
      <c r="O17" s="402" t="s">
        <v>89</v>
      </c>
      <c r="P17" s="427"/>
    </row>
    <row r="18" ht="44.25" customHeight="1" spans="1:16">
      <c r="A18" s="402">
        <v>15</v>
      </c>
      <c r="B18" s="402" t="s">
        <v>16</v>
      </c>
      <c r="C18" s="402" t="s">
        <v>37</v>
      </c>
      <c r="D18" s="402" t="s">
        <v>83</v>
      </c>
      <c r="E18" s="402" t="s">
        <v>90</v>
      </c>
      <c r="F18" s="402" t="s">
        <v>91</v>
      </c>
      <c r="G18" s="402" t="s">
        <v>37</v>
      </c>
      <c r="H18" s="403">
        <v>3</v>
      </c>
      <c r="I18" s="428">
        <v>10000</v>
      </c>
      <c r="J18" s="424">
        <f t="shared" si="0"/>
        <v>30000</v>
      </c>
      <c r="K18" s="403"/>
      <c r="L18" s="403"/>
      <c r="M18" s="403"/>
      <c r="N18" s="403"/>
      <c r="O18" s="402" t="s">
        <v>92</v>
      </c>
      <c r="P18" s="427"/>
    </row>
    <row r="19" s="392" customFormat="1" ht="39" customHeight="1" spans="1:16">
      <c r="A19" s="404" t="s">
        <v>93</v>
      </c>
      <c r="B19" s="405"/>
      <c r="C19" s="405"/>
      <c r="D19" s="405"/>
      <c r="E19" s="405"/>
      <c r="F19" s="405"/>
      <c r="G19" s="405"/>
      <c r="H19" s="405"/>
      <c r="I19" s="430"/>
      <c r="J19" s="431">
        <f>SUM(J4:J18)</f>
        <v>2023688</v>
      </c>
      <c r="K19" s="413"/>
      <c r="L19" s="413"/>
      <c r="M19" s="413"/>
      <c r="N19" s="413"/>
      <c r="O19" s="432"/>
      <c r="P19" s="433"/>
    </row>
    <row r="20" s="393" customFormat="1" ht="114" spans="1:16">
      <c r="A20" s="406">
        <v>16</v>
      </c>
      <c r="B20" s="402" t="s">
        <v>94</v>
      </c>
      <c r="C20" s="407" t="s">
        <v>95</v>
      </c>
      <c r="D20" s="406"/>
      <c r="E20" s="406"/>
      <c r="F20" s="407" t="s">
        <v>96</v>
      </c>
      <c r="G20" s="407" t="s">
        <v>97</v>
      </c>
      <c r="H20" s="406"/>
      <c r="I20" s="434"/>
      <c r="J20" s="424">
        <f>H20*I20</f>
        <v>0</v>
      </c>
      <c r="K20" s="407" t="s">
        <v>98</v>
      </c>
      <c r="L20" s="407" t="s">
        <v>99</v>
      </c>
      <c r="M20" s="407" t="s">
        <v>100</v>
      </c>
      <c r="N20" s="406"/>
      <c r="O20" s="402"/>
      <c r="P20" s="435"/>
    </row>
    <row r="21" s="393" customFormat="1" ht="42.75" spans="1:16">
      <c r="A21" s="406">
        <v>17</v>
      </c>
      <c r="B21" s="402" t="s">
        <v>94</v>
      </c>
      <c r="C21" s="407" t="s">
        <v>101</v>
      </c>
      <c r="D21" s="406"/>
      <c r="E21" s="406"/>
      <c r="F21" s="407" t="s">
        <v>102</v>
      </c>
      <c r="G21" s="407" t="s">
        <v>103</v>
      </c>
      <c r="H21" s="406"/>
      <c r="I21" s="434"/>
      <c r="J21" s="424">
        <f t="shared" ref="J21:J39" si="1">H21*I21</f>
        <v>0</v>
      </c>
      <c r="K21" s="402" t="s">
        <v>104</v>
      </c>
      <c r="L21" s="402" t="s">
        <v>105</v>
      </c>
      <c r="M21" s="402" t="s">
        <v>100</v>
      </c>
      <c r="N21" s="406"/>
      <c r="O21" s="402"/>
      <c r="P21" s="435"/>
    </row>
    <row r="22" s="393" customFormat="1" customHeight="1" spans="1:16">
      <c r="A22" s="408">
        <v>18</v>
      </c>
      <c r="B22" s="407" t="s">
        <v>94</v>
      </c>
      <c r="C22" s="407" t="s">
        <v>106</v>
      </c>
      <c r="D22" s="408"/>
      <c r="E22" s="406"/>
      <c r="F22" s="407" t="s">
        <v>107</v>
      </c>
      <c r="G22" s="407" t="s">
        <v>108</v>
      </c>
      <c r="H22" s="406">
        <v>1</v>
      </c>
      <c r="I22" s="424">
        <v>10000</v>
      </c>
      <c r="J22" s="424">
        <f t="shared" si="1"/>
        <v>10000</v>
      </c>
      <c r="K22" s="407" t="s">
        <v>109</v>
      </c>
      <c r="L22" s="407" t="s">
        <v>110</v>
      </c>
      <c r="M22" s="407" t="s">
        <v>111</v>
      </c>
      <c r="N22" s="436" t="s">
        <v>112</v>
      </c>
      <c r="O22" s="402" t="s">
        <v>113</v>
      </c>
      <c r="P22" s="435"/>
    </row>
    <row r="23" s="393" customFormat="1" customHeight="1" spans="1:16">
      <c r="A23" s="409"/>
      <c r="B23" s="410"/>
      <c r="C23" s="410"/>
      <c r="D23" s="409"/>
      <c r="E23" s="406"/>
      <c r="F23" s="410"/>
      <c r="G23" s="410"/>
      <c r="H23" s="406">
        <v>20</v>
      </c>
      <c r="I23" s="424">
        <v>3000</v>
      </c>
      <c r="J23" s="424">
        <f t="shared" si="1"/>
        <v>60000</v>
      </c>
      <c r="K23" s="410"/>
      <c r="L23" s="410"/>
      <c r="M23" s="410"/>
      <c r="N23" s="402" t="s">
        <v>114</v>
      </c>
      <c r="O23" s="402" t="s">
        <v>115</v>
      </c>
      <c r="P23" s="435"/>
    </row>
    <row r="24" s="393" customFormat="1" customHeight="1" spans="1:16">
      <c r="A24" s="408">
        <v>19</v>
      </c>
      <c r="B24" s="408" t="s">
        <v>94</v>
      </c>
      <c r="C24" s="407" t="s">
        <v>95</v>
      </c>
      <c r="D24" s="406"/>
      <c r="E24" s="406"/>
      <c r="F24" s="407" t="s">
        <v>116</v>
      </c>
      <c r="G24" s="407" t="s">
        <v>117</v>
      </c>
      <c r="H24" s="406">
        <v>60</v>
      </c>
      <c r="I24" s="424">
        <v>3000</v>
      </c>
      <c r="J24" s="424">
        <f t="shared" si="1"/>
        <v>180000</v>
      </c>
      <c r="K24" s="407" t="s">
        <v>118</v>
      </c>
      <c r="L24" s="407" t="s">
        <v>119</v>
      </c>
      <c r="M24" s="402" t="s">
        <v>111</v>
      </c>
      <c r="N24" s="406" t="s">
        <v>120</v>
      </c>
      <c r="O24" s="402"/>
      <c r="P24" s="435"/>
    </row>
    <row r="25" s="393" customFormat="1" customHeight="1" spans="1:16">
      <c r="A25" s="411"/>
      <c r="B25" s="411"/>
      <c r="C25" s="412"/>
      <c r="D25" s="406"/>
      <c r="E25" s="406"/>
      <c r="F25" s="412"/>
      <c r="G25" s="412"/>
      <c r="H25" s="406">
        <v>1</v>
      </c>
      <c r="I25" s="424">
        <v>200000</v>
      </c>
      <c r="J25" s="424">
        <f t="shared" si="1"/>
        <v>200000</v>
      </c>
      <c r="K25" s="412"/>
      <c r="L25" s="412"/>
      <c r="M25" s="407" t="s">
        <v>121</v>
      </c>
      <c r="N25" s="407" t="s">
        <v>122</v>
      </c>
      <c r="O25" s="407" t="s">
        <v>123</v>
      </c>
      <c r="P25" s="435"/>
    </row>
    <row r="26" s="393" customFormat="1" customHeight="1" spans="1:16">
      <c r="A26" s="409"/>
      <c r="B26" s="409"/>
      <c r="C26" s="412"/>
      <c r="D26" s="406"/>
      <c r="E26" s="406"/>
      <c r="F26" s="410"/>
      <c r="G26" s="412"/>
      <c r="H26" s="406">
        <v>1</v>
      </c>
      <c r="I26" s="424">
        <v>10000</v>
      </c>
      <c r="J26" s="424">
        <f t="shared" ref="J26" si="2">H26*I26</f>
        <v>10000</v>
      </c>
      <c r="K26" s="410"/>
      <c r="L26" s="410"/>
      <c r="M26" s="410"/>
      <c r="N26" s="406" t="s">
        <v>124</v>
      </c>
      <c r="O26" s="406" t="s">
        <v>125</v>
      </c>
      <c r="P26" s="435"/>
    </row>
    <row r="27" s="393" customFormat="1" ht="14.25" spans="1:16">
      <c r="A27" s="406">
        <v>20</v>
      </c>
      <c r="B27" s="407" t="s">
        <v>94</v>
      </c>
      <c r="C27" s="408" t="s">
        <v>101</v>
      </c>
      <c r="D27" s="406"/>
      <c r="E27" s="406"/>
      <c r="F27" s="407" t="s">
        <v>126</v>
      </c>
      <c r="G27" s="407" t="s">
        <v>127</v>
      </c>
      <c r="H27" s="402">
        <v>5</v>
      </c>
      <c r="I27" s="424">
        <v>2200</v>
      </c>
      <c r="J27" s="424">
        <f t="shared" si="1"/>
        <v>11000</v>
      </c>
      <c r="K27" s="407" t="s">
        <v>128</v>
      </c>
      <c r="L27" s="407" t="s">
        <v>129</v>
      </c>
      <c r="M27" s="408" t="s">
        <v>111</v>
      </c>
      <c r="N27" s="402" t="s">
        <v>130</v>
      </c>
      <c r="O27" s="402"/>
      <c r="P27" s="435"/>
    </row>
    <row r="28" s="393" customFormat="1" ht="14.25" spans="1:16">
      <c r="A28" s="406"/>
      <c r="B28" s="412"/>
      <c r="C28" s="411"/>
      <c r="D28" s="406"/>
      <c r="E28" s="406"/>
      <c r="F28" s="412"/>
      <c r="G28" s="411"/>
      <c r="H28" s="402">
        <v>10</v>
      </c>
      <c r="I28" s="424">
        <v>3000</v>
      </c>
      <c r="J28" s="424">
        <f t="shared" si="1"/>
        <v>30000</v>
      </c>
      <c r="K28" s="412"/>
      <c r="L28" s="412"/>
      <c r="M28" s="411"/>
      <c r="N28" s="406" t="s">
        <v>131</v>
      </c>
      <c r="O28" s="402"/>
      <c r="P28" s="435"/>
    </row>
    <row r="29" s="393" customFormat="1" ht="14.25" spans="1:16">
      <c r="A29" s="406"/>
      <c r="B29" s="412"/>
      <c r="C29" s="411"/>
      <c r="D29" s="406"/>
      <c r="E29" s="406"/>
      <c r="F29" s="412"/>
      <c r="G29" s="411"/>
      <c r="H29" s="402">
        <v>10</v>
      </c>
      <c r="I29" s="424">
        <v>3000</v>
      </c>
      <c r="J29" s="424">
        <f t="shared" si="1"/>
        <v>30000</v>
      </c>
      <c r="K29" s="412"/>
      <c r="L29" s="412"/>
      <c r="M29" s="411"/>
      <c r="N29" s="406" t="s">
        <v>132</v>
      </c>
      <c r="O29" s="402"/>
      <c r="P29" s="435"/>
    </row>
    <row r="30" s="393" customFormat="1" ht="14.25" spans="1:16">
      <c r="A30" s="406"/>
      <c r="B30" s="412"/>
      <c r="C30" s="411"/>
      <c r="D30" s="406"/>
      <c r="E30" s="406"/>
      <c r="F30" s="412"/>
      <c r="G30" s="411"/>
      <c r="H30" s="402">
        <v>1</v>
      </c>
      <c r="I30" s="424">
        <v>15000</v>
      </c>
      <c r="J30" s="424">
        <f t="shared" si="1"/>
        <v>15000</v>
      </c>
      <c r="K30" s="412"/>
      <c r="L30" s="412"/>
      <c r="M30" s="411"/>
      <c r="N30" s="406" t="s">
        <v>133</v>
      </c>
      <c r="O30" s="406" t="s">
        <v>134</v>
      </c>
      <c r="P30" s="435"/>
    </row>
    <row r="31" s="393" customFormat="1" ht="57" spans="1:16">
      <c r="A31" s="406"/>
      <c r="B31" s="412"/>
      <c r="C31" s="411"/>
      <c r="D31" s="406"/>
      <c r="E31" s="406"/>
      <c r="F31" s="412"/>
      <c r="G31" s="411"/>
      <c r="H31" s="402">
        <v>1</v>
      </c>
      <c r="I31" s="424">
        <v>15688</v>
      </c>
      <c r="J31" s="424">
        <f t="shared" si="1"/>
        <v>15688</v>
      </c>
      <c r="K31" s="412"/>
      <c r="L31" s="412"/>
      <c r="M31" s="411"/>
      <c r="N31" s="402" t="s">
        <v>135</v>
      </c>
      <c r="O31" s="402" t="s">
        <v>136</v>
      </c>
      <c r="P31" s="435"/>
    </row>
    <row r="32" s="393" customFormat="1" ht="14.25" spans="1:16">
      <c r="A32" s="406"/>
      <c r="B32" s="412"/>
      <c r="C32" s="411"/>
      <c r="D32" s="406"/>
      <c r="E32" s="406"/>
      <c r="F32" s="412"/>
      <c r="G32" s="411"/>
      <c r="H32" s="402">
        <v>1</v>
      </c>
      <c r="I32" s="424">
        <v>2299</v>
      </c>
      <c r="J32" s="424">
        <f t="shared" si="1"/>
        <v>2299</v>
      </c>
      <c r="K32" s="412"/>
      <c r="L32" s="412"/>
      <c r="M32" s="411"/>
      <c r="N32" s="402" t="s">
        <v>137</v>
      </c>
      <c r="O32" s="402" t="s">
        <v>138</v>
      </c>
      <c r="P32" s="435"/>
    </row>
    <row r="33" s="393" customFormat="1" ht="14.25" spans="1:16">
      <c r="A33" s="406"/>
      <c r="B33" s="412"/>
      <c r="C33" s="411"/>
      <c r="D33" s="406"/>
      <c r="E33" s="406"/>
      <c r="F33" s="412"/>
      <c r="G33" s="411"/>
      <c r="H33" s="402">
        <v>1</v>
      </c>
      <c r="I33" s="424">
        <v>6688</v>
      </c>
      <c r="J33" s="424">
        <f t="shared" si="1"/>
        <v>6688</v>
      </c>
      <c r="K33" s="412"/>
      <c r="L33" s="412"/>
      <c r="M33" s="411"/>
      <c r="N33" s="402" t="s">
        <v>139</v>
      </c>
      <c r="O33" s="402" t="s">
        <v>140</v>
      </c>
      <c r="P33" s="435"/>
    </row>
    <row r="34" s="393" customFormat="1" ht="28.5" spans="1:16">
      <c r="A34" s="406"/>
      <c r="B34" s="412"/>
      <c r="C34" s="411"/>
      <c r="D34" s="406"/>
      <c r="E34" s="406"/>
      <c r="F34" s="412"/>
      <c r="G34" s="411"/>
      <c r="H34" s="402">
        <v>1</v>
      </c>
      <c r="I34" s="424">
        <v>2668</v>
      </c>
      <c r="J34" s="424">
        <f t="shared" si="1"/>
        <v>2668</v>
      </c>
      <c r="K34" s="412"/>
      <c r="L34" s="412"/>
      <c r="M34" s="411"/>
      <c r="N34" s="402" t="s">
        <v>141</v>
      </c>
      <c r="O34" s="402" t="s">
        <v>142</v>
      </c>
      <c r="P34" s="435"/>
    </row>
    <row r="35" s="393" customFormat="1" ht="14.25" spans="1:16">
      <c r="A35" s="406"/>
      <c r="B35" s="410"/>
      <c r="C35" s="411"/>
      <c r="D35" s="406"/>
      <c r="E35" s="406"/>
      <c r="F35" s="412"/>
      <c r="G35" s="409"/>
      <c r="H35" s="402">
        <v>1</v>
      </c>
      <c r="I35" s="424">
        <v>20000</v>
      </c>
      <c r="J35" s="424">
        <f t="shared" si="1"/>
        <v>20000</v>
      </c>
      <c r="K35" s="410"/>
      <c r="L35" s="410"/>
      <c r="M35" s="409"/>
      <c r="N35" s="406" t="s">
        <v>143</v>
      </c>
      <c r="O35" s="406" t="s">
        <v>144</v>
      </c>
      <c r="P35" s="435"/>
    </row>
    <row r="36" s="393" customFormat="1" ht="57" spans="1:16">
      <c r="A36" s="406">
        <v>21</v>
      </c>
      <c r="B36" s="407" t="s">
        <v>94</v>
      </c>
      <c r="C36" s="402" t="s">
        <v>95</v>
      </c>
      <c r="D36" s="406"/>
      <c r="E36" s="406"/>
      <c r="F36" s="402" t="s">
        <v>145</v>
      </c>
      <c r="G36" s="402" t="s">
        <v>146</v>
      </c>
      <c r="H36" s="406">
        <v>1</v>
      </c>
      <c r="I36" s="424">
        <v>832000</v>
      </c>
      <c r="J36" s="424">
        <f t="shared" si="1"/>
        <v>832000</v>
      </c>
      <c r="K36" s="402" t="s">
        <v>147</v>
      </c>
      <c r="L36" s="402" t="s">
        <v>148</v>
      </c>
      <c r="M36" s="406" t="s">
        <v>111</v>
      </c>
      <c r="N36" s="402" t="s">
        <v>149</v>
      </c>
      <c r="O36" s="402" t="s">
        <v>150</v>
      </c>
      <c r="P36" s="435"/>
    </row>
    <row r="37" s="393" customFormat="1" ht="57" spans="1:16">
      <c r="A37" s="406">
        <v>22</v>
      </c>
      <c r="B37" s="407" t="s">
        <v>94</v>
      </c>
      <c r="C37" s="402" t="s">
        <v>151</v>
      </c>
      <c r="D37" s="406"/>
      <c r="E37" s="406"/>
      <c r="F37" s="402" t="s">
        <v>152</v>
      </c>
      <c r="G37" s="402" t="s">
        <v>153</v>
      </c>
      <c r="H37" s="406"/>
      <c r="I37" s="434"/>
      <c r="J37" s="424">
        <f t="shared" si="1"/>
        <v>0</v>
      </c>
      <c r="K37" s="402" t="s">
        <v>154</v>
      </c>
      <c r="L37" s="402" t="s">
        <v>155</v>
      </c>
      <c r="M37" s="406" t="s">
        <v>100</v>
      </c>
      <c r="N37" s="402"/>
      <c r="O37" s="402"/>
      <c r="P37" s="435"/>
    </row>
    <row r="38" s="393" customFormat="1" ht="14.25" customHeight="1" spans="1:16">
      <c r="A38" s="408">
        <v>23</v>
      </c>
      <c r="B38" s="407" t="s">
        <v>94</v>
      </c>
      <c r="C38" s="408" t="s">
        <v>156</v>
      </c>
      <c r="D38" s="406"/>
      <c r="E38" s="408"/>
      <c r="F38" s="407" t="s">
        <v>157</v>
      </c>
      <c r="G38" s="407" t="s">
        <v>158</v>
      </c>
      <c r="H38" s="406">
        <v>1</v>
      </c>
      <c r="I38" s="424">
        <v>50000</v>
      </c>
      <c r="J38" s="424">
        <f t="shared" si="1"/>
        <v>50000</v>
      </c>
      <c r="K38" s="407" t="s">
        <v>159</v>
      </c>
      <c r="L38" s="407" t="s">
        <v>160</v>
      </c>
      <c r="M38" s="408" t="s">
        <v>111</v>
      </c>
      <c r="N38" s="402" t="s">
        <v>161</v>
      </c>
      <c r="O38" s="402" t="s">
        <v>162</v>
      </c>
      <c r="P38" s="435"/>
    </row>
    <row r="39" s="393" customFormat="1" ht="28.5" spans="1:16">
      <c r="A39" s="409"/>
      <c r="B39" s="410"/>
      <c r="C39" s="409"/>
      <c r="D39" s="406"/>
      <c r="E39" s="409"/>
      <c r="F39" s="410"/>
      <c r="G39" s="410"/>
      <c r="H39" s="406">
        <v>1</v>
      </c>
      <c r="I39" s="424">
        <v>100000</v>
      </c>
      <c r="J39" s="424">
        <f t="shared" si="1"/>
        <v>100000</v>
      </c>
      <c r="K39" s="410"/>
      <c r="L39" s="410"/>
      <c r="M39" s="409"/>
      <c r="N39" s="402" t="s">
        <v>163</v>
      </c>
      <c r="O39" s="402" t="s">
        <v>164</v>
      </c>
      <c r="P39" s="435"/>
    </row>
    <row r="40" s="392" customFormat="1" spans="1:15">
      <c r="A40" s="413" t="s">
        <v>93</v>
      </c>
      <c r="B40" s="413"/>
      <c r="C40" s="413"/>
      <c r="D40" s="413"/>
      <c r="E40" s="413"/>
      <c r="F40" s="413"/>
      <c r="G40" s="413"/>
      <c r="H40" s="414"/>
      <c r="I40" s="413"/>
      <c r="J40" s="431">
        <f>SUM(J21:J39)</f>
        <v>1575343</v>
      </c>
      <c r="K40" s="413"/>
      <c r="L40" s="413"/>
      <c r="M40" s="432"/>
      <c r="N40" s="437"/>
      <c r="O40" s="437"/>
    </row>
    <row r="41" ht="42.75" spans="1:15">
      <c r="A41" s="415">
        <v>24</v>
      </c>
      <c r="B41" s="402" t="s">
        <v>165</v>
      </c>
      <c r="C41" s="416" t="s">
        <v>166</v>
      </c>
      <c r="D41" s="415"/>
      <c r="E41" s="415"/>
      <c r="F41" s="417" t="s">
        <v>167</v>
      </c>
      <c r="G41" s="418" t="s">
        <v>168</v>
      </c>
      <c r="H41" s="419">
        <v>1</v>
      </c>
      <c r="I41" s="424">
        <v>4040000</v>
      </c>
      <c r="J41" s="438">
        <f>H41*I41</f>
        <v>4040000</v>
      </c>
      <c r="K41" s="438" t="s">
        <v>169</v>
      </c>
      <c r="L41" s="438" t="s">
        <v>170</v>
      </c>
      <c r="M41" s="438" t="s">
        <v>171</v>
      </c>
      <c r="N41" s="438" t="s">
        <v>172</v>
      </c>
      <c r="O41" s="402"/>
    </row>
    <row r="42" ht="57" spans="1:15">
      <c r="A42" s="415">
        <v>25</v>
      </c>
      <c r="B42" s="402" t="s">
        <v>165</v>
      </c>
      <c r="C42" s="416" t="s">
        <v>166</v>
      </c>
      <c r="D42" s="415"/>
      <c r="E42" s="415"/>
      <c r="F42" s="417" t="s">
        <v>173</v>
      </c>
      <c r="G42" s="420" t="s">
        <v>174</v>
      </c>
      <c r="H42" s="419">
        <v>1</v>
      </c>
      <c r="I42" s="424">
        <v>3000000</v>
      </c>
      <c r="J42" s="438">
        <f t="shared" ref="J42:J48" si="3">H42*I42</f>
        <v>3000000</v>
      </c>
      <c r="K42" s="438" t="s">
        <v>169</v>
      </c>
      <c r="L42" s="438" t="s">
        <v>170</v>
      </c>
      <c r="M42" s="438" t="s">
        <v>171</v>
      </c>
      <c r="N42" s="406" t="s">
        <v>71</v>
      </c>
      <c r="O42" s="402" t="s">
        <v>175</v>
      </c>
    </row>
    <row r="43" ht="42.75" spans="1:15">
      <c r="A43" s="415">
        <v>26</v>
      </c>
      <c r="B43" s="402" t="s">
        <v>165</v>
      </c>
      <c r="C43" s="416" t="s">
        <v>166</v>
      </c>
      <c r="D43" s="415"/>
      <c r="E43" s="415"/>
      <c r="F43" s="417" t="s">
        <v>176</v>
      </c>
      <c r="G43" s="420" t="s">
        <v>177</v>
      </c>
      <c r="H43" s="419">
        <v>1</v>
      </c>
      <c r="I43" s="419">
        <v>5620000</v>
      </c>
      <c r="J43" s="438">
        <f t="shared" si="3"/>
        <v>5620000</v>
      </c>
      <c r="K43" s="438" t="s">
        <v>169</v>
      </c>
      <c r="L43" s="438" t="s">
        <v>170</v>
      </c>
      <c r="M43" s="438" t="s">
        <v>171</v>
      </c>
      <c r="N43" s="406" t="s">
        <v>21</v>
      </c>
      <c r="O43" s="402" t="s">
        <v>178</v>
      </c>
    </row>
    <row r="44" ht="42.75" spans="1:15">
      <c r="A44" s="415">
        <v>27</v>
      </c>
      <c r="B44" s="402" t="s">
        <v>165</v>
      </c>
      <c r="C44" s="416" t="s">
        <v>166</v>
      </c>
      <c r="D44" s="415"/>
      <c r="E44" s="415"/>
      <c r="F44" s="417" t="s">
        <v>179</v>
      </c>
      <c r="G44" s="420" t="s">
        <v>177</v>
      </c>
      <c r="H44" s="419">
        <v>1</v>
      </c>
      <c r="I44" s="419">
        <v>140000</v>
      </c>
      <c r="J44" s="438">
        <f t="shared" si="3"/>
        <v>140000</v>
      </c>
      <c r="K44" s="438" t="s">
        <v>169</v>
      </c>
      <c r="L44" s="438" t="s">
        <v>170</v>
      </c>
      <c r="M44" s="438" t="s">
        <v>171</v>
      </c>
      <c r="N44" s="406" t="s">
        <v>21</v>
      </c>
      <c r="O44" s="402"/>
    </row>
    <row r="45" ht="42.75" spans="1:15">
      <c r="A45" s="415">
        <v>28</v>
      </c>
      <c r="B45" s="402" t="s">
        <v>180</v>
      </c>
      <c r="C45" s="416" t="s">
        <v>166</v>
      </c>
      <c r="D45" s="415"/>
      <c r="E45" s="415"/>
      <c r="F45" s="417" t="s">
        <v>181</v>
      </c>
      <c r="G45" s="421" t="s">
        <v>168</v>
      </c>
      <c r="H45" s="419">
        <v>1</v>
      </c>
      <c r="I45" s="439">
        <v>6000000</v>
      </c>
      <c r="J45" s="438">
        <f t="shared" si="3"/>
        <v>6000000</v>
      </c>
      <c r="K45" s="406" t="s">
        <v>182</v>
      </c>
      <c r="L45" s="406" t="s">
        <v>183</v>
      </c>
      <c r="M45" s="438" t="s">
        <v>171</v>
      </c>
      <c r="N45" s="438" t="s">
        <v>172</v>
      </c>
      <c r="O45" s="402"/>
    </row>
    <row r="46" ht="42.75" spans="1:15">
      <c r="A46" s="415">
        <v>29</v>
      </c>
      <c r="B46" s="402" t="s">
        <v>180</v>
      </c>
      <c r="C46" s="416" t="s">
        <v>166</v>
      </c>
      <c r="D46" s="415"/>
      <c r="E46" s="415"/>
      <c r="F46" s="417" t="s">
        <v>184</v>
      </c>
      <c r="G46" s="420" t="s">
        <v>174</v>
      </c>
      <c r="H46" s="419">
        <v>1</v>
      </c>
      <c r="I46" s="440">
        <v>9200000</v>
      </c>
      <c r="J46" s="438">
        <f t="shared" si="3"/>
        <v>9200000</v>
      </c>
      <c r="K46" s="406" t="s">
        <v>182</v>
      </c>
      <c r="L46" s="406" t="s">
        <v>183</v>
      </c>
      <c r="M46" s="438" t="s">
        <v>171</v>
      </c>
      <c r="N46" s="406" t="s">
        <v>71</v>
      </c>
      <c r="O46" s="402"/>
    </row>
    <row r="47" ht="42.75" spans="1:15">
      <c r="A47" s="415">
        <v>30</v>
      </c>
      <c r="B47" s="402" t="s">
        <v>180</v>
      </c>
      <c r="C47" s="416" t="s">
        <v>166</v>
      </c>
      <c r="D47" s="415"/>
      <c r="E47" s="415"/>
      <c r="F47" s="417" t="s">
        <v>185</v>
      </c>
      <c r="G47" s="420" t="s">
        <v>177</v>
      </c>
      <c r="H47" s="419">
        <v>1</v>
      </c>
      <c r="I47" s="440">
        <v>200000</v>
      </c>
      <c r="J47" s="438">
        <f t="shared" si="3"/>
        <v>200000</v>
      </c>
      <c r="K47" s="406" t="s">
        <v>182</v>
      </c>
      <c r="L47" s="406" t="s">
        <v>183</v>
      </c>
      <c r="M47" s="438" t="s">
        <v>171</v>
      </c>
      <c r="N47" s="406" t="s">
        <v>21</v>
      </c>
      <c r="O47" s="402"/>
    </row>
    <row r="48" ht="42.75" spans="1:15">
      <c r="A48" s="415">
        <v>31</v>
      </c>
      <c r="B48" s="402" t="s">
        <v>186</v>
      </c>
      <c r="C48" s="416" t="s">
        <v>166</v>
      </c>
      <c r="D48" s="415"/>
      <c r="E48" s="415"/>
      <c r="F48" s="417" t="s">
        <v>187</v>
      </c>
      <c r="G48" s="420" t="s">
        <v>177</v>
      </c>
      <c r="H48" s="419">
        <v>1</v>
      </c>
      <c r="I48" s="441">
        <v>20000</v>
      </c>
      <c r="J48" s="438">
        <f t="shared" si="3"/>
        <v>20000</v>
      </c>
      <c r="K48" s="406" t="s">
        <v>188</v>
      </c>
      <c r="L48" s="406" t="s">
        <v>189</v>
      </c>
      <c r="M48" s="438" t="s">
        <v>171</v>
      </c>
      <c r="N48" s="406" t="s">
        <v>21</v>
      </c>
      <c r="O48" s="402"/>
    </row>
    <row r="49" s="392" customFormat="1" spans="1:15">
      <c r="A49" s="413" t="s">
        <v>93</v>
      </c>
      <c r="B49" s="413"/>
      <c r="C49" s="413"/>
      <c r="D49" s="413"/>
      <c r="E49" s="413"/>
      <c r="F49" s="413"/>
      <c r="G49" s="413"/>
      <c r="H49" s="413"/>
      <c r="I49" s="413"/>
      <c r="J49" s="431">
        <v>28220000</v>
      </c>
      <c r="K49" s="413"/>
      <c r="L49" s="413"/>
      <c r="M49" s="432"/>
      <c r="N49" s="437"/>
      <c r="O49" s="437"/>
    </row>
    <row r="50" s="393" customFormat="1" ht="156.75" spans="1:16">
      <c r="A50" s="408"/>
      <c r="B50" s="407" t="s">
        <v>190</v>
      </c>
      <c r="C50" s="407" t="s">
        <v>191</v>
      </c>
      <c r="D50" s="406"/>
      <c r="E50" s="408"/>
      <c r="F50" s="403" t="s">
        <v>192</v>
      </c>
      <c r="G50" s="403" t="s">
        <v>193</v>
      </c>
      <c r="H50" s="406"/>
      <c r="I50" s="442"/>
      <c r="J50" s="403">
        <v>4350000</v>
      </c>
      <c r="K50" s="407" t="s">
        <v>194</v>
      </c>
      <c r="L50" s="407" t="s">
        <v>195</v>
      </c>
      <c r="M50" s="402"/>
      <c r="N50" s="403" t="s">
        <v>196</v>
      </c>
      <c r="O50" s="403" t="s">
        <v>197</v>
      </c>
      <c r="P50" s="435"/>
    </row>
    <row r="51" s="393" customFormat="1" ht="85.5" spans="1:16">
      <c r="A51" s="411"/>
      <c r="B51" s="412"/>
      <c r="C51" s="412"/>
      <c r="D51" s="406"/>
      <c r="E51" s="411"/>
      <c r="F51" s="402" t="s">
        <v>198</v>
      </c>
      <c r="G51" s="402" t="s">
        <v>199</v>
      </c>
      <c r="H51" s="406"/>
      <c r="I51" s="442"/>
      <c r="J51" s="402">
        <v>1100000</v>
      </c>
      <c r="K51" s="412"/>
      <c r="L51" s="412"/>
      <c r="M51" s="402"/>
      <c r="N51" s="402" t="s">
        <v>200</v>
      </c>
      <c r="O51" s="402" t="s">
        <v>201</v>
      </c>
      <c r="P51" s="435"/>
    </row>
    <row r="52" s="393" customFormat="1" ht="85.5" spans="1:16">
      <c r="A52" s="411"/>
      <c r="B52" s="412"/>
      <c r="C52" s="412"/>
      <c r="D52" s="406"/>
      <c r="E52" s="411"/>
      <c r="F52" s="402" t="s">
        <v>202</v>
      </c>
      <c r="G52" s="402" t="s">
        <v>203</v>
      </c>
      <c r="H52" s="406"/>
      <c r="I52" s="442"/>
      <c r="J52" s="402">
        <v>2100000</v>
      </c>
      <c r="K52" s="412"/>
      <c r="L52" s="412"/>
      <c r="M52" s="402" t="s">
        <v>204</v>
      </c>
      <c r="N52" s="402" t="s">
        <v>205</v>
      </c>
      <c r="O52" s="402" t="s">
        <v>206</v>
      </c>
      <c r="P52" s="435"/>
    </row>
    <row r="53" s="393" customFormat="1" ht="42.75" spans="1:16">
      <c r="A53" s="409"/>
      <c r="B53" s="410"/>
      <c r="C53" s="412"/>
      <c r="D53" s="406"/>
      <c r="E53" s="409"/>
      <c r="F53" s="402" t="s">
        <v>207</v>
      </c>
      <c r="G53" s="402" t="s">
        <v>208</v>
      </c>
      <c r="H53" s="406"/>
      <c r="I53" s="442"/>
      <c r="J53" s="402">
        <v>72900</v>
      </c>
      <c r="K53" s="412"/>
      <c r="L53" s="412"/>
      <c r="M53" s="402"/>
      <c r="N53" s="402" t="s">
        <v>209</v>
      </c>
      <c r="O53" s="402"/>
      <c r="P53" s="435"/>
    </row>
    <row r="54" s="393" customFormat="1" ht="28.5" spans="1:16">
      <c r="A54" s="408"/>
      <c r="B54" s="407" t="s">
        <v>210</v>
      </c>
      <c r="C54" s="407" t="s">
        <v>211</v>
      </c>
      <c r="D54" s="408"/>
      <c r="E54" s="408"/>
      <c r="F54" s="403" t="s">
        <v>212</v>
      </c>
      <c r="G54" s="403" t="s">
        <v>213</v>
      </c>
      <c r="H54" s="406"/>
      <c r="I54" s="442"/>
      <c r="J54" s="402">
        <v>2630000</v>
      </c>
      <c r="K54" s="407" t="s">
        <v>214</v>
      </c>
      <c r="L54" s="407" t="s">
        <v>215</v>
      </c>
      <c r="M54" s="402" t="s">
        <v>216</v>
      </c>
      <c r="N54" s="402" t="s">
        <v>217</v>
      </c>
      <c r="O54" s="402" t="s">
        <v>218</v>
      </c>
      <c r="P54" s="435"/>
    </row>
    <row r="55" s="393" customFormat="1" ht="42.75" spans="1:16">
      <c r="A55" s="411"/>
      <c r="B55" s="412"/>
      <c r="C55" s="412"/>
      <c r="D55" s="411"/>
      <c r="E55" s="411"/>
      <c r="F55" s="402" t="s">
        <v>219</v>
      </c>
      <c r="G55" s="402" t="s">
        <v>208</v>
      </c>
      <c r="H55" s="406"/>
      <c r="I55" s="442"/>
      <c r="J55" s="402">
        <v>48600</v>
      </c>
      <c r="K55" s="412"/>
      <c r="L55" s="412"/>
      <c r="M55" s="406"/>
      <c r="N55" s="402" t="s">
        <v>220</v>
      </c>
      <c r="O55" s="402"/>
      <c r="P55" s="435"/>
    </row>
    <row r="56" s="393" customFormat="1" ht="42.75" spans="1:16">
      <c r="A56" s="409"/>
      <c r="B56" s="410"/>
      <c r="C56" s="410"/>
      <c r="D56" s="409"/>
      <c r="E56" s="409"/>
      <c r="F56" s="402" t="s">
        <v>221</v>
      </c>
      <c r="G56" s="402" t="s">
        <v>222</v>
      </c>
      <c r="H56" s="406"/>
      <c r="I56" s="442"/>
      <c r="J56" s="402">
        <v>39000</v>
      </c>
      <c r="K56" s="410"/>
      <c r="L56" s="410"/>
      <c r="M56" s="406"/>
      <c r="N56" s="402" t="s">
        <v>223</v>
      </c>
      <c r="O56" s="402"/>
      <c r="P56" s="435"/>
    </row>
    <row r="57" s="392" customFormat="1" spans="1:15">
      <c r="A57" s="413" t="s">
        <v>93</v>
      </c>
      <c r="B57" s="413"/>
      <c r="C57" s="413"/>
      <c r="D57" s="413"/>
      <c r="E57" s="413"/>
      <c r="F57" s="413"/>
      <c r="G57" s="413"/>
      <c r="H57" s="413"/>
      <c r="I57" s="413"/>
      <c r="J57" s="431">
        <v>10340500</v>
      </c>
      <c r="K57" s="413"/>
      <c r="L57" s="413"/>
      <c r="M57" s="432"/>
      <c r="N57" s="437"/>
      <c r="O57" s="437"/>
    </row>
  </sheetData>
  <mergeCells count="60">
    <mergeCell ref="A2:O2"/>
    <mergeCell ref="A19:I19"/>
    <mergeCell ref="A40:G40"/>
    <mergeCell ref="A49:G49"/>
    <mergeCell ref="A57:G57"/>
    <mergeCell ref="A22:A23"/>
    <mergeCell ref="A24:A26"/>
    <mergeCell ref="A27:A35"/>
    <mergeCell ref="A38:A39"/>
    <mergeCell ref="A50:A53"/>
    <mergeCell ref="A54:A56"/>
    <mergeCell ref="B22:B23"/>
    <mergeCell ref="B24:B26"/>
    <mergeCell ref="B27:B35"/>
    <mergeCell ref="B38:B39"/>
    <mergeCell ref="B50:B53"/>
    <mergeCell ref="B54:B56"/>
    <mergeCell ref="C22:C23"/>
    <mergeCell ref="C24:C26"/>
    <mergeCell ref="C27:C35"/>
    <mergeCell ref="C38:C39"/>
    <mergeCell ref="C50:C53"/>
    <mergeCell ref="C54:C56"/>
    <mergeCell ref="D22:D23"/>
    <mergeCell ref="D24:D26"/>
    <mergeCell ref="D27:D35"/>
    <mergeCell ref="D38:D39"/>
    <mergeCell ref="D50:D53"/>
    <mergeCell ref="D54:D56"/>
    <mergeCell ref="E22:E23"/>
    <mergeCell ref="E24:E26"/>
    <mergeCell ref="E27:E35"/>
    <mergeCell ref="E38:E39"/>
    <mergeCell ref="E50:E53"/>
    <mergeCell ref="E54:E56"/>
    <mergeCell ref="F22:F23"/>
    <mergeCell ref="F24:F26"/>
    <mergeCell ref="F27:F35"/>
    <mergeCell ref="F38:F39"/>
    <mergeCell ref="G22:G23"/>
    <mergeCell ref="G24:G26"/>
    <mergeCell ref="G27:G35"/>
    <mergeCell ref="G38:G39"/>
    <mergeCell ref="K22:K23"/>
    <mergeCell ref="K24:K26"/>
    <mergeCell ref="K27:K35"/>
    <mergeCell ref="K38:K39"/>
    <mergeCell ref="K50:K53"/>
    <mergeCell ref="K54:K56"/>
    <mergeCell ref="L22:L23"/>
    <mergeCell ref="L24:L26"/>
    <mergeCell ref="L27:L35"/>
    <mergeCell ref="L38:L39"/>
    <mergeCell ref="L50:L53"/>
    <mergeCell ref="L54:L56"/>
    <mergeCell ref="M22:M23"/>
    <mergeCell ref="M25:M26"/>
    <mergeCell ref="M27:M35"/>
    <mergeCell ref="M38:M39"/>
    <mergeCell ref="M55:M56"/>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L10"/>
  <sheetViews>
    <sheetView workbookViewId="0">
      <selection activeCell="B2" sqref="B2:L2"/>
    </sheetView>
  </sheetViews>
  <sheetFormatPr defaultColWidth="9" defaultRowHeight="13.5"/>
  <cols>
    <col min="1" max="1" width="18.25" style="112" customWidth="1"/>
    <col min="2" max="2" width="9" style="113"/>
    <col min="3" max="3" width="27" style="113" customWidth="1"/>
    <col min="4" max="11" width="9" style="113"/>
    <col min="12" max="12" width="11.75" style="113" customWidth="1"/>
    <col min="13" max="16384" width="9" style="113"/>
  </cols>
  <sheetData>
    <row r="1" s="3" customFormat="1" ht="26.25" customHeight="1" spans="1:12">
      <c r="A1" s="114" t="s">
        <v>1075</v>
      </c>
      <c r="B1" s="115"/>
      <c r="C1" s="115"/>
      <c r="D1" s="115"/>
      <c r="E1" s="115"/>
      <c r="F1" s="115"/>
      <c r="G1" s="115"/>
      <c r="H1" s="115"/>
      <c r="I1" s="115"/>
      <c r="J1" s="115"/>
      <c r="K1" s="115"/>
      <c r="L1" s="115"/>
    </row>
    <row r="2" s="111" customFormat="1" ht="15" customHeight="1" spans="1:12">
      <c r="A2" s="116" t="s">
        <v>1076</v>
      </c>
      <c r="B2" s="117" t="s">
        <v>1077</v>
      </c>
      <c r="C2" s="117"/>
      <c r="D2" s="117"/>
      <c r="E2" s="117"/>
      <c r="F2" s="117"/>
      <c r="G2" s="117"/>
      <c r="H2" s="117"/>
      <c r="I2" s="117"/>
      <c r="J2" s="117"/>
      <c r="K2" s="117"/>
      <c r="L2" s="131"/>
    </row>
    <row r="3" s="111" customFormat="1" ht="15" customHeight="1" spans="1:12">
      <c r="A3" s="118"/>
      <c r="B3" s="119" t="s">
        <v>424</v>
      </c>
      <c r="C3" s="119"/>
      <c r="D3" s="119"/>
      <c r="E3" s="119"/>
      <c r="F3" s="119"/>
      <c r="G3" s="119"/>
      <c r="H3" s="119" t="s">
        <v>425</v>
      </c>
      <c r="I3" s="119"/>
      <c r="J3" s="119"/>
      <c r="K3" s="119"/>
      <c r="L3" s="132"/>
    </row>
    <row r="4" s="111" customFormat="1" ht="15" customHeight="1" spans="1:12">
      <c r="A4" s="118"/>
      <c r="B4" s="119" t="s">
        <v>225</v>
      </c>
      <c r="C4" s="119" t="s">
        <v>426</v>
      </c>
      <c r="D4" s="119" t="s">
        <v>427</v>
      </c>
      <c r="E4" s="119" t="s">
        <v>428</v>
      </c>
      <c r="F4" s="119" t="s">
        <v>230</v>
      </c>
      <c r="G4" s="119" t="s">
        <v>429</v>
      </c>
      <c r="H4" s="119" t="s">
        <v>225</v>
      </c>
      <c r="I4" s="119" t="s">
        <v>426</v>
      </c>
      <c r="J4" s="119" t="s">
        <v>427</v>
      </c>
      <c r="K4" s="119" t="s">
        <v>428</v>
      </c>
      <c r="L4" s="132" t="s">
        <v>230</v>
      </c>
    </row>
    <row r="5" ht="30" customHeight="1" spans="1:12">
      <c r="A5" s="120"/>
      <c r="B5" s="121">
        <v>1</v>
      </c>
      <c r="C5" s="122" t="s">
        <v>1078</v>
      </c>
      <c r="D5" s="122" t="s">
        <v>1079</v>
      </c>
      <c r="E5" s="122" t="s">
        <v>1080</v>
      </c>
      <c r="F5" s="123">
        <v>43161</v>
      </c>
      <c r="G5" s="122"/>
      <c r="H5" s="121"/>
      <c r="I5" s="121"/>
      <c r="J5" s="122"/>
      <c r="K5" s="122"/>
      <c r="L5" s="133"/>
    </row>
    <row r="6" ht="30" customHeight="1" spans="1:12">
      <c r="A6" s="120"/>
      <c r="B6" s="121">
        <v>2</v>
      </c>
      <c r="C6" s="122" t="s">
        <v>1081</v>
      </c>
      <c r="D6" s="122" t="s">
        <v>1079</v>
      </c>
      <c r="E6" s="122" t="s">
        <v>1080</v>
      </c>
      <c r="F6" s="123"/>
      <c r="G6" s="122"/>
      <c r="H6" s="121"/>
      <c r="I6" s="121"/>
      <c r="J6" s="122"/>
      <c r="K6" s="122"/>
      <c r="L6" s="133"/>
    </row>
    <row r="7" ht="30" customHeight="1" spans="1:12">
      <c r="A7" s="120"/>
      <c r="B7" s="121">
        <v>3</v>
      </c>
      <c r="C7" s="122" t="s">
        <v>1082</v>
      </c>
      <c r="D7" s="122" t="s">
        <v>1083</v>
      </c>
      <c r="E7" s="122" t="s">
        <v>1079</v>
      </c>
      <c r="F7" s="123"/>
      <c r="G7" s="122"/>
      <c r="H7" s="121"/>
      <c r="I7" s="121"/>
      <c r="J7" s="122"/>
      <c r="K7" s="122"/>
      <c r="L7" s="133"/>
    </row>
    <row r="8" ht="30" customHeight="1" spans="1:12">
      <c r="A8" s="124"/>
      <c r="B8" s="121">
        <v>4</v>
      </c>
      <c r="C8" s="122" t="s">
        <v>1084</v>
      </c>
      <c r="D8" s="123" t="s">
        <v>1080</v>
      </c>
      <c r="E8" s="121"/>
      <c r="F8" s="123">
        <v>43161</v>
      </c>
      <c r="G8" s="122"/>
      <c r="H8" s="122"/>
      <c r="I8" s="122"/>
      <c r="J8" s="122"/>
      <c r="K8" s="121"/>
      <c r="L8" s="134"/>
    </row>
    <row r="9" ht="30" customHeight="1" spans="1:12">
      <c r="A9" s="124"/>
      <c r="B9" s="121">
        <v>5</v>
      </c>
      <c r="C9" s="122" t="s">
        <v>1085</v>
      </c>
      <c r="D9" s="123" t="s">
        <v>1083</v>
      </c>
      <c r="E9" s="121"/>
      <c r="F9" s="125"/>
      <c r="G9" s="122"/>
      <c r="H9" s="122"/>
      <c r="I9" s="122"/>
      <c r="J9" s="123"/>
      <c r="K9" s="121"/>
      <c r="L9" s="135"/>
    </row>
    <row r="10" ht="30" customHeight="1" spans="1:12">
      <c r="A10" s="126"/>
      <c r="B10" s="127">
        <v>6</v>
      </c>
      <c r="C10" s="128" t="s">
        <v>1086</v>
      </c>
      <c r="D10" s="129" t="s">
        <v>1083</v>
      </c>
      <c r="E10" s="128" t="s">
        <v>1079</v>
      </c>
      <c r="F10" s="130">
        <v>43161</v>
      </c>
      <c r="G10" s="128"/>
      <c r="H10" s="128"/>
      <c r="I10" s="128"/>
      <c r="J10" s="129"/>
      <c r="K10" s="127"/>
      <c r="L10" s="136"/>
    </row>
  </sheetData>
  <mergeCells count="5">
    <mergeCell ref="A1:L1"/>
    <mergeCell ref="B2:L2"/>
    <mergeCell ref="B3:G3"/>
    <mergeCell ref="H3:L3"/>
    <mergeCell ref="A2:A4"/>
  </mergeCells>
  <dataValidations count="1">
    <dataValidation type="list" allowBlank="1" showInputMessage="1" showErrorMessage="1" sqref="G5 G7:G8">
      <formula1>"已完成,延期,重大事故"</formula1>
    </dataValidation>
  </dataValidation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249977111117893"/>
  </sheetPr>
  <dimension ref="A1:BV29"/>
  <sheetViews>
    <sheetView topLeftCell="B1" workbookViewId="0">
      <selection activeCell="U28" sqref="U28"/>
    </sheetView>
  </sheetViews>
  <sheetFormatPr defaultColWidth="15.625" defaultRowHeight="16.5"/>
  <cols>
    <col min="1" max="1" width="20.625" style="4" customWidth="1"/>
    <col min="2" max="2" width="18.5" style="5" customWidth="1"/>
    <col min="3" max="3" width="27.375" style="5" customWidth="1"/>
    <col min="4" max="4" width="48.125" style="5" customWidth="1"/>
    <col min="5" max="5" width="11.5" style="5" customWidth="1"/>
    <col min="6" max="6" width="13.625" style="5" customWidth="1"/>
    <col min="7" max="18" width="4.625" style="5" customWidth="1"/>
    <col min="19" max="20" width="12.75" style="5" customWidth="1"/>
    <col min="21" max="72" width="8.625" style="5" customWidth="1"/>
    <col min="73" max="73" width="10.5" style="5" customWidth="1"/>
    <col min="74" max="16384" width="15.625" style="5"/>
  </cols>
  <sheetData>
    <row r="1" ht="23.25" spans="1:74">
      <c r="A1" s="6"/>
      <c r="B1" s="6"/>
      <c r="C1" s="6"/>
      <c r="D1" s="6"/>
      <c r="E1" s="6"/>
      <c r="F1" s="6"/>
      <c r="G1" s="6"/>
      <c r="H1" s="6"/>
      <c r="I1" s="6"/>
      <c r="J1" s="6"/>
      <c r="K1" s="6"/>
      <c r="L1" s="6"/>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row>
    <row r="2" s="1" customFormat="1" customHeight="1" spans="1:74">
      <c r="A2" s="75" t="s">
        <v>1087</v>
      </c>
      <c r="B2" s="7" t="s">
        <v>1088</v>
      </c>
      <c r="C2" s="8"/>
      <c r="D2" s="9" t="s">
        <v>1089</v>
      </c>
      <c r="E2" s="76" t="s">
        <v>1090</v>
      </c>
      <c r="F2" s="77"/>
      <c r="G2" s="12" t="s">
        <v>1091</v>
      </c>
      <c r="H2" s="12"/>
      <c r="I2" s="12"/>
      <c r="J2" s="12"/>
      <c r="K2" s="12"/>
      <c r="L2" s="12"/>
      <c r="M2" s="12"/>
      <c r="N2" s="12"/>
      <c r="O2" s="12"/>
      <c r="P2" s="12"/>
      <c r="Q2" s="12"/>
      <c r="R2" s="12"/>
      <c r="S2" s="12"/>
      <c r="T2" s="97" t="s">
        <v>1092</v>
      </c>
      <c r="U2" s="12" t="s">
        <v>1093</v>
      </c>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50"/>
    </row>
    <row r="3" s="2" customFormat="1" ht="33" spans="1:74">
      <c r="A3" s="78"/>
      <c r="B3" s="13"/>
      <c r="C3" s="14"/>
      <c r="D3" s="15"/>
      <c r="E3" s="16" t="s">
        <v>1094</v>
      </c>
      <c r="F3" s="16" t="s">
        <v>1095</v>
      </c>
      <c r="G3" s="17" t="s">
        <v>344</v>
      </c>
      <c r="H3" s="17" t="s">
        <v>345</v>
      </c>
      <c r="I3" s="17" t="s">
        <v>346</v>
      </c>
      <c r="J3" s="17" t="s">
        <v>347</v>
      </c>
      <c r="K3" s="17" t="s">
        <v>348</v>
      </c>
      <c r="L3" s="17" t="s">
        <v>349</v>
      </c>
      <c r="M3" s="17" t="s">
        <v>350</v>
      </c>
      <c r="N3" s="17" t="s">
        <v>351</v>
      </c>
      <c r="O3" s="17" t="s">
        <v>352</v>
      </c>
      <c r="P3" s="17" t="s">
        <v>341</v>
      </c>
      <c r="Q3" s="17" t="s">
        <v>342</v>
      </c>
      <c r="R3" s="17" t="s">
        <v>343</v>
      </c>
      <c r="S3" s="17" t="s">
        <v>1096</v>
      </c>
      <c r="T3" s="98"/>
      <c r="U3" s="38" t="s">
        <v>344</v>
      </c>
      <c r="V3" s="38"/>
      <c r="W3" s="38"/>
      <c r="X3" s="38"/>
      <c r="Y3" s="45" t="s">
        <v>345</v>
      </c>
      <c r="Z3" s="46"/>
      <c r="AA3" s="46"/>
      <c r="AB3" s="47"/>
      <c r="AC3" s="45" t="s">
        <v>346</v>
      </c>
      <c r="AD3" s="46"/>
      <c r="AE3" s="46"/>
      <c r="AF3" s="46"/>
      <c r="AG3" s="47"/>
      <c r="AH3" s="45" t="s">
        <v>347</v>
      </c>
      <c r="AI3" s="46"/>
      <c r="AJ3" s="46"/>
      <c r="AK3" s="47"/>
      <c r="AL3" s="45" t="s">
        <v>348</v>
      </c>
      <c r="AM3" s="46"/>
      <c r="AN3" s="46"/>
      <c r="AO3" s="46"/>
      <c r="AP3" s="47"/>
      <c r="AQ3" s="45" t="s">
        <v>349</v>
      </c>
      <c r="AR3" s="46"/>
      <c r="AS3" s="46"/>
      <c r="AT3" s="47"/>
      <c r="AU3" s="45" t="s">
        <v>350</v>
      </c>
      <c r="AV3" s="46"/>
      <c r="AW3" s="46"/>
      <c r="AX3" s="47"/>
      <c r="AY3" s="45" t="s">
        <v>351</v>
      </c>
      <c r="AZ3" s="46"/>
      <c r="BA3" s="46"/>
      <c r="BB3" s="46"/>
      <c r="BC3" s="47"/>
      <c r="BD3" s="45" t="s">
        <v>352</v>
      </c>
      <c r="BE3" s="46"/>
      <c r="BF3" s="46"/>
      <c r="BG3" s="47"/>
      <c r="BH3" s="45" t="s">
        <v>341</v>
      </c>
      <c r="BI3" s="46"/>
      <c r="BJ3" s="46"/>
      <c r="BK3" s="47"/>
      <c r="BL3" s="45" t="s">
        <v>342</v>
      </c>
      <c r="BM3" s="46"/>
      <c r="BN3" s="46"/>
      <c r="BO3" s="46"/>
      <c r="BP3" s="47"/>
      <c r="BQ3" s="45" t="s">
        <v>343</v>
      </c>
      <c r="BR3" s="46"/>
      <c r="BS3" s="46"/>
      <c r="BT3" s="47"/>
      <c r="BU3" s="51" t="s">
        <v>1096</v>
      </c>
      <c r="BV3" s="52">
        <v>2019</v>
      </c>
    </row>
    <row r="4" s="2" customFormat="1" spans="1:74">
      <c r="A4" s="79"/>
      <c r="B4" s="18"/>
      <c r="C4" s="19"/>
      <c r="D4" s="20"/>
      <c r="E4" s="16"/>
      <c r="F4" s="16"/>
      <c r="G4" s="17"/>
      <c r="H4" s="17"/>
      <c r="I4" s="17"/>
      <c r="J4" s="17"/>
      <c r="K4" s="17"/>
      <c r="L4" s="17"/>
      <c r="M4" s="17"/>
      <c r="N4" s="17"/>
      <c r="O4" s="17"/>
      <c r="P4" s="17"/>
      <c r="Q4" s="17"/>
      <c r="R4" s="17"/>
      <c r="S4" s="17"/>
      <c r="T4" s="99"/>
      <c r="U4" s="38" t="s">
        <v>1097</v>
      </c>
      <c r="V4" s="38" t="s">
        <v>1098</v>
      </c>
      <c r="W4" s="38" t="s">
        <v>1099</v>
      </c>
      <c r="X4" s="45" t="s">
        <v>1100</v>
      </c>
      <c r="Y4" s="48" t="s">
        <v>1101</v>
      </c>
      <c r="Z4" s="48" t="s">
        <v>1102</v>
      </c>
      <c r="AA4" s="48" t="s">
        <v>1103</v>
      </c>
      <c r="AB4" s="48" t="s">
        <v>1104</v>
      </c>
      <c r="AC4" s="38" t="s">
        <v>1105</v>
      </c>
      <c r="AD4" s="38" t="s">
        <v>1102</v>
      </c>
      <c r="AE4" s="38" t="s">
        <v>1103</v>
      </c>
      <c r="AF4" s="38" t="s">
        <v>1104</v>
      </c>
      <c r="AG4" s="38" t="s">
        <v>1106</v>
      </c>
      <c r="AH4" s="38" t="s">
        <v>1107</v>
      </c>
      <c r="AI4" s="38" t="s">
        <v>1108</v>
      </c>
      <c r="AJ4" s="38" t="s">
        <v>1109</v>
      </c>
      <c r="AK4" s="38" t="s">
        <v>1110</v>
      </c>
      <c r="AL4" s="38" t="s">
        <v>1111</v>
      </c>
      <c r="AM4" s="38" t="s">
        <v>1112</v>
      </c>
      <c r="AN4" s="38" t="s">
        <v>1113</v>
      </c>
      <c r="AO4" s="38" t="s">
        <v>1114</v>
      </c>
      <c r="AP4" s="38" t="s">
        <v>1115</v>
      </c>
      <c r="AQ4" s="38" t="s">
        <v>1116</v>
      </c>
      <c r="AR4" s="38" t="s">
        <v>1117</v>
      </c>
      <c r="AS4" s="38" t="s">
        <v>1118</v>
      </c>
      <c r="AT4" s="38" t="s">
        <v>1119</v>
      </c>
      <c r="AU4" s="38" t="s">
        <v>1107</v>
      </c>
      <c r="AV4" s="38" t="s">
        <v>1108</v>
      </c>
      <c r="AW4" s="38" t="s">
        <v>1109</v>
      </c>
      <c r="AX4" s="38" t="s">
        <v>1110</v>
      </c>
      <c r="AY4" s="45" t="s">
        <v>1120</v>
      </c>
      <c r="AZ4" s="38" t="s">
        <v>1121</v>
      </c>
      <c r="BA4" s="38" t="s">
        <v>1122</v>
      </c>
      <c r="BB4" s="38" t="s">
        <v>1123</v>
      </c>
      <c r="BC4" s="38" t="s">
        <v>1124</v>
      </c>
      <c r="BD4" s="38" t="s">
        <v>1125</v>
      </c>
      <c r="BE4" s="38" t="s">
        <v>1126</v>
      </c>
      <c r="BF4" s="38" t="s">
        <v>1127</v>
      </c>
      <c r="BG4" s="38" t="s">
        <v>1128</v>
      </c>
      <c r="BH4" s="38" t="s">
        <v>1097</v>
      </c>
      <c r="BI4" s="38" t="s">
        <v>1098</v>
      </c>
      <c r="BJ4" s="38" t="s">
        <v>1099</v>
      </c>
      <c r="BK4" s="38" t="s">
        <v>1100</v>
      </c>
      <c r="BL4" s="38" t="s">
        <v>1101</v>
      </c>
      <c r="BM4" s="46" t="s">
        <v>1102</v>
      </c>
      <c r="BN4" s="38" t="s">
        <v>1103</v>
      </c>
      <c r="BO4" s="38" t="s">
        <v>1104</v>
      </c>
      <c r="BP4" s="38" t="s">
        <v>1106</v>
      </c>
      <c r="BQ4" s="38" t="s">
        <v>1125</v>
      </c>
      <c r="BR4" s="38" t="s">
        <v>1126</v>
      </c>
      <c r="BS4" s="38" t="s">
        <v>1127</v>
      </c>
      <c r="BT4" s="38" t="s">
        <v>1128</v>
      </c>
      <c r="BU4" s="53"/>
      <c r="BV4" s="54"/>
    </row>
    <row r="5" ht="14.25" spans="1:74">
      <c r="A5" s="80" t="s">
        <v>1129</v>
      </c>
      <c r="B5" s="21" t="s">
        <v>236</v>
      </c>
      <c r="C5" s="81" t="s">
        <v>1130</v>
      </c>
      <c r="D5" s="82" t="s">
        <v>1131</v>
      </c>
      <c r="E5" s="23"/>
      <c r="F5" s="83">
        <v>1544.337</v>
      </c>
      <c r="G5" s="23"/>
      <c r="H5" s="23">
        <v>0.3</v>
      </c>
      <c r="I5" s="23"/>
      <c r="J5" s="23"/>
      <c r="K5" s="23"/>
      <c r="L5" s="85">
        <v>0.4</v>
      </c>
      <c r="M5" s="23"/>
      <c r="N5" s="23"/>
      <c r="O5" s="85">
        <v>0.2</v>
      </c>
      <c r="P5" s="23"/>
      <c r="Q5" s="23"/>
      <c r="R5" s="100"/>
      <c r="S5" s="23">
        <f t="shared" ref="S5:S21" si="0">SUM(G5:R5)</f>
        <v>0.9</v>
      </c>
      <c r="T5" s="23" t="s">
        <v>1132</v>
      </c>
      <c r="U5" s="40"/>
      <c r="V5" s="40"/>
      <c r="W5" s="40"/>
      <c r="X5" s="40"/>
      <c r="Z5" s="40"/>
      <c r="AA5" s="102"/>
      <c r="AB5" s="49">
        <f>F5*H5</f>
        <v>463.3011</v>
      </c>
      <c r="AC5" s="40">
        <f>F5*I5</f>
        <v>0</v>
      </c>
      <c r="AD5" s="40"/>
      <c r="AE5" s="40"/>
      <c r="AF5" s="40"/>
      <c r="AG5" s="40"/>
      <c r="AH5" s="40">
        <f>F5*J5</f>
        <v>0</v>
      </c>
      <c r="AI5" s="40"/>
      <c r="AJ5" s="40"/>
      <c r="AK5" s="40"/>
      <c r="AL5" s="40">
        <f>K5*F5</f>
        <v>0</v>
      </c>
      <c r="AM5" s="40"/>
      <c r="AN5" s="40"/>
      <c r="AO5" s="40"/>
      <c r="AP5" s="40"/>
      <c r="AR5" s="40"/>
      <c r="AS5" s="40"/>
      <c r="AT5" s="49">
        <f>F5*L5</f>
        <v>617.7348</v>
      </c>
      <c r="AU5" s="40">
        <f>F5*M5</f>
        <v>0</v>
      </c>
      <c r="AV5" s="40"/>
      <c r="AW5" s="40"/>
      <c r="AX5" s="40"/>
      <c r="AY5" s="40">
        <f>F5*N5</f>
        <v>0</v>
      </c>
      <c r="AZ5" s="40"/>
      <c r="BA5" s="40"/>
      <c r="BB5" s="40"/>
      <c r="BC5" s="40"/>
      <c r="BE5" s="40"/>
      <c r="BF5" s="40"/>
      <c r="BG5" s="49">
        <f>F5*O5</f>
        <v>308.8674</v>
      </c>
      <c r="BH5" s="40">
        <f>F5*P5</f>
        <v>0</v>
      </c>
      <c r="BI5" s="40"/>
      <c r="BJ5" s="40"/>
      <c r="BK5" s="40"/>
      <c r="BL5" s="40">
        <f>F5*Q5</f>
        <v>0</v>
      </c>
      <c r="BM5" s="40"/>
      <c r="BN5" s="40"/>
      <c r="BO5" s="40"/>
      <c r="BP5" s="40"/>
      <c r="BQ5" s="40">
        <f>F5*R5</f>
        <v>0</v>
      </c>
      <c r="BR5" s="40"/>
      <c r="BS5" s="40"/>
      <c r="BT5" s="40"/>
      <c r="BU5" s="40">
        <f t="shared" ref="BU5:BU17" si="1">SUM(U5:BQ5)</f>
        <v>1389.9033</v>
      </c>
      <c r="BV5" s="49">
        <f>F5*0.1</f>
        <v>154.4337</v>
      </c>
    </row>
    <row r="6" ht="14.25" spans="1:74">
      <c r="A6" s="80"/>
      <c r="B6" s="21"/>
      <c r="C6" s="81"/>
      <c r="D6" s="82"/>
      <c r="E6" s="23"/>
      <c r="F6" s="83"/>
      <c r="G6" s="23"/>
      <c r="H6" s="23"/>
      <c r="I6" s="23"/>
      <c r="J6" s="23"/>
      <c r="K6" s="23"/>
      <c r="L6" s="23"/>
      <c r="M6" s="23"/>
      <c r="N6" s="23"/>
      <c r="O6" s="23"/>
      <c r="P6" s="23"/>
      <c r="Q6" s="23"/>
      <c r="R6" s="100"/>
      <c r="S6" s="23"/>
      <c r="T6" s="23" t="s">
        <v>1133</v>
      </c>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104"/>
    </row>
    <row r="7" ht="14.25" spans="1:74">
      <c r="A7" s="80"/>
      <c r="B7" s="21"/>
      <c r="C7" s="81" t="s">
        <v>1134</v>
      </c>
      <c r="D7" s="82" t="s">
        <v>1135</v>
      </c>
      <c r="E7" s="23"/>
      <c r="F7" s="23">
        <v>1.75</v>
      </c>
      <c r="G7" s="23"/>
      <c r="H7" s="23"/>
      <c r="I7" s="23">
        <v>1</v>
      </c>
      <c r="J7" s="23"/>
      <c r="K7" s="23"/>
      <c r="L7" s="23"/>
      <c r="M7" s="23"/>
      <c r="N7" s="23"/>
      <c r="O7" s="23"/>
      <c r="P7" s="23"/>
      <c r="Q7" s="23"/>
      <c r="R7" s="23"/>
      <c r="S7" s="23">
        <f t="shared" si="0"/>
        <v>1</v>
      </c>
      <c r="T7" s="23" t="s">
        <v>1132</v>
      </c>
      <c r="U7" s="40">
        <f>G7*F7</f>
        <v>0</v>
      </c>
      <c r="V7" s="40"/>
      <c r="W7" s="40"/>
      <c r="X7" s="40"/>
      <c r="Y7" s="40">
        <f>H7*F7</f>
        <v>0</v>
      </c>
      <c r="Z7" s="40"/>
      <c r="AA7" s="40"/>
      <c r="AB7" s="49">
        <f>F7*I7</f>
        <v>1.75</v>
      </c>
      <c r="AD7" s="40"/>
      <c r="AE7" s="40"/>
      <c r="AF7" s="40"/>
      <c r="AH7" s="40">
        <f>F7*J7</f>
        <v>0</v>
      </c>
      <c r="AI7" s="40"/>
      <c r="AJ7" s="40"/>
      <c r="AK7" s="40"/>
      <c r="AL7" s="40">
        <f>K7*F7</f>
        <v>0</v>
      </c>
      <c r="AM7" s="40"/>
      <c r="AN7" s="40"/>
      <c r="AO7" s="40"/>
      <c r="AP7" s="40"/>
      <c r="AQ7" s="40">
        <f>F7*L7</f>
        <v>0</v>
      </c>
      <c r="AR7" s="40"/>
      <c r="AS7" s="40"/>
      <c r="AT7" s="40"/>
      <c r="AU7" s="40">
        <f>F7*M7</f>
        <v>0</v>
      </c>
      <c r="AV7" s="40"/>
      <c r="AW7" s="40"/>
      <c r="AX7" s="40"/>
      <c r="AY7" s="40">
        <f>F7*N7</f>
        <v>0</v>
      </c>
      <c r="AZ7" s="40"/>
      <c r="BA7" s="40"/>
      <c r="BB7" s="40"/>
      <c r="BC7" s="40"/>
      <c r="BD7" s="40">
        <f>F7*O7</f>
        <v>0</v>
      </c>
      <c r="BE7" s="40"/>
      <c r="BF7" s="40"/>
      <c r="BG7" s="40"/>
      <c r="BH7" s="40">
        <f>F7*P7</f>
        <v>0</v>
      </c>
      <c r="BI7" s="40"/>
      <c r="BJ7" s="40"/>
      <c r="BK7" s="40"/>
      <c r="BL7" s="40">
        <f>F7*Q7</f>
        <v>0</v>
      </c>
      <c r="BM7" s="40"/>
      <c r="BN7" s="40"/>
      <c r="BO7" s="40"/>
      <c r="BP7" s="40"/>
      <c r="BQ7" s="40">
        <f>F7*R7</f>
        <v>0</v>
      </c>
      <c r="BR7" s="40"/>
      <c r="BS7" s="40"/>
      <c r="BT7" s="40"/>
      <c r="BU7" s="49">
        <f t="shared" si="1"/>
        <v>1.75</v>
      </c>
      <c r="BV7" s="104"/>
    </row>
    <row r="8" ht="14.25" spans="1:74">
      <c r="A8" s="80"/>
      <c r="B8" s="21"/>
      <c r="C8" s="81"/>
      <c r="D8" s="82"/>
      <c r="E8" s="23"/>
      <c r="F8" s="23"/>
      <c r="G8" s="23"/>
      <c r="H8" s="23"/>
      <c r="I8" s="23"/>
      <c r="J8" s="23"/>
      <c r="K8" s="23"/>
      <c r="L8" s="23"/>
      <c r="M8" s="23"/>
      <c r="N8" s="23"/>
      <c r="O8" s="23"/>
      <c r="P8" s="23"/>
      <c r="Q8" s="23"/>
      <c r="R8" s="23"/>
      <c r="S8" s="23"/>
      <c r="T8" s="23" t="s">
        <v>1133</v>
      </c>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104"/>
    </row>
    <row r="9" spans="1:74">
      <c r="A9" s="80"/>
      <c r="B9" s="21"/>
      <c r="C9" s="81" t="s">
        <v>1136</v>
      </c>
      <c r="D9" s="82" t="s">
        <v>1137</v>
      </c>
      <c r="E9" s="23"/>
      <c r="F9" s="23">
        <v>18.83</v>
      </c>
      <c r="G9" s="23"/>
      <c r="H9" s="23"/>
      <c r="I9" s="23">
        <v>0.1</v>
      </c>
      <c r="J9" s="23">
        <v>0.1</v>
      </c>
      <c r="K9" s="23">
        <v>0.1</v>
      </c>
      <c r="L9" s="23">
        <v>0.1</v>
      </c>
      <c r="M9" s="23">
        <v>0.1</v>
      </c>
      <c r="N9" s="23">
        <v>0.1</v>
      </c>
      <c r="O9" s="23">
        <v>0.1</v>
      </c>
      <c r="P9" s="23">
        <v>0.1</v>
      </c>
      <c r="Q9" s="23">
        <v>0.1</v>
      </c>
      <c r="R9" s="23">
        <v>0.1</v>
      </c>
      <c r="S9" s="23">
        <f t="shared" si="0"/>
        <v>1</v>
      </c>
      <c r="T9" s="23" t="s">
        <v>1132</v>
      </c>
      <c r="U9" s="40">
        <f>G9*F9</f>
        <v>0</v>
      </c>
      <c r="V9" s="40"/>
      <c r="W9" s="40"/>
      <c r="X9" s="40"/>
      <c r="Y9" s="40">
        <f>H9*F9</f>
        <v>0</v>
      </c>
      <c r="Z9" s="40"/>
      <c r="AA9" s="40"/>
      <c r="AB9" s="35"/>
      <c r="AD9" s="40"/>
      <c r="AE9" s="40"/>
      <c r="AF9" s="40"/>
      <c r="AG9" s="49">
        <f>F9*I9</f>
        <v>1.883</v>
      </c>
      <c r="AI9" s="40"/>
      <c r="AJ9" s="40"/>
      <c r="AK9" s="49">
        <f>F9*J9</f>
        <v>1.883</v>
      </c>
      <c r="AM9" s="40"/>
      <c r="AN9" s="40"/>
      <c r="AO9" s="40"/>
      <c r="AP9" s="49">
        <f>K9*F9</f>
        <v>1.883</v>
      </c>
      <c r="AR9" s="40"/>
      <c r="AS9" s="40"/>
      <c r="AT9" s="49">
        <f>F9*L9</f>
        <v>1.883</v>
      </c>
      <c r="AV9" s="40"/>
      <c r="AW9" s="40"/>
      <c r="AX9" s="49">
        <f>F9*M9</f>
        <v>1.883</v>
      </c>
      <c r="AZ9" s="40"/>
      <c r="BA9" s="40"/>
      <c r="BB9" s="40"/>
      <c r="BC9" s="49">
        <f>F9*N9</f>
        <v>1.883</v>
      </c>
      <c r="BE9" s="40"/>
      <c r="BF9" s="40"/>
      <c r="BG9" s="49">
        <f>F9*O9</f>
        <v>1.883</v>
      </c>
      <c r="BI9" s="40"/>
      <c r="BJ9" s="40"/>
      <c r="BK9" s="49">
        <f>F9*P9</f>
        <v>1.883</v>
      </c>
      <c r="BM9" s="40"/>
      <c r="BN9" s="40"/>
      <c r="BO9" s="40"/>
      <c r="BP9" s="49">
        <f>F9*Q9</f>
        <v>1.883</v>
      </c>
      <c r="BR9" s="40"/>
      <c r="BS9" s="40"/>
      <c r="BT9" s="49">
        <f>F9*R9</f>
        <v>1.883</v>
      </c>
      <c r="BU9" s="49">
        <f>SUM(U9:BT9)</f>
        <v>18.83</v>
      </c>
      <c r="BV9" s="104"/>
    </row>
    <row r="10" ht="14.25" spans="1:74">
      <c r="A10" s="80"/>
      <c r="B10" s="21"/>
      <c r="C10" s="81"/>
      <c r="D10" s="82"/>
      <c r="E10" s="23"/>
      <c r="F10" s="23"/>
      <c r="G10" s="23"/>
      <c r="H10" s="23"/>
      <c r="I10" s="23"/>
      <c r="J10" s="23"/>
      <c r="K10" s="23"/>
      <c r="L10" s="23"/>
      <c r="M10" s="23"/>
      <c r="N10" s="23"/>
      <c r="O10" s="23"/>
      <c r="P10" s="23"/>
      <c r="Q10" s="23"/>
      <c r="R10" s="23"/>
      <c r="S10" s="23"/>
      <c r="T10" s="23" t="s">
        <v>1133</v>
      </c>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104"/>
    </row>
    <row r="11" ht="14.25" spans="1:74">
      <c r="A11" s="80"/>
      <c r="B11" s="21"/>
      <c r="C11" s="81" t="s">
        <v>1138</v>
      </c>
      <c r="D11" s="82" t="s">
        <v>1139</v>
      </c>
      <c r="E11" s="23"/>
      <c r="F11" s="83">
        <v>393.91</v>
      </c>
      <c r="G11" s="23"/>
      <c r="H11" s="23">
        <v>1</v>
      </c>
      <c r="I11" s="23"/>
      <c r="J11" s="23"/>
      <c r="K11" s="23"/>
      <c r="L11" s="23"/>
      <c r="M11" s="23"/>
      <c r="N11" s="23"/>
      <c r="O11" s="23"/>
      <c r="P11" s="23"/>
      <c r="Q11" s="23"/>
      <c r="R11" s="23"/>
      <c r="S11" s="23">
        <f t="shared" si="0"/>
        <v>1</v>
      </c>
      <c r="T11" s="23" t="s">
        <v>1132</v>
      </c>
      <c r="U11" s="40"/>
      <c r="V11" s="40"/>
      <c r="W11" s="40"/>
      <c r="X11" s="40"/>
      <c r="Z11" s="40"/>
      <c r="AA11" s="103"/>
      <c r="AB11" s="49">
        <f>H11*F11</f>
        <v>393.91</v>
      </c>
      <c r="AC11" s="40">
        <f>F11*I11</f>
        <v>0</v>
      </c>
      <c r="AD11" s="40"/>
      <c r="AE11" s="40"/>
      <c r="AF11" s="40"/>
      <c r="AG11" s="40"/>
      <c r="AH11" s="40">
        <f>F11*J11</f>
        <v>0</v>
      </c>
      <c r="AI11" s="40"/>
      <c r="AJ11" s="40"/>
      <c r="AK11" s="40"/>
      <c r="AL11" s="40">
        <f>K11*F11</f>
        <v>0</v>
      </c>
      <c r="AM11" s="40"/>
      <c r="AN11" s="40"/>
      <c r="AO11" s="40"/>
      <c r="AP11" s="40"/>
      <c r="AQ11" s="40">
        <f>F11*L11</f>
        <v>0</v>
      </c>
      <c r="AR11" s="40"/>
      <c r="AS11" s="40"/>
      <c r="AT11" s="40"/>
      <c r="AU11" s="40">
        <f>F11*M11</f>
        <v>0</v>
      </c>
      <c r="AV11" s="40"/>
      <c r="AW11" s="40"/>
      <c r="AX11" s="40"/>
      <c r="AY11" s="40">
        <f>F11*N11</f>
        <v>0</v>
      </c>
      <c r="AZ11" s="40"/>
      <c r="BA11" s="40"/>
      <c r="BB11" s="40"/>
      <c r="BC11" s="40"/>
      <c r="BD11" s="40">
        <f>F11*O11</f>
        <v>0</v>
      </c>
      <c r="BE11" s="40"/>
      <c r="BF11" s="40"/>
      <c r="BG11" s="40"/>
      <c r="BH11" s="40">
        <f>F11*P11</f>
        <v>0</v>
      </c>
      <c r="BI11" s="40"/>
      <c r="BJ11" s="40"/>
      <c r="BK11" s="40"/>
      <c r="BL11" s="40">
        <f>F11*Q11</f>
        <v>0</v>
      </c>
      <c r="BM11" s="40"/>
      <c r="BN11" s="40"/>
      <c r="BO11" s="40"/>
      <c r="BP11" s="40"/>
      <c r="BQ11" s="40">
        <f>F11*R11</f>
        <v>0</v>
      </c>
      <c r="BR11" s="40"/>
      <c r="BS11" s="40"/>
      <c r="BT11" s="40"/>
      <c r="BU11" s="49">
        <f t="shared" si="1"/>
        <v>393.91</v>
      </c>
      <c r="BV11" s="104"/>
    </row>
    <row r="12" ht="14.25" spans="1:74">
      <c r="A12" s="80"/>
      <c r="B12" s="21"/>
      <c r="C12" s="81"/>
      <c r="D12" s="82"/>
      <c r="E12" s="23"/>
      <c r="F12" s="83"/>
      <c r="G12" s="23"/>
      <c r="H12" s="23"/>
      <c r="I12" s="23"/>
      <c r="J12" s="23"/>
      <c r="K12" s="23"/>
      <c r="L12" s="23"/>
      <c r="M12" s="23"/>
      <c r="N12" s="23"/>
      <c r="O12" s="23"/>
      <c r="P12" s="23"/>
      <c r="Q12" s="23"/>
      <c r="R12" s="23"/>
      <c r="S12" s="23"/>
      <c r="T12" s="23" t="s">
        <v>1133</v>
      </c>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104"/>
    </row>
    <row r="13" ht="14.25" spans="1:74">
      <c r="A13" s="80"/>
      <c r="B13" s="21"/>
      <c r="C13" s="81" t="s">
        <v>1140</v>
      </c>
      <c r="D13" s="82" t="s">
        <v>1141</v>
      </c>
      <c r="E13" s="23"/>
      <c r="F13" s="23">
        <v>105.5</v>
      </c>
      <c r="G13" s="23"/>
      <c r="H13" s="23"/>
      <c r="I13" s="23">
        <v>1</v>
      </c>
      <c r="J13" s="23"/>
      <c r="K13" s="23"/>
      <c r="L13" s="23"/>
      <c r="M13" s="23"/>
      <c r="N13" s="23"/>
      <c r="O13" s="23"/>
      <c r="P13" s="23"/>
      <c r="Q13" s="23"/>
      <c r="R13" s="23"/>
      <c r="S13" s="23">
        <f t="shared" si="0"/>
        <v>1</v>
      </c>
      <c r="T13" s="23" t="s">
        <v>1132</v>
      </c>
      <c r="U13" s="40">
        <f>G13*F13</f>
        <v>0</v>
      </c>
      <c r="V13" s="40"/>
      <c r="W13" s="40"/>
      <c r="X13" s="40"/>
      <c r="Y13" s="40">
        <f>H13*F13</f>
        <v>0</v>
      </c>
      <c r="Z13" s="40"/>
      <c r="AA13" s="40"/>
      <c r="AB13" s="40"/>
      <c r="AD13" s="40"/>
      <c r="AE13" s="40"/>
      <c r="AF13" s="40"/>
      <c r="AG13" s="49">
        <f>F13*I13</f>
        <v>105.5</v>
      </c>
      <c r="AH13" s="40">
        <f>F13*J13</f>
        <v>0</v>
      </c>
      <c r="AI13" s="40"/>
      <c r="AJ13" s="40"/>
      <c r="AK13" s="40"/>
      <c r="AL13" s="40">
        <f>K13*F13</f>
        <v>0</v>
      </c>
      <c r="AM13" s="40"/>
      <c r="AN13" s="40"/>
      <c r="AO13" s="40"/>
      <c r="AP13" s="40"/>
      <c r="AQ13" s="40">
        <f>F13*L13</f>
        <v>0</v>
      </c>
      <c r="AR13" s="40"/>
      <c r="AS13" s="40"/>
      <c r="AT13" s="40"/>
      <c r="AU13" s="40">
        <f>F13*M13</f>
        <v>0</v>
      </c>
      <c r="AV13" s="40"/>
      <c r="AW13" s="40"/>
      <c r="AX13" s="40"/>
      <c r="AY13" s="40">
        <f>F13*N13</f>
        <v>0</v>
      </c>
      <c r="AZ13" s="40"/>
      <c r="BA13" s="40"/>
      <c r="BB13" s="40"/>
      <c r="BC13" s="40"/>
      <c r="BD13" s="40">
        <f>F13*O13</f>
        <v>0</v>
      </c>
      <c r="BE13" s="40"/>
      <c r="BF13" s="40"/>
      <c r="BG13" s="40"/>
      <c r="BH13" s="40">
        <f>F13*P13</f>
        <v>0</v>
      </c>
      <c r="BI13" s="40"/>
      <c r="BJ13" s="40"/>
      <c r="BK13" s="40"/>
      <c r="BL13" s="40">
        <f>F13*Q13</f>
        <v>0</v>
      </c>
      <c r="BM13" s="40"/>
      <c r="BN13" s="40"/>
      <c r="BO13" s="40"/>
      <c r="BP13" s="40"/>
      <c r="BQ13" s="40">
        <f>F13*R13</f>
        <v>0</v>
      </c>
      <c r="BR13" s="40"/>
      <c r="BS13" s="40"/>
      <c r="BT13" s="40"/>
      <c r="BU13" s="49">
        <f t="shared" si="1"/>
        <v>105.5</v>
      </c>
      <c r="BV13" s="105"/>
    </row>
    <row r="14" ht="14.25" spans="1:74">
      <c r="A14" s="80"/>
      <c r="B14" s="21"/>
      <c r="C14" s="81"/>
      <c r="D14" s="82"/>
      <c r="E14" s="23"/>
      <c r="F14" s="23"/>
      <c r="G14" s="23"/>
      <c r="H14" s="23"/>
      <c r="I14" s="23"/>
      <c r="J14" s="23"/>
      <c r="K14" s="23"/>
      <c r="L14" s="23"/>
      <c r="M14" s="23"/>
      <c r="N14" s="23"/>
      <c r="O14" s="23"/>
      <c r="P14" s="23"/>
      <c r="Q14" s="23"/>
      <c r="R14" s="23"/>
      <c r="S14" s="23"/>
      <c r="T14" s="23" t="s">
        <v>1133</v>
      </c>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105"/>
    </row>
    <row r="15" spans="1:74">
      <c r="A15" s="80"/>
      <c r="B15" s="21"/>
      <c r="C15" s="81" t="s">
        <v>1142</v>
      </c>
      <c r="D15" s="82" t="s">
        <v>1143</v>
      </c>
      <c r="E15" s="23"/>
      <c r="F15" s="23">
        <v>300</v>
      </c>
      <c r="G15" s="23"/>
      <c r="H15" s="23"/>
      <c r="I15" s="23">
        <v>0.5</v>
      </c>
      <c r="J15" s="23"/>
      <c r="K15" s="23"/>
      <c r="L15" s="23">
        <v>0.5</v>
      </c>
      <c r="M15" s="23"/>
      <c r="N15" s="23"/>
      <c r="O15" s="23"/>
      <c r="P15" s="23"/>
      <c r="Q15" s="23"/>
      <c r="R15" s="23"/>
      <c r="S15" s="23">
        <f t="shared" si="0"/>
        <v>1</v>
      </c>
      <c r="T15" s="23" t="s">
        <v>1132</v>
      </c>
      <c r="U15" s="40">
        <f>G15*F15</f>
        <v>0</v>
      </c>
      <c r="V15" s="40"/>
      <c r="W15" s="40"/>
      <c r="X15" s="40"/>
      <c r="Y15" s="40">
        <f>H15*F15</f>
        <v>0</v>
      </c>
      <c r="Z15" s="40"/>
      <c r="AA15" s="40"/>
      <c r="AB15" s="35"/>
      <c r="AD15" s="40"/>
      <c r="AE15" s="40"/>
      <c r="AF15" s="40"/>
      <c r="AG15" s="49">
        <f>F15*I15</f>
        <v>150</v>
      </c>
      <c r="AH15" s="40">
        <f>F15*J15</f>
        <v>0</v>
      </c>
      <c r="AI15" s="40"/>
      <c r="AJ15" s="40"/>
      <c r="AK15" s="40"/>
      <c r="AL15" s="40">
        <f>K15*F15</f>
        <v>0</v>
      </c>
      <c r="AM15" s="40"/>
      <c r="AN15" s="40"/>
      <c r="AO15" s="40"/>
      <c r="AP15" s="40"/>
      <c r="AR15" s="40"/>
      <c r="AS15" s="40"/>
      <c r="AT15" s="49">
        <f>F15*L15</f>
        <v>150</v>
      </c>
      <c r="AU15" s="40">
        <f>F15*M15</f>
        <v>0</v>
      </c>
      <c r="AV15" s="40"/>
      <c r="AW15" s="40"/>
      <c r="AX15" s="40"/>
      <c r="AY15" s="40">
        <f>F15*N15</f>
        <v>0</v>
      </c>
      <c r="AZ15" s="40"/>
      <c r="BA15" s="40"/>
      <c r="BB15" s="40"/>
      <c r="BC15" s="40"/>
      <c r="BD15" s="40">
        <f>F15*O15</f>
        <v>0</v>
      </c>
      <c r="BE15" s="40"/>
      <c r="BF15" s="40"/>
      <c r="BG15" s="40"/>
      <c r="BH15" s="40">
        <f>F15*P15</f>
        <v>0</v>
      </c>
      <c r="BI15" s="40"/>
      <c r="BJ15" s="40"/>
      <c r="BK15" s="40"/>
      <c r="BL15" s="40">
        <f>F15*Q15</f>
        <v>0</v>
      </c>
      <c r="BM15" s="40"/>
      <c r="BN15" s="40"/>
      <c r="BO15" s="40"/>
      <c r="BP15" s="40"/>
      <c r="BQ15" s="40">
        <f>F15*R15</f>
        <v>0</v>
      </c>
      <c r="BR15" s="40"/>
      <c r="BS15" s="40"/>
      <c r="BT15" s="40"/>
      <c r="BU15" s="49">
        <f t="shared" si="1"/>
        <v>300</v>
      </c>
      <c r="BV15" s="105"/>
    </row>
    <row r="16" ht="14.25" spans="1:74">
      <c r="A16" s="80"/>
      <c r="B16" s="21"/>
      <c r="C16" s="81"/>
      <c r="D16" s="82"/>
      <c r="E16" s="23"/>
      <c r="F16" s="23"/>
      <c r="G16" s="23"/>
      <c r="H16" s="23"/>
      <c r="I16" s="23"/>
      <c r="J16" s="23"/>
      <c r="K16" s="23"/>
      <c r="L16" s="23"/>
      <c r="M16" s="23"/>
      <c r="N16" s="23"/>
      <c r="O16" s="23"/>
      <c r="P16" s="23"/>
      <c r="Q16" s="23"/>
      <c r="R16" s="23"/>
      <c r="S16" s="23"/>
      <c r="T16" s="23" t="s">
        <v>1133</v>
      </c>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105"/>
    </row>
    <row r="17" spans="1:74">
      <c r="A17" s="80"/>
      <c r="B17" s="21"/>
      <c r="C17" s="81" t="s">
        <v>1144</v>
      </c>
      <c r="D17" s="84" t="s">
        <v>1145</v>
      </c>
      <c r="E17" s="23"/>
      <c r="F17" s="23">
        <v>400</v>
      </c>
      <c r="G17" s="23"/>
      <c r="H17" s="85">
        <v>1</v>
      </c>
      <c r="J17" s="23"/>
      <c r="K17" s="23"/>
      <c r="L17" s="23"/>
      <c r="M17" s="23"/>
      <c r="N17" s="23"/>
      <c r="O17" s="23"/>
      <c r="P17" s="23"/>
      <c r="Q17" s="23"/>
      <c r="R17" s="100"/>
      <c r="S17" s="23">
        <f t="shared" si="0"/>
        <v>1</v>
      </c>
      <c r="T17" s="23" t="s">
        <v>1132</v>
      </c>
      <c r="U17" s="40">
        <f>G17*F17</f>
        <v>0</v>
      </c>
      <c r="V17" s="40"/>
      <c r="W17" s="40"/>
      <c r="X17" s="40"/>
      <c r="Y17" s="40">
        <v>0</v>
      </c>
      <c r="Z17" s="40"/>
      <c r="AA17" s="40"/>
      <c r="AB17" s="35"/>
      <c r="AD17" s="40">
        <f>F17*H17</f>
        <v>400</v>
      </c>
      <c r="AE17" s="40"/>
      <c r="AF17" s="40"/>
      <c r="AG17" s="40"/>
      <c r="AI17" s="40"/>
      <c r="AJ17" s="40"/>
      <c r="AK17" s="49">
        <f>F17*J17</f>
        <v>0</v>
      </c>
      <c r="AL17" s="40">
        <f>K17*F17</f>
        <v>0</v>
      </c>
      <c r="AM17" s="40"/>
      <c r="AN17" s="40"/>
      <c r="AO17" s="40"/>
      <c r="AP17" s="40"/>
      <c r="AR17" s="40"/>
      <c r="AS17" s="40"/>
      <c r="AT17" s="49">
        <f>F17*L17</f>
        <v>0</v>
      </c>
      <c r="AU17" s="40">
        <f>F17*M17</f>
        <v>0</v>
      </c>
      <c r="AV17" s="40"/>
      <c r="AW17" s="40"/>
      <c r="AX17" s="40"/>
      <c r="AY17" s="40">
        <f>F17*N17</f>
        <v>0</v>
      </c>
      <c r="AZ17" s="40"/>
      <c r="BA17" s="40"/>
      <c r="BB17" s="40"/>
      <c r="BC17" s="40"/>
      <c r="BD17" s="40">
        <f>F17*O17</f>
        <v>0</v>
      </c>
      <c r="BE17" s="40"/>
      <c r="BF17" s="40"/>
      <c r="BG17" s="40"/>
      <c r="BH17" s="40">
        <f>F17*P17</f>
        <v>0</v>
      </c>
      <c r="BI17" s="40"/>
      <c r="BJ17" s="40"/>
      <c r="BK17" s="40"/>
      <c r="BL17" s="40">
        <f>F17*Q17</f>
        <v>0</v>
      </c>
      <c r="BM17" s="40"/>
      <c r="BN17" s="40"/>
      <c r="BO17" s="40"/>
      <c r="BP17" s="40"/>
      <c r="BQ17" s="40">
        <f>F17*R17</f>
        <v>0</v>
      </c>
      <c r="BR17" s="40"/>
      <c r="BS17" s="40"/>
      <c r="BT17" s="40"/>
      <c r="BU17" s="49">
        <f t="shared" si="1"/>
        <v>400</v>
      </c>
      <c r="BV17" s="106">
        <v>40</v>
      </c>
    </row>
    <row r="18" ht="14.25" spans="1:74">
      <c r="A18" s="80"/>
      <c r="B18" s="21"/>
      <c r="C18" s="81"/>
      <c r="D18" s="84"/>
      <c r="E18" s="23"/>
      <c r="F18" s="23"/>
      <c r="G18" s="23"/>
      <c r="H18" s="23"/>
      <c r="I18" s="23"/>
      <c r="J18" s="23"/>
      <c r="K18" s="23"/>
      <c r="L18" s="23"/>
      <c r="M18" s="23"/>
      <c r="N18" s="23"/>
      <c r="O18" s="23"/>
      <c r="P18" s="23"/>
      <c r="Q18" s="23"/>
      <c r="R18" s="100"/>
      <c r="S18" s="23"/>
      <c r="T18" s="23" t="s">
        <v>1133</v>
      </c>
      <c r="U18" s="40"/>
      <c r="V18" s="40"/>
      <c r="W18" s="40"/>
      <c r="X18" s="40"/>
      <c r="Y18" s="40"/>
      <c r="Z18" s="40"/>
      <c r="AA18" s="40"/>
      <c r="AB18" s="40"/>
      <c r="AC18" s="40"/>
      <c r="AD18" s="103"/>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104"/>
    </row>
    <row r="19" ht="14.25" spans="1:74">
      <c r="A19" s="80"/>
      <c r="B19" s="21"/>
      <c r="C19" s="86" t="s">
        <v>1146</v>
      </c>
      <c r="D19" s="87" t="s">
        <v>1147</v>
      </c>
      <c r="E19" s="88" t="s">
        <v>1148</v>
      </c>
      <c r="F19" s="83">
        <v>394.8168</v>
      </c>
      <c r="G19" s="23"/>
      <c r="H19" s="85">
        <v>1</v>
      </c>
      <c r="I19" s="23"/>
      <c r="K19" s="23"/>
      <c r="L19" s="23"/>
      <c r="M19" s="23"/>
      <c r="N19" s="23"/>
      <c r="O19" s="23"/>
      <c r="P19" s="23"/>
      <c r="Q19" s="23"/>
      <c r="R19" s="100"/>
      <c r="S19" s="23">
        <f t="shared" si="0"/>
        <v>1</v>
      </c>
      <c r="T19" s="23" t="s">
        <v>1132</v>
      </c>
      <c r="U19" s="40"/>
      <c r="V19" s="40"/>
      <c r="W19" s="40"/>
      <c r="X19" s="40"/>
      <c r="Y19" s="40"/>
      <c r="Z19" s="40"/>
      <c r="AA19" s="40"/>
      <c r="AB19" s="40">
        <f>F19*H19</f>
        <v>394.8168</v>
      </c>
      <c r="AC19" s="40">
        <f>F19*I19</f>
        <v>0</v>
      </c>
      <c r="AD19" s="40"/>
      <c r="AE19" s="103"/>
      <c r="AF19" s="40"/>
      <c r="AG19" s="40"/>
      <c r="AI19" s="40"/>
      <c r="AJ19" s="40"/>
      <c r="AK19" s="49">
        <f>F19*H19</f>
        <v>394.8168</v>
      </c>
      <c r="AL19" s="40">
        <f>K19*F19</f>
        <v>0</v>
      </c>
      <c r="AM19" s="40"/>
      <c r="AN19" s="40"/>
      <c r="AO19" s="40"/>
      <c r="AP19" s="40"/>
      <c r="AQ19" s="40">
        <f>F19*L19</f>
        <v>0</v>
      </c>
      <c r="AR19" s="40"/>
      <c r="AS19" s="40"/>
      <c r="AT19" s="40"/>
      <c r="AU19" s="40">
        <f>F19*M19</f>
        <v>0</v>
      </c>
      <c r="AV19" s="40"/>
      <c r="AW19" s="40"/>
      <c r="AX19" s="40"/>
      <c r="AY19" s="40">
        <f>F19*N19</f>
        <v>0</v>
      </c>
      <c r="AZ19" s="40"/>
      <c r="BA19" s="40"/>
      <c r="BB19" s="40"/>
      <c r="BC19" s="40"/>
      <c r="BD19" s="40">
        <f>F19*O19</f>
        <v>0</v>
      </c>
      <c r="BE19" s="40"/>
      <c r="BF19" s="40"/>
      <c r="BG19" s="40"/>
      <c r="BH19" s="40">
        <f>F19*P19</f>
        <v>0</v>
      </c>
      <c r="BI19" s="40"/>
      <c r="BJ19" s="40"/>
      <c r="BK19" s="40"/>
      <c r="BL19" s="40">
        <f>F19*Q19</f>
        <v>0</v>
      </c>
      <c r="BM19" s="40"/>
      <c r="BN19" s="40"/>
      <c r="BO19" s="40"/>
      <c r="BP19" s="40"/>
      <c r="BQ19" s="40">
        <f>F19*R19</f>
        <v>0</v>
      </c>
      <c r="BR19" s="40"/>
      <c r="BS19" s="40"/>
      <c r="BT19" s="40"/>
      <c r="BU19" s="49">
        <f t="shared" ref="BU19" si="2">SUM(U19:BQ19)</f>
        <v>789.6336</v>
      </c>
      <c r="BV19" s="104"/>
    </row>
    <row r="20" ht="14.25" spans="1:74">
      <c r="A20" s="80"/>
      <c r="B20" s="21"/>
      <c r="C20" s="86"/>
      <c r="D20" s="87"/>
      <c r="E20" s="88"/>
      <c r="F20" s="83"/>
      <c r="G20" s="23"/>
      <c r="H20" s="23"/>
      <c r="I20" s="23"/>
      <c r="J20" s="23"/>
      <c r="K20" s="23"/>
      <c r="L20" s="23"/>
      <c r="M20" s="23"/>
      <c r="N20" s="23"/>
      <c r="O20" s="23"/>
      <c r="P20" s="23"/>
      <c r="Q20" s="23"/>
      <c r="R20" s="100"/>
      <c r="S20" s="23"/>
      <c r="T20" s="23" t="s">
        <v>1133</v>
      </c>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104"/>
    </row>
    <row r="21" spans="1:74">
      <c r="A21" s="80"/>
      <c r="B21" s="25" t="s">
        <v>246</v>
      </c>
      <c r="C21" s="81" t="s">
        <v>246</v>
      </c>
      <c r="D21" s="82" t="s">
        <v>1149</v>
      </c>
      <c r="E21" s="23"/>
      <c r="F21" s="23">
        <v>2108</v>
      </c>
      <c r="G21" s="23"/>
      <c r="H21" s="23"/>
      <c r="I21" s="23"/>
      <c r="J21" s="23"/>
      <c r="K21" s="23">
        <v>0.3</v>
      </c>
      <c r="L21" s="23"/>
      <c r="M21" s="23"/>
      <c r="N21" s="23"/>
      <c r="O21" s="23">
        <v>0.3</v>
      </c>
      <c r="P21" s="23"/>
      <c r="Q21" s="23"/>
      <c r="R21" s="100">
        <v>0.3</v>
      </c>
      <c r="S21" s="23">
        <f t="shared" si="0"/>
        <v>0.9</v>
      </c>
      <c r="T21" s="23" t="s">
        <v>1132</v>
      </c>
      <c r="U21" s="40">
        <f>G21*F21</f>
        <v>0</v>
      </c>
      <c r="V21" s="40"/>
      <c r="W21" s="40"/>
      <c r="X21" s="40"/>
      <c r="Y21" s="40">
        <f>H21*F21</f>
        <v>0</v>
      </c>
      <c r="Z21" s="40"/>
      <c r="AA21" s="40"/>
      <c r="AB21" s="40"/>
      <c r="AC21" s="40">
        <f>F21*I21</f>
        <v>0</v>
      </c>
      <c r="AD21" s="40"/>
      <c r="AE21" s="40"/>
      <c r="AF21" s="40"/>
      <c r="AG21" s="40"/>
      <c r="AH21" s="40">
        <f>F21*J21</f>
        <v>0</v>
      </c>
      <c r="AI21" s="40"/>
      <c r="AJ21" s="40"/>
      <c r="AK21" s="40"/>
      <c r="AM21" s="40"/>
      <c r="AN21" s="40"/>
      <c r="AO21" s="40"/>
      <c r="AP21" s="49">
        <f>K21*F21</f>
        <v>632.4</v>
      </c>
      <c r="AQ21" s="40">
        <f>F21*L21</f>
        <v>0</v>
      </c>
      <c r="AR21" s="40"/>
      <c r="AS21" s="40"/>
      <c r="AT21" s="40"/>
      <c r="AU21" s="40">
        <f>F21*M21</f>
        <v>0</v>
      </c>
      <c r="AV21" s="40"/>
      <c r="AW21" s="40"/>
      <c r="AX21" s="40"/>
      <c r="AY21" s="40">
        <f>F21*N21</f>
        <v>0</v>
      </c>
      <c r="AZ21" s="40"/>
      <c r="BA21" s="40"/>
      <c r="BB21" s="40"/>
      <c r="BC21" s="40"/>
      <c r="BE21" s="40"/>
      <c r="BF21" s="40"/>
      <c r="BG21" s="49">
        <f>F21*O21</f>
        <v>632.4</v>
      </c>
      <c r="BH21" s="40">
        <f>F21*P21</f>
        <v>0</v>
      </c>
      <c r="BI21" s="40"/>
      <c r="BJ21" s="40"/>
      <c r="BK21" s="40"/>
      <c r="BL21" s="40">
        <f>F21*Q21</f>
        <v>0</v>
      </c>
      <c r="BM21" s="40"/>
      <c r="BN21" s="40"/>
      <c r="BO21" s="40"/>
      <c r="BP21" s="40"/>
      <c r="BR21" s="40"/>
      <c r="BS21" s="40"/>
      <c r="BT21" s="49">
        <f>F21*R21</f>
        <v>632.4</v>
      </c>
      <c r="BU21" s="49">
        <f>SUM(U21:BT21)</f>
        <v>1897.2</v>
      </c>
      <c r="BV21" s="107">
        <f>F21*0.1</f>
        <v>210.8</v>
      </c>
    </row>
    <row r="22" spans="1:74">
      <c r="A22" s="80"/>
      <c r="B22" s="89"/>
      <c r="C22" s="81"/>
      <c r="D22" s="82"/>
      <c r="E22" s="23"/>
      <c r="F22" s="23"/>
      <c r="G22" s="23"/>
      <c r="H22" s="23"/>
      <c r="I22" s="23"/>
      <c r="J22" s="23"/>
      <c r="K22" s="23"/>
      <c r="L22" s="23"/>
      <c r="M22" s="23"/>
      <c r="N22" s="23"/>
      <c r="O22" s="23"/>
      <c r="P22" s="23"/>
      <c r="Q22" s="23"/>
      <c r="R22" s="100"/>
      <c r="S22" s="23"/>
      <c r="T22" s="23" t="s">
        <v>1133</v>
      </c>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108"/>
    </row>
    <row r="23" spans="1:74">
      <c r="A23" s="80"/>
      <c r="B23" s="90" t="s">
        <v>253</v>
      </c>
      <c r="C23" s="22"/>
      <c r="D23" s="82" t="s">
        <v>1150</v>
      </c>
      <c r="E23" s="23" t="s">
        <v>1151</v>
      </c>
      <c r="F23" s="23">
        <v>717.8</v>
      </c>
      <c r="G23" s="23"/>
      <c r="H23" s="23">
        <v>0.3</v>
      </c>
      <c r="I23" s="23"/>
      <c r="J23" s="23"/>
      <c r="K23" s="23"/>
      <c r="L23" s="23">
        <v>0.3</v>
      </c>
      <c r="M23" s="23"/>
      <c r="N23" s="23"/>
      <c r="O23" s="23"/>
      <c r="P23" s="23">
        <v>0.3</v>
      </c>
      <c r="Q23" s="23"/>
      <c r="R23" s="23"/>
      <c r="S23" s="23">
        <f>SUM(G23:R23)</f>
        <v>0.9</v>
      </c>
      <c r="T23" s="23" t="s">
        <v>1132</v>
      </c>
      <c r="U23" s="40">
        <f>G23*F23</f>
        <v>0</v>
      </c>
      <c r="V23" s="40"/>
      <c r="W23" s="40"/>
      <c r="X23" s="40"/>
      <c r="Y23" s="40"/>
      <c r="Z23" s="40"/>
      <c r="AA23" s="40"/>
      <c r="AB23" s="49">
        <v>215.34</v>
      </c>
      <c r="AC23" s="40">
        <f>F23*I23</f>
        <v>0</v>
      </c>
      <c r="AD23" s="40"/>
      <c r="AE23" s="40"/>
      <c r="AF23" s="40"/>
      <c r="AG23" s="40"/>
      <c r="AH23" s="40">
        <f>F23*J23</f>
        <v>0</v>
      </c>
      <c r="AI23" s="40"/>
      <c r="AJ23" s="40"/>
      <c r="AK23" s="40"/>
      <c r="AL23" s="40">
        <f>K23*F23</f>
        <v>0</v>
      </c>
      <c r="AM23" s="40"/>
      <c r="AN23" s="40"/>
      <c r="AO23" s="40"/>
      <c r="AP23" s="40"/>
      <c r="AQ23" s="40"/>
      <c r="AR23" s="49">
        <v>215.34</v>
      </c>
      <c r="AS23" s="40"/>
      <c r="AT23" s="40"/>
      <c r="AU23" s="40">
        <f>F23*M23</f>
        <v>0</v>
      </c>
      <c r="AV23" s="40"/>
      <c r="AW23" s="40"/>
      <c r="AX23" s="40"/>
      <c r="AY23" s="40">
        <f>F23*N23</f>
        <v>0</v>
      </c>
      <c r="AZ23" s="40"/>
      <c r="BA23" s="40"/>
      <c r="BB23" s="40"/>
      <c r="BC23" s="40"/>
      <c r="BD23" s="40">
        <f>F23*O23</f>
        <v>0</v>
      </c>
      <c r="BE23" s="40"/>
      <c r="BF23" s="40"/>
      <c r="BG23" s="40"/>
      <c r="BH23" s="40"/>
      <c r="BI23" s="40"/>
      <c r="BJ23" s="49">
        <v>215.34</v>
      </c>
      <c r="BK23" s="40"/>
      <c r="BL23" s="40">
        <f>F23*Q23</f>
        <v>0</v>
      </c>
      <c r="BM23" s="40"/>
      <c r="BN23" s="40"/>
      <c r="BO23" s="40"/>
      <c r="BP23" s="40"/>
      <c r="BQ23" s="40">
        <f>F23*R23</f>
        <v>0</v>
      </c>
      <c r="BR23" s="40"/>
      <c r="BS23" s="40"/>
      <c r="BT23" s="40"/>
      <c r="BU23" s="49">
        <f t="shared" ref="BU23" si="3">SUM(U23:BQ23)</f>
        <v>646.02</v>
      </c>
      <c r="BV23" s="109">
        <f>F23-BU23</f>
        <v>71.78</v>
      </c>
    </row>
    <row r="24" spans="1:74">
      <c r="A24" s="80"/>
      <c r="B24" s="91"/>
      <c r="C24" s="22"/>
      <c r="D24" s="82"/>
      <c r="E24" s="23"/>
      <c r="F24" s="23"/>
      <c r="G24" s="23"/>
      <c r="H24" s="23"/>
      <c r="I24" s="23"/>
      <c r="J24" s="23"/>
      <c r="K24" s="23"/>
      <c r="L24" s="23"/>
      <c r="M24" s="23"/>
      <c r="N24" s="23"/>
      <c r="O24" s="23"/>
      <c r="P24" s="23"/>
      <c r="Q24" s="23"/>
      <c r="R24" s="23"/>
      <c r="S24" s="23"/>
      <c r="T24" s="23" t="s">
        <v>1133</v>
      </c>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c r="BQ24" s="40"/>
      <c r="BR24" s="40"/>
      <c r="BS24" s="40"/>
      <c r="BT24" s="40"/>
      <c r="BU24" s="40"/>
      <c r="BV24" s="110"/>
    </row>
    <row r="25" spans="1:74">
      <c r="A25" s="80"/>
      <c r="B25" s="25" t="s">
        <v>210</v>
      </c>
      <c r="C25" s="81"/>
      <c r="D25" s="82" t="s">
        <v>1150</v>
      </c>
      <c r="E25" s="23" t="s">
        <v>1151</v>
      </c>
      <c r="F25" s="23">
        <v>243</v>
      </c>
      <c r="G25" s="23"/>
      <c r="H25" s="23"/>
      <c r="I25" s="23"/>
      <c r="J25" s="23">
        <v>0.3</v>
      </c>
      <c r="K25" s="23"/>
      <c r="L25" s="23"/>
      <c r="M25" s="23">
        <v>0.3</v>
      </c>
      <c r="N25" s="23"/>
      <c r="O25" s="23"/>
      <c r="P25" s="23"/>
      <c r="Q25" s="23">
        <v>0.3</v>
      </c>
      <c r="R25" s="23"/>
      <c r="S25" s="23">
        <f t="shared" ref="S25" si="4">SUM(G25:R25)</f>
        <v>0.9</v>
      </c>
      <c r="T25" s="23" t="s">
        <v>1132</v>
      </c>
      <c r="U25" s="40">
        <f>G25*F25</f>
        <v>0</v>
      </c>
      <c r="V25" s="40"/>
      <c r="W25" s="40"/>
      <c r="X25" s="40"/>
      <c r="Y25" s="40">
        <f>H25*F25</f>
        <v>0</v>
      </c>
      <c r="Z25" s="40"/>
      <c r="AA25" s="40"/>
      <c r="AB25" s="40"/>
      <c r="AC25" s="40">
        <f>F25*I25</f>
        <v>0</v>
      </c>
      <c r="AD25" s="40"/>
      <c r="AE25" s="40"/>
      <c r="AF25" s="40"/>
      <c r="AG25" s="40"/>
      <c r="AH25" s="40"/>
      <c r="AI25" s="40"/>
      <c r="AJ25" s="49">
        <v>72.9</v>
      </c>
      <c r="AK25" s="40"/>
      <c r="AL25" s="40">
        <f>K25*F25</f>
        <v>0</v>
      </c>
      <c r="AM25" s="40"/>
      <c r="AN25" s="40"/>
      <c r="AO25" s="40"/>
      <c r="AP25" s="40"/>
      <c r="AQ25" s="40">
        <f>F25*L25</f>
        <v>0</v>
      </c>
      <c r="AR25" s="40"/>
      <c r="AS25" s="40"/>
      <c r="AT25" s="40"/>
      <c r="AU25" s="40"/>
      <c r="AV25" s="40"/>
      <c r="AW25" s="49">
        <v>72.9</v>
      </c>
      <c r="AX25" s="40"/>
      <c r="AY25" s="40">
        <f>F25*N25</f>
        <v>0</v>
      </c>
      <c r="AZ25" s="40"/>
      <c r="BA25" s="40"/>
      <c r="BB25" s="40"/>
      <c r="BC25" s="40"/>
      <c r="BD25" s="40">
        <f>F25*O25</f>
        <v>0</v>
      </c>
      <c r="BE25" s="40"/>
      <c r="BF25" s="40"/>
      <c r="BG25" s="40"/>
      <c r="BH25" s="40">
        <f>F25*P25</f>
        <v>0</v>
      </c>
      <c r="BI25" s="40"/>
      <c r="BJ25" s="49">
        <v>72.9</v>
      </c>
      <c r="BK25" s="40"/>
      <c r="BL25" s="40"/>
      <c r="BM25" s="40"/>
      <c r="BN25" s="40"/>
      <c r="BO25" s="40"/>
      <c r="BP25" s="40"/>
      <c r="BQ25" s="40">
        <f>F25*R25</f>
        <v>0</v>
      </c>
      <c r="BR25" s="40"/>
      <c r="BS25" s="40"/>
      <c r="BT25" s="40"/>
      <c r="BU25" s="49">
        <f>SUM(U25:BQ25)</f>
        <v>218.7</v>
      </c>
      <c r="BV25" s="109">
        <f>F25-BU25</f>
        <v>24.3</v>
      </c>
    </row>
    <row r="26" spans="1:74">
      <c r="A26" s="80"/>
      <c r="B26" s="89"/>
      <c r="C26" s="81"/>
      <c r="D26" s="82"/>
      <c r="E26" s="23"/>
      <c r="F26" s="23"/>
      <c r="G26" s="23"/>
      <c r="H26" s="23"/>
      <c r="I26" s="23"/>
      <c r="J26" s="23"/>
      <c r="K26" s="23"/>
      <c r="L26" s="23"/>
      <c r="M26" s="23"/>
      <c r="N26" s="23"/>
      <c r="O26" s="23"/>
      <c r="P26" s="23"/>
      <c r="Q26" s="23"/>
      <c r="R26" s="23"/>
      <c r="S26" s="23"/>
      <c r="T26" s="23" t="s">
        <v>1133</v>
      </c>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110"/>
    </row>
    <row r="27" spans="1:74">
      <c r="A27" s="92" t="s">
        <v>1152</v>
      </c>
      <c r="B27" s="93"/>
      <c r="C27" s="35"/>
      <c r="D27" s="35"/>
      <c r="E27" s="35"/>
      <c r="F27" s="35"/>
      <c r="G27" s="94">
        <f>G5+G7+G9+G11+G13+G15+G17+G19+G21+G23+G25</f>
        <v>0</v>
      </c>
      <c r="H27" s="94" t="e">
        <f>H5+H7+H9+H11+H13+H15+#REF!+#REF!+H21+H23+H25</f>
        <v>#REF!</v>
      </c>
      <c r="I27" s="94">
        <f>I5+I7+I9+I11+I13+I15+H17+I19+I21+I23+I25</f>
        <v>3.6</v>
      </c>
      <c r="J27" s="94">
        <f>J5+J7+J9+J11+J13+J15+J17+H19+J21+J23+J25</f>
        <v>1.4</v>
      </c>
      <c r="K27" s="94">
        <f t="shared" ref="K27:BV28" si="5">K5+K7+K9+K11+K13+K15+K17+K19+K21+K23+K25</f>
        <v>0.4</v>
      </c>
      <c r="L27" s="94">
        <f t="shared" si="5"/>
        <v>1.3</v>
      </c>
      <c r="M27" s="94">
        <f t="shared" si="5"/>
        <v>0.4</v>
      </c>
      <c r="N27" s="94">
        <f t="shared" si="5"/>
        <v>0.1</v>
      </c>
      <c r="O27" s="94">
        <f t="shared" si="5"/>
        <v>0.6</v>
      </c>
      <c r="P27" s="94">
        <f t="shared" si="5"/>
        <v>0.4</v>
      </c>
      <c r="Q27" s="94">
        <f t="shared" si="5"/>
        <v>0.4</v>
      </c>
      <c r="R27" s="94">
        <f t="shared" si="5"/>
        <v>0.4</v>
      </c>
      <c r="S27" s="94">
        <f t="shared" si="5"/>
        <v>10.6</v>
      </c>
      <c r="T27" s="94"/>
      <c r="U27" s="101">
        <f>U5+U7+U9+U11+U13+U15+U17+U19+U21+U23+U25</f>
        <v>0</v>
      </c>
      <c r="V27" s="101">
        <f t="shared" ref="V27:BV27" si="6">V5+V7+V9+V11+V13+V15+V17+V19+V21+V23+V25</f>
        <v>0</v>
      </c>
      <c r="W27" s="101">
        <f t="shared" si="6"/>
        <v>0</v>
      </c>
      <c r="X27" s="101">
        <f t="shared" si="6"/>
        <v>0</v>
      </c>
      <c r="Y27" s="101">
        <f t="shared" si="6"/>
        <v>0</v>
      </c>
      <c r="Z27" s="101">
        <f t="shared" si="6"/>
        <v>0</v>
      </c>
      <c r="AA27" s="101">
        <f t="shared" si="6"/>
        <v>0</v>
      </c>
      <c r="AB27" s="101">
        <f t="shared" si="6"/>
        <v>1469.1179</v>
      </c>
      <c r="AC27" s="101">
        <f t="shared" si="6"/>
        <v>0</v>
      </c>
      <c r="AD27" s="101">
        <f t="shared" si="6"/>
        <v>400</v>
      </c>
      <c r="AE27" s="101">
        <f t="shared" si="6"/>
        <v>0</v>
      </c>
      <c r="AF27" s="101">
        <f t="shared" si="6"/>
        <v>0</v>
      </c>
      <c r="AG27" s="101">
        <f t="shared" si="6"/>
        <v>257.383</v>
      </c>
      <c r="AH27" s="101">
        <f t="shared" si="6"/>
        <v>0</v>
      </c>
      <c r="AI27" s="101">
        <f t="shared" si="6"/>
        <v>0</v>
      </c>
      <c r="AJ27" s="101">
        <f t="shared" si="6"/>
        <v>72.9</v>
      </c>
      <c r="AK27" s="101">
        <f t="shared" si="6"/>
        <v>396.6998</v>
      </c>
      <c r="AL27" s="101">
        <f t="shared" si="6"/>
        <v>0</v>
      </c>
      <c r="AM27" s="101">
        <f t="shared" si="6"/>
        <v>0</v>
      </c>
      <c r="AN27" s="101">
        <f t="shared" si="6"/>
        <v>0</v>
      </c>
      <c r="AO27" s="101">
        <f t="shared" si="6"/>
        <v>0</v>
      </c>
      <c r="AP27" s="101">
        <f t="shared" si="6"/>
        <v>634.283</v>
      </c>
      <c r="AQ27" s="101">
        <f t="shared" si="6"/>
        <v>0</v>
      </c>
      <c r="AR27" s="101">
        <f t="shared" si="6"/>
        <v>215.34</v>
      </c>
      <c r="AS27" s="101">
        <f t="shared" si="6"/>
        <v>0</v>
      </c>
      <c r="AT27" s="101">
        <f t="shared" si="6"/>
        <v>769.6178</v>
      </c>
      <c r="AU27" s="101">
        <f t="shared" si="6"/>
        <v>0</v>
      </c>
      <c r="AV27" s="101">
        <f t="shared" si="6"/>
        <v>0</v>
      </c>
      <c r="AW27" s="101">
        <f t="shared" si="6"/>
        <v>72.9</v>
      </c>
      <c r="AX27" s="101">
        <f t="shared" si="6"/>
        <v>1.883</v>
      </c>
      <c r="AY27" s="101">
        <f t="shared" si="6"/>
        <v>0</v>
      </c>
      <c r="AZ27" s="101">
        <f t="shared" si="6"/>
        <v>0</v>
      </c>
      <c r="BA27" s="101">
        <f t="shared" si="6"/>
        <v>0</v>
      </c>
      <c r="BB27" s="101">
        <f t="shared" si="6"/>
        <v>0</v>
      </c>
      <c r="BC27" s="101">
        <f t="shared" si="6"/>
        <v>1.883</v>
      </c>
      <c r="BD27" s="101">
        <f t="shared" si="6"/>
        <v>0</v>
      </c>
      <c r="BE27" s="101">
        <f t="shared" si="6"/>
        <v>0</v>
      </c>
      <c r="BF27" s="101">
        <f t="shared" si="6"/>
        <v>0</v>
      </c>
      <c r="BG27" s="101">
        <f t="shared" si="6"/>
        <v>943.1504</v>
      </c>
      <c r="BH27" s="101">
        <f t="shared" si="6"/>
        <v>0</v>
      </c>
      <c r="BI27" s="101">
        <f t="shared" si="6"/>
        <v>0</v>
      </c>
      <c r="BJ27" s="101">
        <f t="shared" si="6"/>
        <v>288.24</v>
      </c>
      <c r="BK27" s="101">
        <f t="shared" si="6"/>
        <v>1.883</v>
      </c>
      <c r="BL27" s="101">
        <f t="shared" si="6"/>
        <v>0</v>
      </c>
      <c r="BM27" s="101">
        <f t="shared" si="6"/>
        <v>0</v>
      </c>
      <c r="BN27" s="101">
        <f t="shared" si="6"/>
        <v>0</v>
      </c>
      <c r="BO27" s="101">
        <f t="shared" si="6"/>
        <v>0</v>
      </c>
      <c r="BP27" s="101">
        <f t="shared" si="6"/>
        <v>1.883</v>
      </c>
      <c r="BQ27" s="101">
        <f t="shared" si="6"/>
        <v>0</v>
      </c>
      <c r="BR27" s="101">
        <f t="shared" si="6"/>
        <v>0</v>
      </c>
      <c r="BS27" s="101">
        <f t="shared" si="6"/>
        <v>0</v>
      </c>
      <c r="BT27" s="101">
        <f t="shared" si="6"/>
        <v>634.283</v>
      </c>
      <c r="BU27" s="101">
        <f t="shared" si="6"/>
        <v>6161.4469</v>
      </c>
      <c r="BV27" s="101">
        <f t="shared" si="6"/>
        <v>501.3137</v>
      </c>
    </row>
    <row r="28" ht="17.25" spans="1:74">
      <c r="A28" s="92" t="s">
        <v>1153</v>
      </c>
      <c r="B28" s="95"/>
      <c r="C28" s="33"/>
      <c r="D28" s="33"/>
      <c r="E28" s="33"/>
      <c r="F28" s="33"/>
      <c r="G28" s="96">
        <f>G6+G8+G10+G12+G14+G16+G18+G20+G22+G24+G26</f>
        <v>0</v>
      </c>
      <c r="H28" s="96">
        <f t="shared" ref="H28:BR28" si="7">H6+H8+H10+H12+H14+H16+H18+H20+H22+H24+H26</f>
        <v>0</v>
      </c>
      <c r="I28" s="96">
        <f t="shared" si="7"/>
        <v>0</v>
      </c>
      <c r="J28" s="96">
        <f t="shared" si="7"/>
        <v>0</v>
      </c>
      <c r="K28" s="96">
        <f t="shared" si="7"/>
        <v>0</v>
      </c>
      <c r="L28" s="96">
        <f t="shared" si="7"/>
        <v>0</v>
      </c>
      <c r="M28" s="96">
        <f t="shared" si="7"/>
        <v>0</v>
      </c>
      <c r="N28" s="96">
        <f t="shared" si="7"/>
        <v>0</v>
      </c>
      <c r="O28" s="96">
        <f t="shared" si="7"/>
        <v>0</v>
      </c>
      <c r="P28" s="96">
        <f t="shared" si="7"/>
        <v>0</v>
      </c>
      <c r="Q28" s="96">
        <f t="shared" si="7"/>
        <v>0</v>
      </c>
      <c r="R28" s="96">
        <f t="shared" si="7"/>
        <v>0</v>
      </c>
      <c r="S28" s="96">
        <f t="shared" si="7"/>
        <v>0</v>
      </c>
      <c r="T28" s="96"/>
      <c r="U28" s="96">
        <f t="shared" si="7"/>
        <v>0</v>
      </c>
      <c r="V28" s="96">
        <f t="shared" si="7"/>
        <v>0</v>
      </c>
      <c r="W28" s="96">
        <f t="shared" si="7"/>
        <v>0</v>
      </c>
      <c r="X28" s="96">
        <f t="shared" si="7"/>
        <v>0</v>
      </c>
      <c r="Y28" s="96">
        <f t="shared" si="7"/>
        <v>0</v>
      </c>
      <c r="Z28" s="96">
        <f t="shared" si="7"/>
        <v>0</v>
      </c>
      <c r="AA28" s="96">
        <f t="shared" si="7"/>
        <v>0</v>
      </c>
      <c r="AB28" s="96">
        <f t="shared" si="7"/>
        <v>0</v>
      </c>
      <c r="AC28" s="96">
        <f t="shared" si="7"/>
        <v>0</v>
      </c>
      <c r="AD28" s="96">
        <f t="shared" si="7"/>
        <v>0</v>
      </c>
      <c r="AE28" s="96">
        <f t="shared" si="7"/>
        <v>0</v>
      </c>
      <c r="AF28" s="96">
        <f t="shared" si="7"/>
        <v>0</v>
      </c>
      <c r="AG28" s="96">
        <f t="shared" si="7"/>
        <v>0</v>
      </c>
      <c r="AH28" s="96">
        <f t="shared" si="7"/>
        <v>0</v>
      </c>
      <c r="AI28" s="96">
        <f t="shared" si="7"/>
        <v>0</v>
      </c>
      <c r="AJ28" s="96">
        <f t="shared" si="7"/>
        <v>0</v>
      </c>
      <c r="AK28" s="96">
        <f t="shared" si="7"/>
        <v>0</v>
      </c>
      <c r="AL28" s="96">
        <f t="shared" si="7"/>
        <v>0</v>
      </c>
      <c r="AM28" s="96">
        <f t="shared" si="7"/>
        <v>0</v>
      </c>
      <c r="AN28" s="96">
        <f t="shared" si="7"/>
        <v>0</v>
      </c>
      <c r="AO28" s="96">
        <f t="shared" si="7"/>
        <v>0</v>
      </c>
      <c r="AP28" s="96">
        <f t="shared" si="7"/>
        <v>0</v>
      </c>
      <c r="AQ28" s="96">
        <f t="shared" si="7"/>
        <v>0</v>
      </c>
      <c r="AR28" s="96">
        <f t="shared" si="7"/>
        <v>0</v>
      </c>
      <c r="AS28" s="96">
        <f t="shared" si="7"/>
        <v>0</v>
      </c>
      <c r="AT28" s="96">
        <f t="shared" si="7"/>
        <v>0</v>
      </c>
      <c r="AU28" s="96">
        <f t="shared" si="7"/>
        <v>0</v>
      </c>
      <c r="AV28" s="96">
        <f t="shared" si="7"/>
        <v>0</v>
      </c>
      <c r="AW28" s="96">
        <f t="shared" si="7"/>
        <v>0</v>
      </c>
      <c r="AX28" s="96">
        <f t="shared" si="7"/>
        <v>0</v>
      </c>
      <c r="AY28" s="96">
        <f t="shared" si="7"/>
        <v>0</v>
      </c>
      <c r="AZ28" s="96">
        <f t="shared" si="7"/>
        <v>0</v>
      </c>
      <c r="BA28" s="96">
        <f t="shared" si="7"/>
        <v>0</v>
      </c>
      <c r="BB28" s="96">
        <f t="shared" si="7"/>
        <v>0</v>
      </c>
      <c r="BC28" s="96">
        <f t="shared" si="7"/>
        <v>0</v>
      </c>
      <c r="BD28" s="96">
        <f t="shared" si="7"/>
        <v>0</v>
      </c>
      <c r="BE28" s="96">
        <f t="shared" si="7"/>
        <v>0</v>
      </c>
      <c r="BF28" s="96">
        <f t="shared" si="7"/>
        <v>0</v>
      </c>
      <c r="BG28" s="96">
        <f t="shared" si="7"/>
        <v>0</v>
      </c>
      <c r="BH28" s="96">
        <f t="shared" si="7"/>
        <v>0</v>
      </c>
      <c r="BI28" s="96">
        <f t="shared" si="7"/>
        <v>0</v>
      </c>
      <c r="BJ28" s="96">
        <f t="shared" si="7"/>
        <v>0</v>
      </c>
      <c r="BK28" s="96">
        <f t="shared" si="7"/>
        <v>0</v>
      </c>
      <c r="BL28" s="96">
        <f t="shared" si="7"/>
        <v>0</v>
      </c>
      <c r="BM28" s="96">
        <f t="shared" si="7"/>
        <v>0</v>
      </c>
      <c r="BN28" s="96">
        <f t="shared" si="7"/>
        <v>0</v>
      </c>
      <c r="BO28" s="96">
        <f t="shared" si="7"/>
        <v>0</v>
      </c>
      <c r="BP28" s="96">
        <f t="shared" si="7"/>
        <v>0</v>
      </c>
      <c r="BQ28" s="96">
        <f t="shared" si="7"/>
        <v>0</v>
      </c>
      <c r="BR28" s="96">
        <f t="shared" si="7"/>
        <v>0</v>
      </c>
      <c r="BS28" s="96">
        <f t="shared" si="5"/>
        <v>0</v>
      </c>
      <c r="BT28" s="96">
        <f t="shared" si="5"/>
        <v>0</v>
      </c>
      <c r="BU28" s="96">
        <f t="shared" si="5"/>
        <v>0</v>
      </c>
      <c r="BV28" s="96">
        <f t="shared" si="5"/>
        <v>0</v>
      </c>
    </row>
    <row r="29" spans="24:24">
      <c r="X29" s="5" t="s">
        <v>1154</v>
      </c>
    </row>
  </sheetData>
  <mergeCells count="72">
    <mergeCell ref="A1:K1"/>
    <mergeCell ref="E2:F2"/>
    <mergeCell ref="G2:S2"/>
    <mergeCell ref="U2:BV2"/>
    <mergeCell ref="U3:X3"/>
    <mergeCell ref="Y3:AB3"/>
    <mergeCell ref="AC3:AG3"/>
    <mergeCell ref="AH3:AK3"/>
    <mergeCell ref="AL3:AP3"/>
    <mergeCell ref="AQ3:AT3"/>
    <mergeCell ref="AU3:AX3"/>
    <mergeCell ref="AY3:BC3"/>
    <mergeCell ref="BD3:BG3"/>
    <mergeCell ref="BH3:BK3"/>
    <mergeCell ref="BL3:BP3"/>
    <mergeCell ref="BQ3:BT3"/>
    <mergeCell ref="A2:A4"/>
    <mergeCell ref="A5:A26"/>
    <mergeCell ref="B2:B4"/>
    <mergeCell ref="B5:B20"/>
    <mergeCell ref="B21:B22"/>
    <mergeCell ref="B23:B24"/>
    <mergeCell ref="B25:B26"/>
    <mergeCell ref="C2:C4"/>
    <mergeCell ref="C5:C6"/>
    <mergeCell ref="C7:C8"/>
    <mergeCell ref="C9:C10"/>
    <mergeCell ref="C11:C12"/>
    <mergeCell ref="C13:C14"/>
    <mergeCell ref="C15:C16"/>
    <mergeCell ref="C17:C18"/>
    <mergeCell ref="C19:C20"/>
    <mergeCell ref="C21:C22"/>
    <mergeCell ref="C23:C24"/>
    <mergeCell ref="C25:C26"/>
    <mergeCell ref="D2:D4"/>
    <mergeCell ref="D5:D6"/>
    <mergeCell ref="D7:D8"/>
    <mergeCell ref="D9:D10"/>
    <mergeCell ref="D11:D12"/>
    <mergeCell ref="D13:D14"/>
    <mergeCell ref="D15:D16"/>
    <mergeCell ref="D17:D18"/>
    <mergeCell ref="D19:D20"/>
    <mergeCell ref="D21:D22"/>
    <mergeCell ref="D23:D24"/>
    <mergeCell ref="D25:D26"/>
    <mergeCell ref="E5:E6"/>
    <mergeCell ref="E7:E8"/>
    <mergeCell ref="E9:E10"/>
    <mergeCell ref="E11:E12"/>
    <mergeCell ref="E13:E14"/>
    <mergeCell ref="E15:E16"/>
    <mergeCell ref="E17:E18"/>
    <mergeCell ref="E19:E20"/>
    <mergeCell ref="E21:E22"/>
    <mergeCell ref="E23:E24"/>
    <mergeCell ref="E25:E26"/>
    <mergeCell ref="F5:F6"/>
    <mergeCell ref="F7:F8"/>
    <mergeCell ref="F9:F10"/>
    <mergeCell ref="F11:F12"/>
    <mergeCell ref="F13:F14"/>
    <mergeCell ref="F15:F16"/>
    <mergeCell ref="F17:F18"/>
    <mergeCell ref="F19:F20"/>
    <mergeCell ref="F21:F22"/>
    <mergeCell ref="F23:F24"/>
    <mergeCell ref="F25:F26"/>
    <mergeCell ref="T2:T4"/>
    <mergeCell ref="BU3:BU4"/>
    <mergeCell ref="BV3:BV4"/>
  </mergeCells>
  <pageMargins left="0.699305555555556" right="0.699305555555556"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V20"/>
  <sheetViews>
    <sheetView topLeftCell="R1" workbookViewId="0">
      <selection activeCell="U14" sqref="U14:BV14"/>
    </sheetView>
  </sheetViews>
  <sheetFormatPr defaultColWidth="15.625" defaultRowHeight="16.5"/>
  <cols>
    <col min="1" max="1" width="13.5" style="4" customWidth="1"/>
    <col min="2" max="2" width="22.25" style="5" customWidth="1"/>
    <col min="3" max="3" width="25" style="5" customWidth="1"/>
    <col min="4" max="4" width="15.125" style="5" customWidth="1"/>
    <col min="5" max="5" width="12.625" style="5" customWidth="1"/>
    <col min="6" max="7" width="4.625" style="5" customWidth="1"/>
    <col min="8" max="9" width="6.25" style="5" customWidth="1"/>
    <col min="10" max="10" width="6.75" style="5" customWidth="1"/>
    <col min="11" max="17" width="4.625" style="5" customWidth="1"/>
    <col min="18" max="18" width="5.25" style="5" customWidth="1"/>
    <col min="19" max="19" width="7.25" style="5" customWidth="1"/>
    <col min="20" max="20" width="11.25" style="5" customWidth="1"/>
    <col min="21" max="72" width="8.625" style="5" customWidth="1"/>
    <col min="73" max="73" width="10.5" style="5" customWidth="1"/>
    <col min="74" max="16384" width="15.625" style="5"/>
  </cols>
  <sheetData>
    <row r="1" ht="23.25" spans="1:74">
      <c r="A1" s="6"/>
      <c r="B1" s="6"/>
      <c r="C1" s="6"/>
      <c r="D1" s="6"/>
      <c r="E1" s="6"/>
      <c r="F1" s="6"/>
      <c r="G1" s="6"/>
      <c r="H1" s="6"/>
      <c r="I1" s="6"/>
      <c r="J1" s="6"/>
      <c r="K1" s="6"/>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row>
    <row r="2" s="1" customFormat="1" spans="1:74">
      <c r="A2" s="7" t="s">
        <v>1087</v>
      </c>
      <c r="B2" s="8" t="s">
        <v>1088</v>
      </c>
      <c r="C2" s="9" t="s">
        <v>1089</v>
      </c>
      <c r="D2" s="10" t="s">
        <v>1090</v>
      </c>
      <c r="E2" s="11"/>
      <c r="F2" s="12" t="s">
        <v>1091</v>
      </c>
      <c r="G2" s="12"/>
      <c r="H2" s="12"/>
      <c r="I2" s="12"/>
      <c r="J2" s="12"/>
      <c r="K2" s="12"/>
      <c r="L2" s="12"/>
      <c r="M2" s="12"/>
      <c r="N2" s="12"/>
      <c r="O2" s="12"/>
      <c r="P2" s="12"/>
      <c r="Q2" s="12"/>
      <c r="R2" s="12"/>
      <c r="S2" s="36" t="s">
        <v>1155</v>
      </c>
      <c r="T2" s="36" t="s">
        <v>1092</v>
      </c>
      <c r="U2" s="12" t="s">
        <v>1093</v>
      </c>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50"/>
    </row>
    <row r="3" s="2" customFormat="1" ht="33" spans="1:74">
      <c r="A3" s="13"/>
      <c r="B3" s="14"/>
      <c r="C3" s="15"/>
      <c r="D3" s="16" t="s">
        <v>1094</v>
      </c>
      <c r="E3" s="16" t="s">
        <v>1095</v>
      </c>
      <c r="F3" s="17" t="s">
        <v>344</v>
      </c>
      <c r="G3" s="17" t="s">
        <v>345</v>
      </c>
      <c r="H3" s="17" t="s">
        <v>346</v>
      </c>
      <c r="I3" s="17" t="s">
        <v>347</v>
      </c>
      <c r="J3" s="17" t="s">
        <v>348</v>
      </c>
      <c r="K3" s="17" t="s">
        <v>349</v>
      </c>
      <c r="L3" s="17" t="s">
        <v>350</v>
      </c>
      <c r="M3" s="17" t="s">
        <v>351</v>
      </c>
      <c r="N3" s="17" t="s">
        <v>352</v>
      </c>
      <c r="O3" s="17" t="s">
        <v>341</v>
      </c>
      <c r="P3" s="17" t="s">
        <v>342</v>
      </c>
      <c r="Q3" s="17" t="s">
        <v>343</v>
      </c>
      <c r="R3" s="17" t="s">
        <v>1096</v>
      </c>
      <c r="S3" s="37"/>
      <c r="T3" s="37"/>
      <c r="U3" s="38" t="s">
        <v>344</v>
      </c>
      <c r="V3" s="38"/>
      <c r="W3" s="38"/>
      <c r="X3" s="38"/>
      <c r="Y3" s="45" t="s">
        <v>345</v>
      </c>
      <c r="Z3" s="46"/>
      <c r="AA3" s="46"/>
      <c r="AB3" s="47"/>
      <c r="AC3" s="45" t="s">
        <v>346</v>
      </c>
      <c r="AD3" s="46"/>
      <c r="AE3" s="46"/>
      <c r="AF3" s="46"/>
      <c r="AG3" s="47"/>
      <c r="AH3" s="45" t="s">
        <v>347</v>
      </c>
      <c r="AI3" s="46"/>
      <c r="AJ3" s="46"/>
      <c r="AK3" s="47"/>
      <c r="AL3" s="45" t="s">
        <v>348</v>
      </c>
      <c r="AM3" s="46"/>
      <c r="AN3" s="46"/>
      <c r="AO3" s="46"/>
      <c r="AP3" s="47"/>
      <c r="AQ3" s="45" t="s">
        <v>349</v>
      </c>
      <c r="AR3" s="46"/>
      <c r="AS3" s="46"/>
      <c r="AT3" s="47"/>
      <c r="AU3" s="45" t="s">
        <v>350</v>
      </c>
      <c r="AV3" s="46"/>
      <c r="AW3" s="46"/>
      <c r="AX3" s="47"/>
      <c r="AY3" s="45" t="s">
        <v>351</v>
      </c>
      <c r="AZ3" s="46"/>
      <c r="BA3" s="46"/>
      <c r="BB3" s="46"/>
      <c r="BC3" s="47"/>
      <c r="BD3" s="45" t="s">
        <v>352</v>
      </c>
      <c r="BE3" s="46"/>
      <c r="BF3" s="46"/>
      <c r="BG3" s="47"/>
      <c r="BH3" s="45" t="s">
        <v>341</v>
      </c>
      <c r="BI3" s="46"/>
      <c r="BJ3" s="46"/>
      <c r="BK3" s="47"/>
      <c r="BL3" s="45" t="s">
        <v>342</v>
      </c>
      <c r="BM3" s="46"/>
      <c r="BN3" s="46"/>
      <c r="BO3" s="46"/>
      <c r="BP3" s="47"/>
      <c r="BQ3" s="45" t="s">
        <v>343</v>
      </c>
      <c r="BR3" s="46"/>
      <c r="BS3" s="46"/>
      <c r="BT3" s="47"/>
      <c r="BU3" s="51" t="s">
        <v>1096</v>
      </c>
      <c r="BV3" s="52">
        <v>2019</v>
      </c>
    </row>
    <row r="4" s="2" customFormat="1" spans="1:74">
      <c r="A4" s="18"/>
      <c r="B4" s="19"/>
      <c r="C4" s="20"/>
      <c r="D4" s="16"/>
      <c r="E4" s="16"/>
      <c r="F4" s="17"/>
      <c r="G4" s="17"/>
      <c r="H4" s="17"/>
      <c r="I4" s="17"/>
      <c r="J4" s="17"/>
      <c r="K4" s="17"/>
      <c r="L4" s="17"/>
      <c r="M4" s="17"/>
      <c r="N4" s="17"/>
      <c r="O4" s="17"/>
      <c r="P4" s="17"/>
      <c r="Q4" s="17"/>
      <c r="R4" s="17"/>
      <c r="S4" s="39"/>
      <c r="T4" s="39"/>
      <c r="U4" s="38" t="s">
        <v>1097</v>
      </c>
      <c r="V4" s="38" t="s">
        <v>1098</v>
      </c>
      <c r="W4" s="38" t="s">
        <v>1099</v>
      </c>
      <c r="X4" s="45" t="s">
        <v>1100</v>
      </c>
      <c r="Y4" s="48" t="s">
        <v>1101</v>
      </c>
      <c r="Z4" s="48" t="s">
        <v>1102</v>
      </c>
      <c r="AA4" s="48" t="s">
        <v>1103</v>
      </c>
      <c r="AB4" s="48" t="s">
        <v>1104</v>
      </c>
      <c r="AC4" s="38" t="s">
        <v>1105</v>
      </c>
      <c r="AD4" s="38" t="s">
        <v>1102</v>
      </c>
      <c r="AE4" s="38" t="s">
        <v>1103</v>
      </c>
      <c r="AF4" s="38" t="s">
        <v>1104</v>
      </c>
      <c r="AG4" s="38" t="s">
        <v>1106</v>
      </c>
      <c r="AH4" s="38" t="s">
        <v>1107</v>
      </c>
      <c r="AI4" s="38" t="s">
        <v>1108</v>
      </c>
      <c r="AJ4" s="38" t="s">
        <v>1109</v>
      </c>
      <c r="AK4" s="38" t="s">
        <v>1110</v>
      </c>
      <c r="AL4" s="38" t="s">
        <v>1111</v>
      </c>
      <c r="AM4" s="38" t="s">
        <v>1112</v>
      </c>
      <c r="AN4" s="38" t="s">
        <v>1113</v>
      </c>
      <c r="AO4" s="38" t="s">
        <v>1114</v>
      </c>
      <c r="AP4" s="38" t="s">
        <v>1115</v>
      </c>
      <c r="AQ4" s="38" t="s">
        <v>1116</v>
      </c>
      <c r="AR4" s="38" t="s">
        <v>1117</v>
      </c>
      <c r="AS4" s="38" t="s">
        <v>1118</v>
      </c>
      <c r="AT4" s="38" t="s">
        <v>1119</v>
      </c>
      <c r="AU4" s="38" t="s">
        <v>1107</v>
      </c>
      <c r="AV4" s="38" t="s">
        <v>1108</v>
      </c>
      <c r="AW4" s="38" t="s">
        <v>1109</v>
      </c>
      <c r="AX4" s="38" t="s">
        <v>1110</v>
      </c>
      <c r="AY4" s="45" t="s">
        <v>1120</v>
      </c>
      <c r="AZ4" s="38" t="s">
        <v>1121</v>
      </c>
      <c r="BA4" s="38" t="s">
        <v>1122</v>
      </c>
      <c r="BB4" s="38" t="s">
        <v>1123</v>
      </c>
      <c r="BC4" s="38" t="s">
        <v>1124</v>
      </c>
      <c r="BD4" s="38" t="s">
        <v>1125</v>
      </c>
      <c r="BE4" s="38" t="s">
        <v>1126</v>
      </c>
      <c r="BF4" s="38" t="s">
        <v>1127</v>
      </c>
      <c r="BG4" s="38" t="s">
        <v>1128</v>
      </c>
      <c r="BH4" s="38" t="s">
        <v>1097</v>
      </c>
      <c r="BI4" s="38" t="s">
        <v>1098</v>
      </c>
      <c r="BJ4" s="38" t="s">
        <v>1099</v>
      </c>
      <c r="BK4" s="38" t="s">
        <v>1100</v>
      </c>
      <c r="BL4" s="38" t="s">
        <v>1101</v>
      </c>
      <c r="BM4" s="46" t="s">
        <v>1102</v>
      </c>
      <c r="BN4" s="38" t="s">
        <v>1103</v>
      </c>
      <c r="BO4" s="38" t="s">
        <v>1104</v>
      </c>
      <c r="BP4" s="38" t="s">
        <v>1106</v>
      </c>
      <c r="BQ4" s="38" t="s">
        <v>1125</v>
      </c>
      <c r="BR4" s="38" t="s">
        <v>1126</v>
      </c>
      <c r="BS4" s="38" t="s">
        <v>1127</v>
      </c>
      <c r="BT4" s="38" t="s">
        <v>1128</v>
      </c>
      <c r="BU4" s="53"/>
      <c r="BV4" s="54"/>
    </row>
    <row r="5" s="63" customFormat="1" customHeight="1" spans="1:74">
      <c r="A5" s="64" t="s">
        <v>1156</v>
      </c>
      <c r="B5" s="22" t="s">
        <v>1157</v>
      </c>
      <c r="C5" s="28" t="s">
        <v>1158</v>
      </c>
      <c r="D5" s="23" t="s">
        <v>1159</v>
      </c>
      <c r="E5" s="23">
        <v>390.1339</v>
      </c>
      <c r="F5" s="65"/>
      <c r="G5" s="65"/>
      <c r="H5" s="65"/>
      <c r="I5" s="65"/>
      <c r="J5" s="65">
        <v>0.4106</v>
      </c>
      <c r="K5" s="65"/>
      <c r="L5" s="65"/>
      <c r="M5" s="65"/>
      <c r="N5" s="65"/>
      <c r="O5" s="65"/>
      <c r="P5" s="65"/>
      <c r="Q5" s="65"/>
      <c r="R5" s="65">
        <f t="shared" ref="R5" si="0">SUM(F5:Q5)</f>
        <v>0.4106</v>
      </c>
      <c r="S5" s="23" t="s">
        <v>1160</v>
      </c>
      <c r="T5" s="65" t="s">
        <v>1132</v>
      </c>
      <c r="U5" s="72">
        <f>F5*E5</f>
        <v>0</v>
      </c>
      <c r="V5" s="72"/>
      <c r="W5" s="72"/>
      <c r="X5" s="72"/>
      <c r="Y5" s="72">
        <f>G5*E5</f>
        <v>0</v>
      </c>
      <c r="Z5" s="72"/>
      <c r="AA5" s="72"/>
      <c r="AB5" s="72"/>
      <c r="AC5" s="72">
        <f>E5*H5</f>
        <v>0</v>
      </c>
      <c r="AD5" s="72"/>
      <c r="AE5" s="72"/>
      <c r="AF5" s="72"/>
      <c r="AG5" s="72"/>
      <c r="AH5" s="72">
        <f>E5*I5</f>
        <v>0</v>
      </c>
      <c r="AI5" s="72"/>
      <c r="AJ5" s="72"/>
      <c r="AK5" s="72"/>
      <c r="AL5" s="72">
        <f>J5*E5</f>
        <v>160.18897934</v>
      </c>
      <c r="AM5" s="72"/>
      <c r="AN5" s="72"/>
      <c r="AO5" s="72"/>
      <c r="AP5" s="72">
        <v>160.2073</v>
      </c>
      <c r="AQ5" s="72">
        <f>E5*K5</f>
        <v>0</v>
      </c>
      <c r="AR5" s="72"/>
      <c r="AS5" s="72"/>
      <c r="AT5" s="72"/>
      <c r="AU5" s="72">
        <f>E5*L5</f>
        <v>0</v>
      </c>
      <c r="AV5" s="72"/>
      <c r="AW5" s="72"/>
      <c r="AX5" s="72"/>
      <c r="AY5" s="72">
        <f>E5*M5</f>
        <v>0</v>
      </c>
      <c r="AZ5" s="72"/>
      <c r="BA5" s="72"/>
      <c r="BB5" s="72"/>
      <c r="BC5" s="72"/>
      <c r="BD5" s="72">
        <f>E5*N5</f>
        <v>0</v>
      </c>
      <c r="BE5" s="72"/>
      <c r="BF5" s="72"/>
      <c r="BG5" s="72"/>
      <c r="BH5" s="72">
        <f>E5*O5</f>
        <v>0</v>
      </c>
      <c r="BI5" s="72"/>
      <c r="BJ5" s="72"/>
      <c r="BK5" s="72"/>
      <c r="BL5" s="72">
        <f>E5*P5</f>
        <v>0</v>
      </c>
      <c r="BM5" s="72"/>
      <c r="BN5" s="72"/>
      <c r="BO5" s="72"/>
      <c r="BP5" s="72"/>
      <c r="BQ5" s="72">
        <f>E5*Q5</f>
        <v>0</v>
      </c>
      <c r="BR5" s="72"/>
      <c r="BS5" s="72"/>
      <c r="BT5" s="72"/>
      <c r="BU5" s="72">
        <f>SUM(U5:BT5)</f>
        <v>320.39627934</v>
      </c>
      <c r="BV5" s="74">
        <v>0</v>
      </c>
    </row>
    <row r="6" s="3" customFormat="1" spans="1:74">
      <c r="A6" s="64"/>
      <c r="B6" s="22"/>
      <c r="C6" s="66"/>
      <c r="D6" s="23"/>
      <c r="E6" s="23"/>
      <c r="F6" s="23"/>
      <c r="G6" s="23"/>
      <c r="H6" s="23"/>
      <c r="I6" s="23"/>
      <c r="J6" s="23"/>
      <c r="K6" s="23"/>
      <c r="L6" s="23"/>
      <c r="M6" s="23"/>
      <c r="N6" s="23"/>
      <c r="O6" s="23"/>
      <c r="P6" s="23"/>
      <c r="Q6" s="23"/>
      <c r="R6" s="23"/>
      <c r="S6" s="23"/>
      <c r="T6" s="23" t="s">
        <v>1133</v>
      </c>
      <c r="U6" s="40"/>
      <c r="V6" s="40">
        <v>0</v>
      </c>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f t="shared" ref="BU6:BU12" si="1">SUM(U6:BT6)</f>
        <v>0</v>
      </c>
      <c r="BV6" s="55"/>
    </row>
    <row r="7" s="63" customFormat="1" spans="1:74">
      <c r="A7" s="64"/>
      <c r="B7" s="22"/>
      <c r="C7" s="28" t="s">
        <v>1161</v>
      </c>
      <c r="D7" s="23" t="s">
        <v>1162</v>
      </c>
      <c r="E7" s="23">
        <v>900</v>
      </c>
      <c r="F7" s="65"/>
      <c r="G7" s="65"/>
      <c r="H7" s="67">
        <v>0.1334</v>
      </c>
      <c r="I7" s="67">
        <v>0.3334</v>
      </c>
      <c r="J7" s="67">
        <v>0.3222</v>
      </c>
      <c r="K7" s="65"/>
      <c r="L7" s="65">
        <v>0.211</v>
      </c>
      <c r="M7" s="65"/>
      <c r="N7" s="65"/>
      <c r="O7" s="65"/>
      <c r="P7" s="65"/>
      <c r="Q7" s="65"/>
      <c r="R7" s="65">
        <f>SUM(F7:Q7)</f>
        <v>1</v>
      </c>
      <c r="S7" s="23" t="s">
        <v>1163</v>
      </c>
      <c r="T7" s="65" t="s">
        <v>1132</v>
      </c>
      <c r="U7" s="72">
        <f>F7*E7</f>
        <v>0</v>
      </c>
      <c r="V7" s="72"/>
      <c r="W7" s="72"/>
      <c r="X7" s="72"/>
      <c r="Y7" s="72">
        <f>G7*E7</f>
        <v>0</v>
      </c>
      <c r="Z7" s="72"/>
      <c r="AA7" s="72"/>
      <c r="AB7" s="72"/>
      <c r="AC7" s="72">
        <v>120</v>
      </c>
      <c r="AD7" s="72"/>
      <c r="AE7" s="72"/>
      <c r="AF7" s="72"/>
      <c r="AG7" s="72"/>
      <c r="AH7" s="72">
        <v>300</v>
      </c>
      <c r="AI7" s="72"/>
      <c r="AJ7" s="72"/>
      <c r="AK7" s="72"/>
      <c r="AL7" s="72">
        <v>290</v>
      </c>
      <c r="AM7" s="72"/>
      <c r="AN7" s="72"/>
      <c r="AO7" s="72"/>
      <c r="AP7" s="72"/>
      <c r="AQ7" s="72">
        <f>E7*K7</f>
        <v>0</v>
      </c>
      <c r="AR7" s="72"/>
      <c r="AS7" s="72"/>
      <c r="AT7" s="72"/>
      <c r="AU7" s="72">
        <v>190</v>
      </c>
      <c r="AV7" s="72"/>
      <c r="AW7" s="72"/>
      <c r="AX7" s="72"/>
      <c r="AY7" s="72">
        <f>E7*M7</f>
        <v>0</v>
      </c>
      <c r="AZ7" s="72"/>
      <c r="BA7" s="72"/>
      <c r="BB7" s="72"/>
      <c r="BC7" s="72"/>
      <c r="BD7" s="72">
        <f>E7*N7</f>
        <v>0</v>
      </c>
      <c r="BE7" s="72"/>
      <c r="BF7" s="72"/>
      <c r="BG7" s="72"/>
      <c r="BH7" s="72">
        <f>E7*O7</f>
        <v>0</v>
      </c>
      <c r="BI7" s="72"/>
      <c r="BJ7" s="72"/>
      <c r="BK7" s="72"/>
      <c r="BL7" s="72">
        <f>E7*P7</f>
        <v>0</v>
      </c>
      <c r="BM7" s="72"/>
      <c r="BN7" s="72"/>
      <c r="BO7" s="72"/>
      <c r="BP7" s="72"/>
      <c r="BQ7" s="72">
        <f>E7*Q7</f>
        <v>0</v>
      </c>
      <c r="BR7" s="72"/>
      <c r="BS7" s="72"/>
      <c r="BT7" s="72"/>
      <c r="BU7" s="72">
        <f t="shared" si="1"/>
        <v>900</v>
      </c>
      <c r="BV7" s="74">
        <v>0</v>
      </c>
    </row>
    <row r="8" s="3" customFormat="1" spans="1:74">
      <c r="A8" s="64"/>
      <c r="B8" s="22"/>
      <c r="C8" s="66"/>
      <c r="D8" s="23"/>
      <c r="E8" s="23"/>
      <c r="F8" s="23"/>
      <c r="G8" s="23"/>
      <c r="H8" s="23"/>
      <c r="I8" s="23"/>
      <c r="J8" s="23"/>
      <c r="K8" s="23"/>
      <c r="L8" s="23"/>
      <c r="M8" s="23"/>
      <c r="N8" s="23"/>
      <c r="O8" s="23"/>
      <c r="P8" s="23"/>
      <c r="Q8" s="23"/>
      <c r="R8" s="23"/>
      <c r="S8" s="23"/>
      <c r="T8" s="23" t="s">
        <v>1133</v>
      </c>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f t="shared" si="1"/>
        <v>0</v>
      </c>
      <c r="BV8" s="55"/>
    </row>
    <row r="9" s="63" customFormat="1" spans="1:74">
      <c r="A9" s="64"/>
      <c r="B9" s="22" t="s">
        <v>322</v>
      </c>
      <c r="C9" s="24" t="s">
        <v>1164</v>
      </c>
      <c r="D9" s="23" t="s">
        <v>1162</v>
      </c>
      <c r="E9" s="23">
        <v>1000</v>
      </c>
      <c r="F9" s="65"/>
      <c r="G9" s="65"/>
      <c r="H9" s="65"/>
      <c r="I9" s="65"/>
      <c r="J9" s="65"/>
      <c r="K9" s="65"/>
      <c r="L9" s="65">
        <v>0.3</v>
      </c>
      <c r="M9" s="65"/>
      <c r="N9" s="65"/>
      <c r="O9" s="65">
        <v>0.3</v>
      </c>
      <c r="P9" s="65"/>
      <c r="Q9" s="65"/>
      <c r="R9" s="65">
        <f>SUM(F9:Q9)</f>
        <v>0.6</v>
      </c>
      <c r="S9" s="23" t="s">
        <v>1163</v>
      </c>
      <c r="T9" s="65" t="s">
        <v>1132</v>
      </c>
      <c r="U9" s="72">
        <f>F9*E9</f>
        <v>0</v>
      </c>
      <c r="V9" s="72"/>
      <c r="W9" s="72"/>
      <c r="X9" s="72"/>
      <c r="Y9" s="72">
        <f>G9*E9</f>
        <v>0</v>
      </c>
      <c r="Z9" s="72"/>
      <c r="AA9" s="72"/>
      <c r="AB9" s="72"/>
      <c r="AC9" s="72">
        <f>E9*H9</f>
        <v>0</v>
      </c>
      <c r="AD9" s="72"/>
      <c r="AE9" s="72"/>
      <c r="AF9" s="72"/>
      <c r="AG9" s="72"/>
      <c r="AH9" s="72">
        <f>E9*I9</f>
        <v>0</v>
      </c>
      <c r="AI9" s="72"/>
      <c r="AJ9" s="72"/>
      <c r="AK9" s="72"/>
      <c r="AL9" s="72">
        <f>J9*E9</f>
        <v>0</v>
      </c>
      <c r="AM9" s="72"/>
      <c r="AN9" s="72"/>
      <c r="AO9" s="72"/>
      <c r="AP9" s="72"/>
      <c r="AQ9" s="72">
        <f>E9*K9</f>
        <v>0</v>
      </c>
      <c r="AR9" s="72"/>
      <c r="AS9" s="72"/>
      <c r="AT9" s="72"/>
      <c r="AU9" s="72">
        <f>E9*L9</f>
        <v>300</v>
      </c>
      <c r="AV9" s="72"/>
      <c r="AW9" s="72"/>
      <c r="AX9" s="72"/>
      <c r="AY9" s="72">
        <f>E9*M9</f>
        <v>0</v>
      </c>
      <c r="AZ9" s="72"/>
      <c r="BA9" s="72"/>
      <c r="BB9" s="72"/>
      <c r="BC9" s="72"/>
      <c r="BD9" s="72">
        <f>E9*N9</f>
        <v>0</v>
      </c>
      <c r="BE9" s="72"/>
      <c r="BF9" s="72"/>
      <c r="BG9" s="72"/>
      <c r="BH9" s="72">
        <f>E9*O9</f>
        <v>300</v>
      </c>
      <c r="BI9" s="72"/>
      <c r="BJ9" s="72"/>
      <c r="BK9" s="72"/>
      <c r="BL9" s="72">
        <f>E9*P9</f>
        <v>0</v>
      </c>
      <c r="BM9" s="72"/>
      <c r="BN9" s="72"/>
      <c r="BO9" s="72"/>
      <c r="BP9" s="72"/>
      <c r="BQ9" s="72">
        <f>E9*Q9</f>
        <v>0</v>
      </c>
      <c r="BR9" s="72"/>
      <c r="BS9" s="72"/>
      <c r="BT9" s="72"/>
      <c r="BU9" s="72">
        <f t="shared" si="1"/>
        <v>600</v>
      </c>
      <c r="BV9" s="74">
        <v>0</v>
      </c>
    </row>
    <row r="10" s="3" customFormat="1" spans="1:74">
      <c r="A10" s="64"/>
      <c r="B10" s="22"/>
      <c r="C10" s="24"/>
      <c r="D10" s="23"/>
      <c r="E10" s="23"/>
      <c r="F10" s="23"/>
      <c r="G10" s="23"/>
      <c r="H10" s="23"/>
      <c r="I10" s="23"/>
      <c r="J10" s="23"/>
      <c r="K10" s="23"/>
      <c r="L10" s="23"/>
      <c r="M10" s="23"/>
      <c r="N10" s="23"/>
      <c r="O10" s="23"/>
      <c r="P10" s="23"/>
      <c r="Q10" s="23"/>
      <c r="R10" s="23"/>
      <c r="S10" s="23"/>
      <c r="T10" s="23" t="s">
        <v>1133</v>
      </c>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f t="shared" si="1"/>
        <v>0</v>
      </c>
      <c r="BV10" s="55"/>
    </row>
    <row r="11" s="63" customFormat="1" spans="1:74">
      <c r="A11" s="64"/>
      <c r="B11" s="68" t="s">
        <v>1165</v>
      </c>
      <c r="C11" s="28" t="s">
        <v>1166</v>
      </c>
      <c r="D11" s="23" t="s">
        <v>1162</v>
      </c>
      <c r="E11" s="23">
        <v>220</v>
      </c>
      <c r="F11" s="65"/>
      <c r="G11" s="65">
        <v>0.3</v>
      </c>
      <c r="H11" s="65"/>
      <c r="I11" s="65"/>
      <c r="J11" s="65">
        <v>0.3</v>
      </c>
      <c r="K11" s="65"/>
      <c r="L11" s="65">
        <v>0.3</v>
      </c>
      <c r="M11" s="65"/>
      <c r="N11" s="65"/>
      <c r="O11" s="65"/>
      <c r="P11" s="65"/>
      <c r="Q11" s="65"/>
      <c r="R11" s="65">
        <f>SUM(F11:Q11)</f>
        <v>0.9</v>
      </c>
      <c r="S11" s="73" t="s">
        <v>1160</v>
      </c>
      <c r="T11" s="65" t="s">
        <v>1132</v>
      </c>
      <c r="U11" s="72">
        <f>F11*E11</f>
        <v>0</v>
      </c>
      <c r="V11" s="72"/>
      <c r="W11" s="72"/>
      <c r="X11" s="72"/>
      <c r="Y11" s="72">
        <f>G11*E11</f>
        <v>66</v>
      </c>
      <c r="Z11" s="72"/>
      <c r="AA11" s="72"/>
      <c r="AB11" s="72"/>
      <c r="AC11" s="72">
        <f>E11*H11</f>
        <v>0</v>
      </c>
      <c r="AD11" s="72"/>
      <c r="AE11" s="72"/>
      <c r="AF11" s="72"/>
      <c r="AG11" s="72"/>
      <c r="AH11" s="72">
        <f>E11*I11</f>
        <v>0</v>
      </c>
      <c r="AI11" s="72"/>
      <c r="AJ11" s="72"/>
      <c r="AK11" s="72"/>
      <c r="AL11" s="72">
        <f>J11*E11</f>
        <v>66</v>
      </c>
      <c r="AM11" s="72"/>
      <c r="AN11" s="72"/>
      <c r="AO11" s="72"/>
      <c r="AP11" s="72"/>
      <c r="AQ11" s="72">
        <f>E11*K11</f>
        <v>0</v>
      </c>
      <c r="AR11" s="72"/>
      <c r="AS11" s="72"/>
      <c r="AT11" s="72"/>
      <c r="AU11" s="72">
        <f>E11*L11</f>
        <v>66</v>
      </c>
      <c r="AV11" s="72"/>
      <c r="AW11" s="72"/>
      <c r="AX11" s="72"/>
      <c r="AY11" s="72">
        <f>E11*M11</f>
        <v>0</v>
      </c>
      <c r="AZ11" s="72"/>
      <c r="BA11" s="72"/>
      <c r="BB11" s="72"/>
      <c r="BC11" s="72"/>
      <c r="BD11" s="72">
        <f>E11*N11</f>
        <v>0</v>
      </c>
      <c r="BE11" s="72"/>
      <c r="BF11" s="72"/>
      <c r="BG11" s="72"/>
      <c r="BH11" s="72">
        <f>E11*O11</f>
        <v>0</v>
      </c>
      <c r="BI11" s="72"/>
      <c r="BJ11" s="72"/>
      <c r="BK11" s="72"/>
      <c r="BL11" s="72">
        <f>E11*P11</f>
        <v>0</v>
      </c>
      <c r="BM11" s="72"/>
      <c r="BN11" s="72"/>
      <c r="BO11" s="72"/>
      <c r="BP11" s="72"/>
      <c r="BQ11" s="72">
        <f>E11*Q11</f>
        <v>0</v>
      </c>
      <c r="BR11" s="72"/>
      <c r="BS11" s="72"/>
      <c r="BT11" s="72"/>
      <c r="BU11" s="72">
        <f t="shared" si="1"/>
        <v>198</v>
      </c>
      <c r="BV11" s="74">
        <v>0</v>
      </c>
    </row>
    <row r="12" s="3" customFormat="1" ht="17.25" spans="1:74">
      <c r="A12" s="64"/>
      <c r="B12" s="69"/>
      <c r="C12" s="66"/>
      <c r="D12" s="23"/>
      <c r="E12" s="23"/>
      <c r="F12" s="23"/>
      <c r="G12" s="23"/>
      <c r="H12" s="23"/>
      <c r="I12" s="23"/>
      <c r="J12" s="23"/>
      <c r="K12" s="23"/>
      <c r="L12" s="23"/>
      <c r="M12" s="23"/>
      <c r="N12" s="23"/>
      <c r="O12" s="23"/>
      <c r="P12" s="23"/>
      <c r="Q12" s="23"/>
      <c r="R12" s="23"/>
      <c r="S12" s="23"/>
      <c r="T12" s="23" t="s">
        <v>1133</v>
      </c>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f t="shared" si="1"/>
        <v>0</v>
      </c>
      <c r="BV12" s="55"/>
    </row>
    <row r="13" spans="1:74">
      <c r="A13" s="70" t="s">
        <v>1152</v>
      </c>
      <c r="B13" s="31"/>
      <c r="C13" s="31"/>
      <c r="D13" s="31"/>
      <c r="E13" s="31"/>
      <c r="F13" s="31"/>
      <c r="G13" s="31"/>
      <c r="H13" s="31"/>
      <c r="I13" s="31"/>
      <c r="J13" s="31"/>
      <c r="K13" s="31"/>
      <c r="L13" s="31"/>
      <c r="M13" s="31"/>
      <c r="N13" s="31"/>
      <c r="O13" s="31"/>
      <c r="P13" s="31"/>
      <c r="Q13" s="31"/>
      <c r="R13" s="31"/>
      <c r="S13" s="31"/>
      <c r="T13" s="31"/>
      <c r="U13" s="43">
        <f>U5+U7+U9+U11</f>
        <v>0</v>
      </c>
      <c r="V13" s="43">
        <f t="shared" ref="V13:BV13" si="2">V5+V7+V9+V11</f>
        <v>0</v>
      </c>
      <c r="W13" s="43">
        <f t="shared" si="2"/>
        <v>0</v>
      </c>
      <c r="X13" s="43">
        <f t="shared" si="2"/>
        <v>0</v>
      </c>
      <c r="Y13" s="43">
        <f t="shared" si="2"/>
        <v>66</v>
      </c>
      <c r="Z13" s="43">
        <f t="shared" si="2"/>
        <v>0</v>
      </c>
      <c r="AA13" s="43">
        <f t="shared" si="2"/>
        <v>0</v>
      </c>
      <c r="AB13" s="43">
        <f t="shared" si="2"/>
        <v>0</v>
      </c>
      <c r="AC13" s="43">
        <f t="shared" si="2"/>
        <v>120</v>
      </c>
      <c r="AD13" s="43">
        <f t="shared" si="2"/>
        <v>0</v>
      </c>
      <c r="AE13" s="43">
        <f t="shared" si="2"/>
        <v>0</v>
      </c>
      <c r="AF13" s="43">
        <f t="shared" si="2"/>
        <v>0</v>
      </c>
      <c r="AG13" s="43">
        <f t="shared" si="2"/>
        <v>0</v>
      </c>
      <c r="AH13" s="43">
        <f t="shared" si="2"/>
        <v>300</v>
      </c>
      <c r="AI13" s="43">
        <f t="shared" si="2"/>
        <v>0</v>
      </c>
      <c r="AJ13" s="43">
        <f t="shared" si="2"/>
        <v>0</v>
      </c>
      <c r="AK13" s="43">
        <f t="shared" si="2"/>
        <v>0</v>
      </c>
      <c r="AL13" s="43">
        <f t="shared" si="2"/>
        <v>516.18897934</v>
      </c>
      <c r="AM13" s="43">
        <f t="shared" si="2"/>
        <v>0</v>
      </c>
      <c r="AN13" s="43">
        <f t="shared" si="2"/>
        <v>0</v>
      </c>
      <c r="AO13" s="43">
        <f t="shared" si="2"/>
        <v>0</v>
      </c>
      <c r="AP13" s="43">
        <f t="shared" si="2"/>
        <v>160.2073</v>
      </c>
      <c r="AQ13" s="43">
        <f t="shared" si="2"/>
        <v>0</v>
      </c>
      <c r="AR13" s="43">
        <f t="shared" si="2"/>
        <v>0</v>
      </c>
      <c r="AS13" s="43">
        <f t="shared" si="2"/>
        <v>0</v>
      </c>
      <c r="AT13" s="43">
        <f t="shared" si="2"/>
        <v>0</v>
      </c>
      <c r="AU13" s="43">
        <f t="shared" si="2"/>
        <v>556</v>
      </c>
      <c r="AV13" s="43">
        <f t="shared" si="2"/>
        <v>0</v>
      </c>
      <c r="AW13" s="43">
        <f t="shared" si="2"/>
        <v>0</v>
      </c>
      <c r="AX13" s="43">
        <f t="shared" si="2"/>
        <v>0</v>
      </c>
      <c r="AY13" s="43">
        <f t="shared" si="2"/>
        <v>0</v>
      </c>
      <c r="AZ13" s="43">
        <f t="shared" si="2"/>
        <v>0</v>
      </c>
      <c r="BA13" s="43">
        <f t="shared" si="2"/>
        <v>0</v>
      </c>
      <c r="BB13" s="43">
        <f t="shared" si="2"/>
        <v>0</v>
      </c>
      <c r="BC13" s="43">
        <f t="shared" si="2"/>
        <v>0</v>
      </c>
      <c r="BD13" s="43">
        <f t="shared" si="2"/>
        <v>0</v>
      </c>
      <c r="BE13" s="43">
        <f t="shared" si="2"/>
        <v>0</v>
      </c>
      <c r="BF13" s="43">
        <f t="shared" si="2"/>
        <v>0</v>
      </c>
      <c r="BG13" s="43">
        <f t="shared" si="2"/>
        <v>0</v>
      </c>
      <c r="BH13" s="43">
        <f t="shared" si="2"/>
        <v>300</v>
      </c>
      <c r="BI13" s="43">
        <f t="shared" si="2"/>
        <v>0</v>
      </c>
      <c r="BJ13" s="43">
        <f t="shared" si="2"/>
        <v>0</v>
      </c>
      <c r="BK13" s="43">
        <f t="shared" si="2"/>
        <v>0</v>
      </c>
      <c r="BL13" s="43">
        <f t="shared" si="2"/>
        <v>0</v>
      </c>
      <c r="BM13" s="43">
        <f t="shared" si="2"/>
        <v>0</v>
      </c>
      <c r="BN13" s="43">
        <f t="shared" si="2"/>
        <v>0</v>
      </c>
      <c r="BO13" s="43">
        <f t="shared" si="2"/>
        <v>0</v>
      </c>
      <c r="BP13" s="43">
        <f t="shared" si="2"/>
        <v>0</v>
      </c>
      <c r="BQ13" s="43">
        <f t="shared" si="2"/>
        <v>0</v>
      </c>
      <c r="BR13" s="43">
        <f t="shared" si="2"/>
        <v>0</v>
      </c>
      <c r="BS13" s="43">
        <f t="shared" si="2"/>
        <v>0</v>
      </c>
      <c r="BT13" s="43">
        <f t="shared" si="2"/>
        <v>0</v>
      </c>
      <c r="BU13" s="43">
        <f t="shared" si="2"/>
        <v>2018.39627934</v>
      </c>
      <c r="BV13" s="43">
        <f t="shared" si="2"/>
        <v>0</v>
      </c>
    </row>
    <row r="14" ht="17.25" spans="1:74">
      <c r="A14" s="71" t="s">
        <v>1153</v>
      </c>
      <c r="B14" s="33"/>
      <c r="C14" s="33"/>
      <c r="D14" s="33"/>
      <c r="E14" s="33"/>
      <c r="F14" s="33"/>
      <c r="G14" s="33"/>
      <c r="H14" s="33"/>
      <c r="I14" s="33"/>
      <c r="J14" s="33"/>
      <c r="K14" s="33"/>
      <c r="L14" s="33"/>
      <c r="M14" s="33"/>
      <c r="N14" s="33"/>
      <c r="O14" s="33"/>
      <c r="P14" s="33"/>
      <c r="Q14" s="33"/>
      <c r="R14" s="33"/>
      <c r="S14" s="33"/>
      <c r="T14" s="33"/>
      <c r="U14" s="44">
        <f>U6+U8+U10+U12</f>
        <v>0</v>
      </c>
      <c r="V14" s="44">
        <f t="shared" ref="V14:BV14" si="3">V6+V8+V10+V12</f>
        <v>0</v>
      </c>
      <c r="W14" s="44">
        <f t="shared" si="3"/>
        <v>0</v>
      </c>
      <c r="X14" s="44">
        <f t="shared" si="3"/>
        <v>0</v>
      </c>
      <c r="Y14" s="44">
        <f t="shared" si="3"/>
        <v>0</v>
      </c>
      <c r="Z14" s="44">
        <f t="shared" si="3"/>
        <v>0</v>
      </c>
      <c r="AA14" s="44">
        <f t="shared" si="3"/>
        <v>0</v>
      </c>
      <c r="AB14" s="44">
        <f t="shared" si="3"/>
        <v>0</v>
      </c>
      <c r="AC14" s="44">
        <f t="shared" si="3"/>
        <v>0</v>
      </c>
      <c r="AD14" s="44">
        <f t="shared" si="3"/>
        <v>0</v>
      </c>
      <c r="AE14" s="44">
        <f t="shared" si="3"/>
        <v>0</v>
      </c>
      <c r="AF14" s="44">
        <f t="shared" si="3"/>
        <v>0</v>
      </c>
      <c r="AG14" s="44">
        <f t="shared" si="3"/>
        <v>0</v>
      </c>
      <c r="AH14" s="44">
        <f t="shared" si="3"/>
        <v>0</v>
      </c>
      <c r="AI14" s="44">
        <f t="shared" si="3"/>
        <v>0</v>
      </c>
      <c r="AJ14" s="44">
        <f t="shared" si="3"/>
        <v>0</v>
      </c>
      <c r="AK14" s="44">
        <f t="shared" si="3"/>
        <v>0</v>
      </c>
      <c r="AL14" s="44">
        <f t="shared" si="3"/>
        <v>0</v>
      </c>
      <c r="AM14" s="44">
        <f t="shared" si="3"/>
        <v>0</v>
      </c>
      <c r="AN14" s="44">
        <f t="shared" si="3"/>
        <v>0</v>
      </c>
      <c r="AO14" s="44">
        <f t="shared" si="3"/>
        <v>0</v>
      </c>
      <c r="AP14" s="44">
        <f t="shared" si="3"/>
        <v>0</v>
      </c>
      <c r="AQ14" s="44">
        <f t="shared" si="3"/>
        <v>0</v>
      </c>
      <c r="AR14" s="44">
        <f t="shared" si="3"/>
        <v>0</v>
      </c>
      <c r="AS14" s="44">
        <f t="shared" si="3"/>
        <v>0</v>
      </c>
      <c r="AT14" s="44">
        <f t="shared" si="3"/>
        <v>0</v>
      </c>
      <c r="AU14" s="44">
        <f t="shared" si="3"/>
        <v>0</v>
      </c>
      <c r="AV14" s="44">
        <f t="shared" si="3"/>
        <v>0</v>
      </c>
      <c r="AW14" s="44">
        <f t="shared" si="3"/>
        <v>0</v>
      </c>
      <c r="AX14" s="44">
        <f t="shared" si="3"/>
        <v>0</v>
      </c>
      <c r="AY14" s="44">
        <f t="shared" si="3"/>
        <v>0</v>
      </c>
      <c r="AZ14" s="44">
        <f t="shared" si="3"/>
        <v>0</v>
      </c>
      <c r="BA14" s="44">
        <f t="shared" si="3"/>
        <v>0</v>
      </c>
      <c r="BB14" s="44">
        <f t="shared" si="3"/>
        <v>0</v>
      </c>
      <c r="BC14" s="44">
        <f t="shared" si="3"/>
        <v>0</v>
      </c>
      <c r="BD14" s="44">
        <f t="shared" si="3"/>
        <v>0</v>
      </c>
      <c r="BE14" s="44">
        <f t="shared" si="3"/>
        <v>0</v>
      </c>
      <c r="BF14" s="44">
        <f t="shared" si="3"/>
        <v>0</v>
      </c>
      <c r="BG14" s="44">
        <f t="shared" si="3"/>
        <v>0</v>
      </c>
      <c r="BH14" s="44">
        <f t="shared" si="3"/>
        <v>0</v>
      </c>
      <c r="BI14" s="44">
        <f t="shared" si="3"/>
        <v>0</v>
      </c>
      <c r="BJ14" s="44">
        <f t="shared" si="3"/>
        <v>0</v>
      </c>
      <c r="BK14" s="44">
        <f t="shared" si="3"/>
        <v>0</v>
      </c>
      <c r="BL14" s="44">
        <f t="shared" si="3"/>
        <v>0</v>
      </c>
      <c r="BM14" s="44">
        <f t="shared" si="3"/>
        <v>0</v>
      </c>
      <c r="BN14" s="44">
        <f t="shared" si="3"/>
        <v>0</v>
      </c>
      <c r="BO14" s="44">
        <f t="shared" si="3"/>
        <v>0</v>
      </c>
      <c r="BP14" s="44">
        <f t="shared" si="3"/>
        <v>0</v>
      </c>
      <c r="BQ14" s="44">
        <f t="shared" si="3"/>
        <v>0</v>
      </c>
      <c r="BR14" s="44">
        <f t="shared" si="3"/>
        <v>0</v>
      </c>
      <c r="BS14" s="44">
        <f t="shared" si="3"/>
        <v>0</v>
      </c>
      <c r="BT14" s="44">
        <f t="shared" si="3"/>
        <v>0</v>
      </c>
      <c r="BU14" s="44">
        <f t="shared" si="3"/>
        <v>0</v>
      </c>
      <c r="BV14" s="44">
        <f t="shared" si="3"/>
        <v>0</v>
      </c>
    </row>
    <row r="17" spans="18:18">
      <c r="R17" s="3"/>
    </row>
    <row r="18" spans="18:18">
      <c r="R18" s="3"/>
    </row>
    <row r="20" spans="4:5">
      <c r="D20" s="3"/>
      <c r="E20" s="3"/>
    </row>
  </sheetData>
  <mergeCells count="43">
    <mergeCell ref="A1:J1"/>
    <mergeCell ref="D2:E2"/>
    <mergeCell ref="F2:R2"/>
    <mergeCell ref="U2:BV2"/>
    <mergeCell ref="U3:X3"/>
    <mergeCell ref="Y3:AB3"/>
    <mergeCell ref="AC3:AG3"/>
    <mergeCell ref="AH3:AK3"/>
    <mergeCell ref="AL3:AP3"/>
    <mergeCell ref="AQ3:AT3"/>
    <mergeCell ref="AU3:AX3"/>
    <mergeCell ref="AY3:BC3"/>
    <mergeCell ref="BD3:BG3"/>
    <mergeCell ref="BH3:BK3"/>
    <mergeCell ref="BL3:BP3"/>
    <mergeCell ref="BQ3:BT3"/>
    <mergeCell ref="A2:A4"/>
    <mergeCell ref="A5:A12"/>
    <mergeCell ref="B2:B4"/>
    <mergeCell ref="B5:B8"/>
    <mergeCell ref="B9:B10"/>
    <mergeCell ref="B11:B12"/>
    <mergeCell ref="C2:C4"/>
    <mergeCell ref="C5:C6"/>
    <mergeCell ref="C7:C8"/>
    <mergeCell ref="C9:C10"/>
    <mergeCell ref="C11:C12"/>
    <mergeCell ref="D5:D6"/>
    <mergeCell ref="D7:D8"/>
    <mergeCell ref="D9:D10"/>
    <mergeCell ref="D11:D12"/>
    <mergeCell ref="E5:E6"/>
    <mergeCell ref="E7:E8"/>
    <mergeCell ref="E9:E10"/>
    <mergeCell ref="E11:E12"/>
    <mergeCell ref="S2:S4"/>
    <mergeCell ref="S5:S6"/>
    <mergeCell ref="S7:S8"/>
    <mergeCell ref="S9:S10"/>
    <mergeCell ref="S11:S12"/>
    <mergeCell ref="T2:T4"/>
    <mergeCell ref="BU3:BU4"/>
    <mergeCell ref="BV3:BV4"/>
  </mergeCells>
  <pageMargins left="0.699305555555556" right="0.699305555555556"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W26"/>
  <sheetViews>
    <sheetView topLeftCell="S1" workbookViewId="0">
      <selection activeCell="C9" sqref="C9:C10"/>
    </sheetView>
  </sheetViews>
  <sheetFormatPr defaultColWidth="15.625" defaultRowHeight="16.5"/>
  <cols>
    <col min="1" max="1" width="13.5" style="4" customWidth="1"/>
    <col min="2" max="2" width="32.125" style="5" customWidth="1"/>
    <col min="3" max="3" width="15.25" style="5" customWidth="1"/>
    <col min="4" max="4" width="22.875" style="5" customWidth="1"/>
    <col min="5" max="5" width="15.125" style="5" customWidth="1"/>
    <col min="6" max="6" width="12.625" style="5" customWidth="1"/>
    <col min="7" max="18" width="4.625" style="5" customWidth="1"/>
    <col min="19" max="19" width="5.25" style="5" customWidth="1"/>
    <col min="20" max="20" width="7.25" style="5" customWidth="1"/>
    <col min="21" max="21" width="11.25" style="5" customWidth="1"/>
    <col min="22" max="73" width="8.625" style="5" customWidth="1"/>
    <col min="74" max="74" width="10.5" style="5" customWidth="1"/>
    <col min="75" max="16384" width="15.625" style="5"/>
  </cols>
  <sheetData>
    <row r="1" ht="23.25" spans="1:75">
      <c r="A1" s="6"/>
      <c r="B1" s="6"/>
      <c r="C1" s="6"/>
      <c r="D1" s="6"/>
      <c r="E1" s="6"/>
      <c r="F1" s="6"/>
      <c r="G1" s="6"/>
      <c r="H1" s="6"/>
      <c r="I1" s="6"/>
      <c r="J1" s="6"/>
      <c r="K1" s="6"/>
      <c r="L1" s="6"/>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row>
    <row r="2" s="1" customFormat="1" spans="1:75">
      <c r="A2" s="7" t="s">
        <v>1087</v>
      </c>
      <c r="B2" s="8" t="s">
        <v>1088</v>
      </c>
      <c r="C2" s="8"/>
      <c r="D2" s="9" t="s">
        <v>1089</v>
      </c>
      <c r="E2" s="10" t="s">
        <v>1090</v>
      </c>
      <c r="F2" s="11"/>
      <c r="G2" s="12" t="s">
        <v>1091</v>
      </c>
      <c r="H2" s="12"/>
      <c r="I2" s="12"/>
      <c r="J2" s="12"/>
      <c r="K2" s="12"/>
      <c r="L2" s="12"/>
      <c r="M2" s="12"/>
      <c r="N2" s="12"/>
      <c r="O2" s="12"/>
      <c r="P2" s="12"/>
      <c r="Q2" s="12"/>
      <c r="R2" s="12"/>
      <c r="S2" s="12"/>
      <c r="T2" s="36" t="s">
        <v>1155</v>
      </c>
      <c r="U2" s="36" t="s">
        <v>1092</v>
      </c>
      <c r="V2" s="12" t="s">
        <v>1093</v>
      </c>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50"/>
    </row>
    <row r="3" s="2" customFormat="1" ht="33" spans="1:75">
      <c r="A3" s="13"/>
      <c r="B3" s="14"/>
      <c r="C3" s="14"/>
      <c r="D3" s="15"/>
      <c r="E3" s="16" t="s">
        <v>1094</v>
      </c>
      <c r="F3" s="16" t="s">
        <v>1095</v>
      </c>
      <c r="G3" s="17" t="s">
        <v>344</v>
      </c>
      <c r="H3" s="17" t="s">
        <v>345</v>
      </c>
      <c r="I3" s="17" t="s">
        <v>346</v>
      </c>
      <c r="J3" s="17" t="s">
        <v>347</v>
      </c>
      <c r="K3" s="17" t="s">
        <v>348</v>
      </c>
      <c r="L3" s="17" t="s">
        <v>349</v>
      </c>
      <c r="M3" s="17" t="s">
        <v>350</v>
      </c>
      <c r="N3" s="17" t="s">
        <v>351</v>
      </c>
      <c r="O3" s="17" t="s">
        <v>352</v>
      </c>
      <c r="P3" s="17" t="s">
        <v>341</v>
      </c>
      <c r="Q3" s="17" t="s">
        <v>342</v>
      </c>
      <c r="R3" s="17" t="s">
        <v>343</v>
      </c>
      <c r="S3" s="17" t="s">
        <v>1096</v>
      </c>
      <c r="T3" s="37"/>
      <c r="U3" s="37"/>
      <c r="V3" s="38" t="s">
        <v>344</v>
      </c>
      <c r="W3" s="38"/>
      <c r="X3" s="38"/>
      <c r="Y3" s="38"/>
      <c r="Z3" s="45" t="s">
        <v>345</v>
      </c>
      <c r="AA3" s="46"/>
      <c r="AB3" s="46"/>
      <c r="AC3" s="47"/>
      <c r="AD3" s="45" t="s">
        <v>346</v>
      </c>
      <c r="AE3" s="46"/>
      <c r="AF3" s="46"/>
      <c r="AG3" s="46"/>
      <c r="AH3" s="47"/>
      <c r="AI3" s="45" t="s">
        <v>347</v>
      </c>
      <c r="AJ3" s="46"/>
      <c r="AK3" s="46"/>
      <c r="AL3" s="47"/>
      <c r="AM3" s="45" t="s">
        <v>348</v>
      </c>
      <c r="AN3" s="46"/>
      <c r="AO3" s="46"/>
      <c r="AP3" s="46"/>
      <c r="AQ3" s="47"/>
      <c r="AR3" s="45" t="s">
        <v>349</v>
      </c>
      <c r="AS3" s="46"/>
      <c r="AT3" s="46"/>
      <c r="AU3" s="47"/>
      <c r="AV3" s="45" t="s">
        <v>350</v>
      </c>
      <c r="AW3" s="46"/>
      <c r="AX3" s="46"/>
      <c r="AY3" s="47"/>
      <c r="AZ3" s="45" t="s">
        <v>351</v>
      </c>
      <c r="BA3" s="46"/>
      <c r="BB3" s="46"/>
      <c r="BC3" s="46"/>
      <c r="BD3" s="47"/>
      <c r="BE3" s="45" t="s">
        <v>352</v>
      </c>
      <c r="BF3" s="46"/>
      <c r="BG3" s="46"/>
      <c r="BH3" s="47"/>
      <c r="BI3" s="45" t="s">
        <v>341</v>
      </c>
      <c r="BJ3" s="46"/>
      <c r="BK3" s="46"/>
      <c r="BL3" s="47"/>
      <c r="BM3" s="45" t="s">
        <v>342</v>
      </c>
      <c r="BN3" s="46"/>
      <c r="BO3" s="46"/>
      <c r="BP3" s="46"/>
      <c r="BQ3" s="47"/>
      <c r="BR3" s="45" t="s">
        <v>343</v>
      </c>
      <c r="BS3" s="46"/>
      <c r="BT3" s="46"/>
      <c r="BU3" s="47"/>
      <c r="BV3" s="51" t="s">
        <v>1096</v>
      </c>
      <c r="BW3" s="52">
        <v>2019</v>
      </c>
    </row>
    <row r="4" s="2" customFormat="1" spans="1:75">
      <c r="A4" s="18"/>
      <c r="B4" s="19"/>
      <c r="C4" s="19"/>
      <c r="D4" s="20"/>
      <c r="E4" s="16"/>
      <c r="F4" s="16"/>
      <c r="G4" s="17"/>
      <c r="H4" s="17"/>
      <c r="I4" s="17"/>
      <c r="J4" s="17"/>
      <c r="K4" s="17"/>
      <c r="L4" s="17"/>
      <c r="M4" s="17"/>
      <c r="N4" s="17"/>
      <c r="O4" s="17"/>
      <c r="P4" s="17"/>
      <c r="Q4" s="17"/>
      <c r="R4" s="17"/>
      <c r="S4" s="17"/>
      <c r="T4" s="39"/>
      <c r="U4" s="39"/>
      <c r="V4" s="38" t="s">
        <v>1097</v>
      </c>
      <c r="W4" s="38" t="s">
        <v>1098</v>
      </c>
      <c r="X4" s="38" t="s">
        <v>1099</v>
      </c>
      <c r="Y4" s="45" t="s">
        <v>1100</v>
      </c>
      <c r="Z4" s="48" t="s">
        <v>1101</v>
      </c>
      <c r="AA4" s="48" t="s">
        <v>1102</v>
      </c>
      <c r="AB4" s="48" t="s">
        <v>1103</v>
      </c>
      <c r="AC4" s="48" t="s">
        <v>1104</v>
      </c>
      <c r="AD4" s="38" t="s">
        <v>1105</v>
      </c>
      <c r="AE4" s="38" t="s">
        <v>1102</v>
      </c>
      <c r="AF4" s="38" t="s">
        <v>1103</v>
      </c>
      <c r="AG4" s="38" t="s">
        <v>1104</v>
      </c>
      <c r="AH4" s="38" t="s">
        <v>1106</v>
      </c>
      <c r="AI4" s="38" t="s">
        <v>1107</v>
      </c>
      <c r="AJ4" s="38" t="s">
        <v>1108</v>
      </c>
      <c r="AK4" s="38" t="s">
        <v>1109</v>
      </c>
      <c r="AL4" s="38" t="s">
        <v>1110</v>
      </c>
      <c r="AM4" s="38" t="s">
        <v>1111</v>
      </c>
      <c r="AN4" s="38" t="s">
        <v>1112</v>
      </c>
      <c r="AO4" s="38" t="s">
        <v>1113</v>
      </c>
      <c r="AP4" s="38" t="s">
        <v>1114</v>
      </c>
      <c r="AQ4" s="38" t="s">
        <v>1115</v>
      </c>
      <c r="AR4" s="38" t="s">
        <v>1116</v>
      </c>
      <c r="AS4" s="38" t="s">
        <v>1117</v>
      </c>
      <c r="AT4" s="38" t="s">
        <v>1118</v>
      </c>
      <c r="AU4" s="38" t="s">
        <v>1119</v>
      </c>
      <c r="AV4" s="38" t="s">
        <v>1107</v>
      </c>
      <c r="AW4" s="38" t="s">
        <v>1108</v>
      </c>
      <c r="AX4" s="38" t="s">
        <v>1109</v>
      </c>
      <c r="AY4" s="38" t="s">
        <v>1110</v>
      </c>
      <c r="AZ4" s="45" t="s">
        <v>1120</v>
      </c>
      <c r="BA4" s="38" t="s">
        <v>1121</v>
      </c>
      <c r="BB4" s="38" t="s">
        <v>1122</v>
      </c>
      <c r="BC4" s="38" t="s">
        <v>1123</v>
      </c>
      <c r="BD4" s="38" t="s">
        <v>1124</v>
      </c>
      <c r="BE4" s="38" t="s">
        <v>1125</v>
      </c>
      <c r="BF4" s="38" t="s">
        <v>1126</v>
      </c>
      <c r="BG4" s="38" t="s">
        <v>1127</v>
      </c>
      <c r="BH4" s="38" t="s">
        <v>1128</v>
      </c>
      <c r="BI4" s="38" t="s">
        <v>1097</v>
      </c>
      <c r="BJ4" s="38" t="s">
        <v>1098</v>
      </c>
      <c r="BK4" s="38" t="s">
        <v>1099</v>
      </c>
      <c r="BL4" s="38" t="s">
        <v>1100</v>
      </c>
      <c r="BM4" s="38" t="s">
        <v>1101</v>
      </c>
      <c r="BN4" s="46" t="s">
        <v>1102</v>
      </c>
      <c r="BO4" s="38" t="s">
        <v>1103</v>
      </c>
      <c r="BP4" s="38" t="s">
        <v>1104</v>
      </c>
      <c r="BQ4" s="38" t="s">
        <v>1106</v>
      </c>
      <c r="BR4" s="38" t="s">
        <v>1125</v>
      </c>
      <c r="BS4" s="38" t="s">
        <v>1126</v>
      </c>
      <c r="BT4" s="38" t="s">
        <v>1127</v>
      </c>
      <c r="BU4" s="38" t="s">
        <v>1128</v>
      </c>
      <c r="BV4" s="53"/>
      <c r="BW4" s="54"/>
    </row>
    <row r="5" s="3" customFormat="1" spans="1:75">
      <c r="A5" s="21" t="s">
        <v>1167</v>
      </c>
      <c r="B5" s="22" t="s">
        <v>268</v>
      </c>
      <c r="C5" s="23" t="s">
        <v>1168</v>
      </c>
      <c r="D5" s="24" t="s">
        <v>1169</v>
      </c>
      <c r="E5" s="23" t="s">
        <v>1170</v>
      </c>
      <c r="F5" s="23">
        <v>30</v>
      </c>
      <c r="G5" s="23"/>
      <c r="H5" s="23"/>
      <c r="I5" s="23"/>
      <c r="J5" s="23">
        <v>1</v>
      </c>
      <c r="K5" s="23"/>
      <c r="L5" s="23"/>
      <c r="M5" s="23"/>
      <c r="N5" s="23"/>
      <c r="O5" s="23"/>
      <c r="P5" s="23"/>
      <c r="Q5" s="23"/>
      <c r="R5" s="23"/>
      <c r="S5" s="23">
        <f t="shared" ref="S5:S15" si="0">SUM(G5:R5)</f>
        <v>1</v>
      </c>
      <c r="T5" s="23"/>
      <c r="U5" s="23" t="s">
        <v>1132</v>
      </c>
      <c r="V5" s="40">
        <f>G5*F5</f>
        <v>0</v>
      </c>
      <c r="W5" s="40"/>
      <c r="X5" s="40"/>
      <c r="Y5" s="40"/>
      <c r="Z5" s="40">
        <f>H5*F5</f>
        <v>0</v>
      </c>
      <c r="AA5" s="40"/>
      <c r="AB5" s="40"/>
      <c r="AC5" s="40"/>
      <c r="AD5" s="40">
        <f>F5*I5</f>
        <v>0</v>
      </c>
      <c r="AE5" s="40"/>
      <c r="AF5" s="40"/>
      <c r="AG5" s="40"/>
      <c r="AH5" s="40"/>
      <c r="AI5" s="49">
        <f>F5*J5</f>
        <v>30</v>
      </c>
      <c r="AJ5" s="40"/>
      <c r="AK5" s="40"/>
      <c r="AL5" s="40"/>
      <c r="AM5" s="40">
        <f>K5*F5</f>
        <v>0</v>
      </c>
      <c r="AN5" s="40"/>
      <c r="AO5" s="40"/>
      <c r="AP5" s="40"/>
      <c r="AQ5" s="40"/>
      <c r="AR5" s="40">
        <f>F5*L5</f>
        <v>0</v>
      </c>
      <c r="AS5" s="40"/>
      <c r="AT5" s="40"/>
      <c r="AU5" s="40"/>
      <c r="AV5" s="40">
        <f>F5*M5</f>
        <v>0</v>
      </c>
      <c r="AW5" s="40"/>
      <c r="AX5" s="40"/>
      <c r="AY5" s="40"/>
      <c r="AZ5" s="40">
        <f>F5*N5</f>
        <v>0</v>
      </c>
      <c r="BA5" s="40"/>
      <c r="BB5" s="40"/>
      <c r="BC5" s="40"/>
      <c r="BD5" s="40"/>
      <c r="BE5" s="40">
        <f>F5*O5</f>
        <v>0</v>
      </c>
      <c r="BF5" s="40"/>
      <c r="BG5" s="40"/>
      <c r="BH5" s="40"/>
      <c r="BI5" s="40">
        <f>F5*P5</f>
        <v>0</v>
      </c>
      <c r="BJ5" s="40"/>
      <c r="BK5" s="40"/>
      <c r="BL5" s="40"/>
      <c r="BM5" s="40">
        <f>F5*Q5</f>
        <v>0</v>
      </c>
      <c r="BN5" s="40"/>
      <c r="BO5" s="40"/>
      <c r="BP5" s="40"/>
      <c r="BQ5" s="40"/>
      <c r="BR5" s="40">
        <f>F5*R5</f>
        <v>0</v>
      </c>
      <c r="BS5" s="40"/>
      <c r="BT5" s="40"/>
      <c r="BU5" s="40"/>
      <c r="BV5" s="40">
        <f>SUM(V5:BU5)</f>
        <v>30</v>
      </c>
      <c r="BW5" s="55">
        <v>0</v>
      </c>
    </row>
    <row r="6" s="3" customFormat="1" spans="1:75">
      <c r="A6" s="21"/>
      <c r="B6" s="22"/>
      <c r="C6" s="23"/>
      <c r="D6" s="24"/>
      <c r="E6" s="23"/>
      <c r="F6" s="23"/>
      <c r="G6" s="23"/>
      <c r="H6" s="23"/>
      <c r="I6" s="23"/>
      <c r="J6" s="23"/>
      <c r="K6" s="23"/>
      <c r="L6" s="23"/>
      <c r="M6" s="23"/>
      <c r="N6" s="23"/>
      <c r="O6" s="23"/>
      <c r="P6" s="23"/>
      <c r="Q6" s="23"/>
      <c r="R6" s="23"/>
      <c r="S6" s="23"/>
      <c r="T6" s="23"/>
      <c r="U6" s="23" t="s">
        <v>1133</v>
      </c>
      <c r="V6" s="40"/>
      <c r="W6" s="40">
        <v>0</v>
      </c>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f t="shared" ref="BV6:BV20" si="1">SUM(V6:BU6)</f>
        <v>0</v>
      </c>
      <c r="BW6" s="55"/>
    </row>
    <row r="7" s="3" customFormat="1" spans="1:75">
      <c r="A7" s="21"/>
      <c r="B7" s="22"/>
      <c r="C7" s="23" t="s">
        <v>1171</v>
      </c>
      <c r="D7" s="24"/>
      <c r="E7" s="23" t="s">
        <v>1172</v>
      </c>
      <c r="F7" s="23">
        <v>18</v>
      </c>
      <c r="G7" s="23"/>
      <c r="H7" s="23"/>
      <c r="I7" s="23"/>
      <c r="J7" s="23">
        <v>0.4</v>
      </c>
      <c r="K7" s="23"/>
      <c r="L7" s="23"/>
      <c r="M7" s="23"/>
      <c r="N7" s="23">
        <v>0.5</v>
      </c>
      <c r="O7" s="23"/>
      <c r="P7" s="23">
        <v>0.1</v>
      </c>
      <c r="Q7" s="23"/>
      <c r="R7" s="23"/>
      <c r="S7" s="23"/>
      <c r="T7" s="23"/>
      <c r="U7" s="23" t="s">
        <v>1132</v>
      </c>
      <c r="V7" s="40">
        <f>G7*F7</f>
        <v>0</v>
      </c>
      <c r="W7" s="40"/>
      <c r="X7" s="40"/>
      <c r="Y7" s="40"/>
      <c r="Z7" s="40">
        <f>H7*F7</f>
        <v>0</v>
      </c>
      <c r="AA7" s="40"/>
      <c r="AB7" s="40"/>
      <c r="AC7" s="40"/>
      <c r="AD7" s="40">
        <f>F7*I7</f>
        <v>0</v>
      </c>
      <c r="AE7" s="40"/>
      <c r="AF7" s="40"/>
      <c r="AG7" s="40"/>
      <c r="AH7" s="40"/>
      <c r="AI7" s="40">
        <f>F7*J7</f>
        <v>7.2</v>
      </c>
      <c r="AJ7" s="40"/>
      <c r="AK7" s="40"/>
      <c r="AL7" s="40"/>
      <c r="AM7" s="40">
        <f>K7*F7</f>
        <v>0</v>
      </c>
      <c r="AN7" s="40"/>
      <c r="AO7" s="40"/>
      <c r="AP7" s="40"/>
      <c r="AQ7" s="40"/>
      <c r="AR7" s="40">
        <f>F7*L7</f>
        <v>0</v>
      </c>
      <c r="AS7" s="40"/>
      <c r="AT7" s="40"/>
      <c r="AU7" s="40"/>
      <c r="AV7" s="40">
        <f>F7*M7</f>
        <v>0</v>
      </c>
      <c r="AW7" s="40"/>
      <c r="AX7" s="40"/>
      <c r="AY7" s="40"/>
      <c r="AZ7" s="49">
        <f>F7*N7</f>
        <v>9</v>
      </c>
      <c r="BA7" s="40"/>
      <c r="BB7" s="40"/>
      <c r="BC7" s="40"/>
      <c r="BD7" s="40"/>
      <c r="BE7" s="40">
        <f>F7*O7</f>
        <v>0</v>
      </c>
      <c r="BF7" s="40"/>
      <c r="BG7" s="40"/>
      <c r="BH7" s="40"/>
      <c r="BI7" s="49">
        <f>F7*P7</f>
        <v>1.8</v>
      </c>
      <c r="BJ7" s="40"/>
      <c r="BK7" s="40"/>
      <c r="BL7" s="40"/>
      <c r="BM7" s="40">
        <f>F7*Q7</f>
        <v>0</v>
      </c>
      <c r="BN7" s="40"/>
      <c r="BO7" s="40"/>
      <c r="BP7" s="40"/>
      <c r="BQ7" s="40"/>
      <c r="BR7" s="40">
        <f>F7*R7</f>
        <v>0</v>
      </c>
      <c r="BS7" s="40"/>
      <c r="BT7" s="40"/>
      <c r="BU7" s="40"/>
      <c r="BV7" s="40">
        <f t="shared" si="1"/>
        <v>18</v>
      </c>
      <c r="BW7" s="55">
        <v>0</v>
      </c>
    </row>
    <row r="8" s="3" customFormat="1" spans="1:75">
      <c r="A8" s="21"/>
      <c r="B8" s="22"/>
      <c r="C8" s="23"/>
      <c r="D8" s="24"/>
      <c r="E8" s="23"/>
      <c r="F8" s="23"/>
      <c r="G8" s="23"/>
      <c r="H8" s="23"/>
      <c r="I8" s="23"/>
      <c r="J8" s="23"/>
      <c r="K8" s="23"/>
      <c r="L8" s="23"/>
      <c r="M8" s="23"/>
      <c r="N8" s="23"/>
      <c r="O8" s="23"/>
      <c r="P8" s="23"/>
      <c r="Q8" s="23"/>
      <c r="R8" s="23"/>
      <c r="S8" s="23"/>
      <c r="T8" s="23"/>
      <c r="U8" s="23" t="s">
        <v>1133</v>
      </c>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f t="shared" si="1"/>
        <v>0</v>
      </c>
      <c r="BW8" s="55"/>
    </row>
    <row r="9" s="3" customFormat="1" spans="1:75">
      <c r="A9" s="21"/>
      <c r="B9" s="22" t="s">
        <v>283</v>
      </c>
      <c r="C9" s="23" t="s">
        <v>1171</v>
      </c>
      <c r="D9" s="24" t="s">
        <v>1173</v>
      </c>
      <c r="E9" s="23" t="s">
        <v>1174</v>
      </c>
      <c r="F9" s="23">
        <v>83</v>
      </c>
      <c r="G9" s="23"/>
      <c r="H9" s="23"/>
      <c r="I9" s="23"/>
      <c r="J9" s="23"/>
      <c r="K9" s="23"/>
      <c r="L9" s="23"/>
      <c r="M9" s="23">
        <v>1</v>
      </c>
      <c r="N9" s="23"/>
      <c r="O9" s="23"/>
      <c r="P9" s="23"/>
      <c r="Q9" s="23"/>
      <c r="R9" s="23"/>
      <c r="S9" s="23">
        <f t="shared" si="0"/>
        <v>1</v>
      </c>
      <c r="T9" s="23"/>
      <c r="U9" s="23" t="s">
        <v>1132</v>
      </c>
      <c r="V9" s="40">
        <f>G9*F9</f>
        <v>0</v>
      </c>
      <c r="W9" s="40"/>
      <c r="X9" s="40"/>
      <c r="Y9" s="40"/>
      <c r="Z9" s="40">
        <f>H9*F9</f>
        <v>0</v>
      </c>
      <c r="AA9" s="40"/>
      <c r="AB9" s="40"/>
      <c r="AC9" s="40"/>
      <c r="AD9" s="40">
        <f>F9*I9</f>
        <v>0</v>
      </c>
      <c r="AE9" s="40"/>
      <c r="AF9" s="40"/>
      <c r="AG9" s="40"/>
      <c r="AH9" s="40"/>
      <c r="AI9" s="40">
        <f>F9*J9</f>
        <v>0</v>
      </c>
      <c r="AJ9" s="40"/>
      <c r="AK9" s="40"/>
      <c r="AL9" s="40"/>
      <c r="AM9" s="40">
        <f>K9*F9</f>
        <v>0</v>
      </c>
      <c r="AN9" s="40"/>
      <c r="AO9" s="40"/>
      <c r="AP9" s="40"/>
      <c r="AQ9" s="40"/>
      <c r="AR9" s="40">
        <f>F9*L9</f>
        <v>0</v>
      </c>
      <c r="AS9" s="40"/>
      <c r="AT9" s="40"/>
      <c r="AU9" s="40"/>
      <c r="AV9" s="49">
        <f>F9*M9</f>
        <v>83</v>
      </c>
      <c r="AW9" s="40"/>
      <c r="AX9" s="40"/>
      <c r="AY9" s="40"/>
      <c r="AZ9" s="40">
        <f>F9*N9</f>
        <v>0</v>
      </c>
      <c r="BA9" s="40"/>
      <c r="BB9" s="40"/>
      <c r="BC9" s="40"/>
      <c r="BD9" s="40"/>
      <c r="BE9" s="40">
        <f>F9*O9</f>
        <v>0</v>
      </c>
      <c r="BF9" s="40"/>
      <c r="BG9" s="40"/>
      <c r="BH9" s="40"/>
      <c r="BI9" s="40">
        <f>F9*P9</f>
        <v>0</v>
      </c>
      <c r="BJ9" s="40"/>
      <c r="BK9" s="40"/>
      <c r="BL9" s="40"/>
      <c r="BM9" s="40">
        <f>F9*Q9</f>
        <v>0</v>
      </c>
      <c r="BN9" s="40"/>
      <c r="BO9" s="40"/>
      <c r="BP9" s="40"/>
      <c r="BQ9" s="40"/>
      <c r="BR9" s="40">
        <f>F9*R9</f>
        <v>0</v>
      </c>
      <c r="BS9" s="40"/>
      <c r="BT9" s="40"/>
      <c r="BU9" s="40"/>
      <c r="BV9" s="40">
        <f t="shared" si="1"/>
        <v>83</v>
      </c>
      <c r="BW9" s="55">
        <v>0</v>
      </c>
    </row>
    <row r="10" s="3" customFormat="1" spans="1:75">
      <c r="A10" s="21"/>
      <c r="B10" s="22"/>
      <c r="C10" s="23"/>
      <c r="D10" s="24"/>
      <c r="E10" s="23"/>
      <c r="F10" s="23"/>
      <c r="G10" s="23"/>
      <c r="H10" s="23"/>
      <c r="I10" s="23"/>
      <c r="J10" s="23"/>
      <c r="K10" s="23"/>
      <c r="L10" s="23"/>
      <c r="M10" s="23"/>
      <c r="N10" s="23"/>
      <c r="O10" s="23"/>
      <c r="P10" s="23"/>
      <c r="Q10" s="23"/>
      <c r="R10" s="23"/>
      <c r="S10" s="23"/>
      <c r="T10" s="23"/>
      <c r="U10" s="23" t="s">
        <v>1133</v>
      </c>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f t="shared" si="1"/>
        <v>0</v>
      </c>
      <c r="BW10" s="55"/>
    </row>
    <row r="11" s="3" customFormat="1" spans="1:75">
      <c r="A11" s="21"/>
      <c r="B11" s="22" t="s">
        <v>288</v>
      </c>
      <c r="C11" s="23" t="s">
        <v>1171</v>
      </c>
      <c r="D11" s="24" t="s">
        <v>1175</v>
      </c>
      <c r="E11" s="23" t="s">
        <v>1172</v>
      </c>
      <c r="F11" s="23">
        <v>6</v>
      </c>
      <c r="G11" s="23"/>
      <c r="H11" s="23"/>
      <c r="I11" s="23"/>
      <c r="J11" s="23"/>
      <c r="K11" s="23">
        <v>0.4</v>
      </c>
      <c r="L11" s="23">
        <v>0.5</v>
      </c>
      <c r="M11" s="23">
        <v>0.1</v>
      </c>
      <c r="N11" s="23"/>
      <c r="O11" s="23"/>
      <c r="P11" s="23"/>
      <c r="Q11" s="23"/>
      <c r="R11" s="23"/>
      <c r="S11" s="23">
        <f t="shared" si="0"/>
        <v>1</v>
      </c>
      <c r="T11" s="23"/>
      <c r="U11" s="23" t="s">
        <v>1132</v>
      </c>
      <c r="V11" s="40">
        <f>G11*F11</f>
        <v>0</v>
      </c>
      <c r="W11" s="40"/>
      <c r="X11" s="40"/>
      <c r="Y11" s="40"/>
      <c r="Z11" s="40">
        <f>H11*F11</f>
        <v>0</v>
      </c>
      <c r="AA11" s="40"/>
      <c r="AB11" s="40"/>
      <c r="AC11" s="40"/>
      <c r="AD11" s="40">
        <f>F11*I11</f>
        <v>0</v>
      </c>
      <c r="AE11" s="40"/>
      <c r="AF11" s="40"/>
      <c r="AG11" s="40"/>
      <c r="AH11" s="40"/>
      <c r="AI11" s="40">
        <f>F11*J11</f>
        <v>0</v>
      </c>
      <c r="AJ11" s="40"/>
      <c r="AK11" s="40"/>
      <c r="AL11" s="40"/>
      <c r="AM11" s="49">
        <f>K11*F11</f>
        <v>2.4</v>
      </c>
      <c r="AN11" s="40"/>
      <c r="AO11" s="40"/>
      <c r="AP11" s="40"/>
      <c r="AQ11" s="40"/>
      <c r="AR11" s="49">
        <f>F11*L11</f>
        <v>3</v>
      </c>
      <c r="AS11" s="40"/>
      <c r="AT11" s="40"/>
      <c r="AU11" s="40"/>
      <c r="AV11" s="49">
        <f>F11*M11</f>
        <v>0.6</v>
      </c>
      <c r="AW11" s="40"/>
      <c r="AX11" s="40"/>
      <c r="AY11" s="40"/>
      <c r="AZ11" s="40">
        <f>F11*N11</f>
        <v>0</v>
      </c>
      <c r="BA11" s="40"/>
      <c r="BB11" s="40"/>
      <c r="BC11" s="40"/>
      <c r="BD11" s="40"/>
      <c r="BE11" s="40">
        <f>F11*O11</f>
        <v>0</v>
      </c>
      <c r="BF11" s="40"/>
      <c r="BG11" s="40"/>
      <c r="BH11" s="40"/>
      <c r="BI11" s="40">
        <f>F11*P11</f>
        <v>0</v>
      </c>
      <c r="BJ11" s="40"/>
      <c r="BK11" s="40"/>
      <c r="BL11" s="40"/>
      <c r="BM11" s="40">
        <f>F11*Q11</f>
        <v>0</v>
      </c>
      <c r="BN11" s="40"/>
      <c r="BO11" s="40"/>
      <c r="BP11" s="40"/>
      <c r="BQ11" s="40"/>
      <c r="BR11" s="40">
        <f>F11*R11</f>
        <v>0</v>
      </c>
      <c r="BS11" s="40"/>
      <c r="BT11" s="40"/>
      <c r="BU11" s="40"/>
      <c r="BV11" s="40">
        <f t="shared" si="1"/>
        <v>6</v>
      </c>
      <c r="BW11" s="55">
        <v>0</v>
      </c>
    </row>
    <row r="12" s="3" customFormat="1" spans="1:75">
      <c r="A12" s="21"/>
      <c r="B12" s="22"/>
      <c r="C12" s="23"/>
      <c r="D12" s="24"/>
      <c r="E12" s="23"/>
      <c r="F12" s="23"/>
      <c r="G12" s="23"/>
      <c r="H12" s="23"/>
      <c r="I12" s="23"/>
      <c r="J12" s="23"/>
      <c r="K12" s="23"/>
      <c r="L12" s="23"/>
      <c r="M12" s="23"/>
      <c r="N12" s="23"/>
      <c r="O12" s="23"/>
      <c r="P12" s="23"/>
      <c r="Q12" s="23"/>
      <c r="R12" s="23"/>
      <c r="S12" s="23"/>
      <c r="T12" s="23"/>
      <c r="U12" s="23" t="s">
        <v>1133</v>
      </c>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f t="shared" si="1"/>
        <v>0</v>
      </c>
      <c r="BW12" s="55"/>
    </row>
    <row r="13" s="3" customFormat="1" spans="1:75">
      <c r="A13" s="21"/>
      <c r="B13" s="22"/>
      <c r="C13" s="23" t="s">
        <v>1176</v>
      </c>
      <c r="D13" s="24"/>
      <c r="E13" s="23" t="s">
        <v>1174</v>
      </c>
      <c r="F13" s="23">
        <v>1</v>
      </c>
      <c r="G13" s="23"/>
      <c r="H13" s="23"/>
      <c r="I13" s="23"/>
      <c r="J13" s="23"/>
      <c r="K13" s="23">
        <v>1</v>
      </c>
      <c r="L13" s="23"/>
      <c r="M13" s="23"/>
      <c r="N13" s="23"/>
      <c r="O13" s="23"/>
      <c r="P13" s="23"/>
      <c r="Q13" s="23"/>
      <c r="R13" s="23"/>
      <c r="S13" s="23"/>
      <c r="T13" s="23"/>
      <c r="U13" s="23" t="s">
        <v>1132</v>
      </c>
      <c r="V13" s="40">
        <f>G14*F13</f>
        <v>0</v>
      </c>
      <c r="W13" s="40"/>
      <c r="X13" s="40"/>
      <c r="Y13" s="40"/>
      <c r="Z13" s="40">
        <f>H14*F13</f>
        <v>0</v>
      </c>
      <c r="AA13" s="40"/>
      <c r="AB13" s="40"/>
      <c r="AC13" s="40"/>
      <c r="AD13" s="40">
        <f>F13*I14</f>
        <v>0</v>
      </c>
      <c r="AE13" s="40"/>
      <c r="AF13" s="40"/>
      <c r="AG13" s="40"/>
      <c r="AH13" s="40"/>
      <c r="AI13" s="40">
        <f>F13*J14</f>
        <v>0</v>
      </c>
      <c r="AJ13" s="40"/>
      <c r="AK13" s="40"/>
      <c r="AL13" s="40"/>
      <c r="AM13" s="49">
        <f>K13*F13</f>
        <v>1</v>
      </c>
      <c r="AN13" s="40"/>
      <c r="AO13" s="40"/>
      <c r="AP13" s="40"/>
      <c r="AQ13" s="40"/>
      <c r="AR13" s="40">
        <f>F13*L14</f>
        <v>0</v>
      </c>
      <c r="AS13" s="40"/>
      <c r="AT13" s="40"/>
      <c r="AU13" s="40"/>
      <c r="AV13" s="40">
        <f>F13*M14</f>
        <v>0</v>
      </c>
      <c r="AW13" s="40"/>
      <c r="AX13" s="40"/>
      <c r="AY13" s="40"/>
      <c r="AZ13" s="40">
        <f>F13*N14</f>
        <v>0</v>
      </c>
      <c r="BA13" s="40"/>
      <c r="BB13" s="40"/>
      <c r="BC13" s="40"/>
      <c r="BD13" s="40"/>
      <c r="BE13" s="40">
        <f>F13*O14</f>
        <v>0</v>
      </c>
      <c r="BF13" s="40"/>
      <c r="BG13" s="40"/>
      <c r="BH13" s="40"/>
      <c r="BI13" s="40">
        <f>F13*P14</f>
        <v>0</v>
      </c>
      <c r="BJ13" s="40"/>
      <c r="BK13" s="40"/>
      <c r="BL13" s="40"/>
      <c r="BM13" s="40">
        <f>F13*Q14</f>
        <v>0</v>
      </c>
      <c r="BN13" s="40"/>
      <c r="BO13" s="40"/>
      <c r="BP13" s="40"/>
      <c r="BQ13" s="40"/>
      <c r="BR13" s="40">
        <f>F13*R14</f>
        <v>0</v>
      </c>
      <c r="BS13" s="40"/>
      <c r="BT13" s="40"/>
      <c r="BU13" s="40"/>
      <c r="BV13" s="40">
        <f t="shared" si="1"/>
        <v>1</v>
      </c>
      <c r="BW13" s="55">
        <v>0</v>
      </c>
    </row>
    <row r="14" s="3" customFormat="1" spans="1:75">
      <c r="A14" s="21"/>
      <c r="B14" s="22"/>
      <c r="C14" s="23"/>
      <c r="D14" s="24"/>
      <c r="E14" s="23"/>
      <c r="F14" s="23"/>
      <c r="G14" s="23"/>
      <c r="H14" s="23"/>
      <c r="I14" s="23"/>
      <c r="J14" s="23"/>
      <c r="K14" s="35"/>
      <c r="L14" s="23"/>
      <c r="M14" s="23"/>
      <c r="N14" s="23"/>
      <c r="O14" s="23"/>
      <c r="P14" s="23"/>
      <c r="Q14" s="23"/>
      <c r="R14" s="23"/>
      <c r="S14" s="23"/>
      <c r="T14" s="23"/>
      <c r="U14" s="23" t="s">
        <v>1133</v>
      </c>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0">
        <f t="shared" si="1"/>
        <v>0</v>
      </c>
      <c r="BW14" s="56"/>
    </row>
    <row r="15" s="3" customFormat="1" spans="1:75">
      <c r="A15" s="21"/>
      <c r="B15" s="22" t="s">
        <v>293</v>
      </c>
      <c r="C15" s="23" t="s">
        <v>1177</v>
      </c>
      <c r="D15" s="24" t="s">
        <v>1178</v>
      </c>
      <c r="E15" s="23" t="s">
        <v>1174</v>
      </c>
      <c r="F15" s="23">
        <v>5</v>
      </c>
      <c r="G15" s="23"/>
      <c r="H15" s="23"/>
      <c r="I15" s="23"/>
      <c r="J15" s="23">
        <v>1</v>
      </c>
      <c r="K15" s="23"/>
      <c r="L15" s="23"/>
      <c r="M15" s="23"/>
      <c r="N15" s="23"/>
      <c r="O15" s="23"/>
      <c r="P15" s="23"/>
      <c r="Q15" s="23"/>
      <c r="R15" s="23"/>
      <c r="S15" s="23">
        <f t="shared" si="0"/>
        <v>1</v>
      </c>
      <c r="T15" s="23"/>
      <c r="U15" s="23" t="s">
        <v>1132</v>
      </c>
      <c r="V15" s="40">
        <f>G15*F15</f>
        <v>0</v>
      </c>
      <c r="W15" s="40"/>
      <c r="X15" s="40"/>
      <c r="Y15" s="40"/>
      <c r="Z15" s="40">
        <f>H15*F15</f>
        <v>0</v>
      </c>
      <c r="AA15" s="40"/>
      <c r="AB15" s="40"/>
      <c r="AC15" s="40"/>
      <c r="AD15" s="40">
        <f>F15*I15</f>
        <v>0</v>
      </c>
      <c r="AE15" s="40"/>
      <c r="AF15" s="40"/>
      <c r="AG15" s="40"/>
      <c r="AH15" s="40"/>
      <c r="AI15" s="49">
        <f>F15*J15</f>
        <v>5</v>
      </c>
      <c r="AJ15" s="40"/>
      <c r="AK15" s="40"/>
      <c r="AL15" s="40"/>
      <c r="AM15" s="40">
        <f>K15*F15</f>
        <v>0</v>
      </c>
      <c r="AN15" s="40"/>
      <c r="AO15" s="40"/>
      <c r="AP15" s="40"/>
      <c r="AQ15" s="40"/>
      <c r="AR15" s="40">
        <f>F15*L15</f>
        <v>0</v>
      </c>
      <c r="AS15" s="40"/>
      <c r="AT15" s="40"/>
      <c r="AU15" s="40"/>
      <c r="AV15" s="40">
        <f>F15*M15</f>
        <v>0</v>
      </c>
      <c r="AW15" s="40"/>
      <c r="AX15" s="40"/>
      <c r="AY15" s="40"/>
      <c r="AZ15" s="40">
        <f>F15*N15</f>
        <v>0</v>
      </c>
      <c r="BA15" s="40"/>
      <c r="BB15" s="40"/>
      <c r="BC15" s="40"/>
      <c r="BD15" s="40"/>
      <c r="BE15" s="40">
        <f>F15*O15</f>
        <v>0</v>
      </c>
      <c r="BF15" s="40"/>
      <c r="BG15" s="40"/>
      <c r="BH15" s="40"/>
      <c r="BI15" s="40">
        <f>F15*P15</f>
        <v>0</v>
      </c>
      <c r="BJ15" s="40"/>
      <c r="BK15" s="40"/>
      <c r="BL15" s="40"/>
      <c r="BM15" s="40">
        <f>F15*Q15</f>
        <v>0</v>
      </c>
      <c r="BN15" s="40"/>
      <c r="BO15" s="40"/>
      <c r="BP15" s="40"/>
      <c r="BQ15" s="40"/>
      <c r="BR15" s="40">
        <f>F15*R15</f>
        <v>0</v>
      </c>
      <c r="BS15" s="40"/>
      <c r="BT15" s="40"/>
      <c r="BU15" s="40"/>
      <c r="BV15" s="40">
        <f t="shared" si="1"/>
        <v>5</v>
      </c>
      <c r="BW15" s="55">
        <v>0</v>
      </c>
    </row>
    <row r="16" s="3" customFormat="1" spans="1:75">
      <c r="A16" s="21"/>
      <c r="B16" s="22"/>
      <c r="C16" s="23"/>
      <c r="D16" s="24"/>
      <c r="E16" s="23"/>
      <c r="F16" s="23"/>
      <c r="G16" s="23"/>
      <c r="H16" s="23"/>
      <c r="I16" s="23"/>
      <c r="J16" s="23"/>
      <c r="K16" s="23"/>
      <c r="L16" s="23"/>
      <c r="M16" s="23"/>
      <c r="N16" s="23"/>
      <c r="O16" s="23"/>
      <c r="P16" s="23"/>
      <c r="Q16" s="23"/>
      <c r="R16" s="23"/>
      <c r="S16" s="23"/>
      <c r="T16" s="23"/>
      <c r="U16" s="23" t="s">
        <v>1133</v>
      </c>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f t="shared" si="1"/>
        <v>0</v>
      </c>
      <c r="BW16" s="55"/>
    </row>
    <row r="17" s="3" customFormat="1" spans="1:75">
      <c r="A17" s="21"/>
      <c r="B17" s="22"/>
      <c r="C17" s="23" t="s">
        <v>1179</v>
      </c>
      <c r="D17" s="24"/>
      <c r="E17" s="23" t="s">
        <v>1172</v>
      </c>
      <c r="F17" s="23">
        <v>10</v>
      </c>
      <c r="G17" s="23"/>
      <c r="H17" s="23"/>
      <c r="I17" s="23"/>
      <c r="J17" s="23">
        <v>0.4</v>
      </c>
      <c r="K17" s="23"/>
      <c r="L17" s="23">
        <v>0.5</v>
      </c>
      <c r="M17" s="23"/>
      <c r="N17" s="23"/>
      <c r="O17" s="23">
        <v>0.1</v>
      </c>
      <c r="P17" s="23"/>
      <c r="Q17" s="23"/>
      <c r="R17" s="23"/>
      <c r="S17" s="23">
        <f>SUM(G17:R17)</f>
        <v>1</v>
      </c>
      <c r="T17" s="23"/>
      <c r="U17" s="23" t="s">
        <v>1132</v>
      </c>
      <c r="V17" s="40">
        <f>G17*F17</f>
        <v>0</v>
      </c>
      <c r="W17" s="40"/>
      <c r="X17" s="40"/>
      <c r="Y17" s="40"/>
      <c r="Z17" s="40">
        <f>H17*F17</f>
        <v>0</v>
      </c>
      <c r="AA17" s="40"/>
      <c r="AB17" s="40"/>
      <c r="AC17" s="40"/>
      <c r="AD17" s="40">
        <f>F17*I17</f>
        <v>0</v>
      </c>
      <c r="AE17" s="40"/>
      <c r="AF17" s="40"/>
      <c r="AG17" s="40"/>
      <c r="AH17" s="40"/>
      <c r="AI17" s="49">
        <f>F17*J17</f>
        <v>4</v>
      </c>
      <c r="AJ17" s="40"/>
      <c r="AK17" s="40"/>
      <c r="AL17" s="40"/>
      <c r="AM17" s="40">
        <f>K17*F17</f>
        <v>0</v>
      </c>
      <c r="AN17" s="40"/>
      <c r="AO17" s="40"/>
      <c r="AP17" s="40"/>
      <c r="AQ17" s="40"/>
      <c r="AR17" s="49">
        <f>F17*L17</f>
        <v>5</v>
      </c>
      <c r="AS17" s="40"/>
      <c r="AT17" s="40"/>
      <c r="AU17" s="40"/>
      <c r="AV17" s="40">
        <f>F17*M17</f>
        <v>0</v>
      </c>
      <c r="AW17" s="40"/>
      <c r="AX17" s="40"/>
      <c r="AY17" s="40"/>
      <c r="AZ17" s="40">
        <f>F17*N17</f>
        <v>0</v>
      </c>
      <c r="BA17" s="40"/>
      <c r="BB17" s="40"/>
      <c r="BC17" s="40"/>
      <c r="BD17" s="40"/>
      <c r="BE17" s="49">
        <f>F17*O17</f>
        <v>1</v>
      </c>
      <c r="BF17" s="40"/>
      <c r="BG17" s="40"/>
      <c r="BH17" s="40"/>
      <c r="BI17" s="40">
        <f>F17*P17</f>
        <v>0</v>
      </c>
      <c r="BJ17" s="40"/>
      <c r="BK17" s="40"/>
      <c r="BL17" s="40"/>
      <c r="BM17" s="40">
        <f>F17*Q17</f>
        <v>0</v>
      </c>
      <c r="BN17" s="40"/>
      <c r="BO17" s="40"/>
      <c r="BP17" s="40"/>
      <c r="BQ17" s="40"/>
      <c r="BR17" s="40">
        <f>F17*R17</f>
        <v>0</v>
      </c>
      <c r="BS17" s="40"/>
      <c r="BT17" s="40"/>
      <c r="BU17" s="40"/>
      <c r="BV17" s="40">
        <f t="shared" si="1"/>
        <v>10</v>
      </c>
      <c r="BW17" s="55">
        <v>0</v>
      </c>
    </row>
    <row r="18" s="3" customFormat="1" ht="17.25" spans="1:75">
      <c r="A18" s="25"/>
      <c r="B18" s="26"/>
      <c r="C18" s="27"/>
      <c r="D18" s="28"/>
      <c r="E18" s="27"/>
      <c r="F18" s="27"/>
      <c r="G18" s="29"/>
      <c r="H18" s="29"/>
      <c r="I18" s="29"/>
      <c r="J18" s="29"/>
      <c r="K18" s="29"/>
      <c r="L18" s="29"/>
      <c r="M18" s="29"/>
      <c r="N18" s="29"/>
      <c r="O18" s="29"/>
      <c r="P18" s="29"/>
      <c r="Q18" s="29"/>
      <c r="R18" s="29"/>
      <c r="S18" s="29"/>
      <c r="T18" s="27"/>
      <c r="U18" s="27" t="s">
        <v>1133</v>
      </c>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57">
        <f t="shared" si="1"/>
        <v>0</v>
      </c>
      <c r="BW18" s="58"/>
    </row>
    <row r="19" spans="1:75">
      <c r="A19" s="30" t="s">
        <v>1152</v>
      </c>
      <c r="B19" s="31"/>
      <c r="C19" s="31"/>
      <c r="D19" s="31"/>
      <c r="E19" s="31"/>
      <c r="F19" s="31"/>
      <c r="G19" s="31"/>
      <c r="H19" s="31"/>
      <c r="I19" s="31"/>
      <c r="J19" s="31"/>
      <c r="K19" s="31"/>
      <c r="L19" s="31"/>
      <c r="M19" s="31"/>
      <c r="N19" s="31"/>
      <c r="O19" s="31"/>
      <c r="P19" s="31"/>
      <c r="Q19" s="31"/>
      <c r="R19" s="31"/>
      <c r="S19" s="31"/>
      <c r="T19" s="31"/>
      <c r="U19" s="31"/>
      <c r="V19" s="43">
        <f>V5+V7+V9+V11+V13+V15+V17</f>
        <v>0</v>
      </c>
      <c r="W19" s="43"/>
      <c r="X19" s="43"/>
      <c r="Y19" s="43"/>
      <c r="Z19" s="43">
        <f t="shared" ref="Z19:BR20" si="2">Z5+Z7+Z9+Z11+Z13+Z15+Z17</f>
        <v>0</v>
      </c>
      <c r="AA19" s="43"/>
      <c r="AB19" s="43"/>
      <c r="AC19" s="43"/>
      <c r="AD19" s="43">
        <f t="shared" si="2"/>
        <v>0</v>
      </c>
      <c r="AE19" s="43"/>
      <c r="AF19" s="43"/>
      <c r="AG19" s="43"/>
      <c r="AH19" s="43"/>
      <c r="AI19" s="43">
        <f t="shared" si="2"/>
        <v>46.2</v>
      </c>
      <c r="AJ19" s="43"/>
      <c r="AK19" s="43"/>
      <c r="AL19" s="43"/>
      <c r="AM19" s="43">
        <f t="shared" si="2"/>
        <v>3.4</v>
      </c>
      <c r="AN19" s="43"/>
      <c r="AO19" s="43"/>
      <c r="AP19" s="43"/>
      <c r="AQ19" s="43"/>
      <c r="AR19" s="43">
        <f t="shared" si="2"/>
        <v>8</v>
      </c>
      <c r="AS19" s="43"/>
      <c r="AT19" s="43"/>
      <c r="AU19" s="43"/>
      <c r="AV19" s="43">
        <f t="shared" si="2"/>
        <v>83.6</v>
      </c>
      <c r="AW19" s="43"/>
      <c r="AX19" s="43"/>
      <c r="AY19" s="43"/>
      <c r="AZ19" s="43">
        <f t="shared" si="2"/>
        <v>9</v>
      </c>
      <c r="BA19" s="43"/>
      <c r="BB19" s="43"/>
      <c r="BC19" s="43"/>
      <c r="BD19" s="43"/>
      <c r="BE19" s="43">
        <f t="shared" si="2"/>
        <v>1</v>
      </c>
      <c r="BF19" s="43"/>
      <c r="BG19" s="43"/>
      <c r="BH19" s="43"/>
      <c r="BI19" s="43">
        <f t="shared" si="2"/>
        <v>1.8</v>
      </c>
      <c r="BJ19" s="43"/>
      <c r="BK19" s="43"/>
      <c r="BL19" s="43"/>
      <c r="BM19" s="43">
        <f t="shared" si="2"/>
        <v>0</v>
      </c>
      <c r="BN19" s="43"/>
      <c r="BO19" s="43"/>
      <c r="BP19" s="43"/>
      <c r="BQ19" s="43"/>
      <c r="BR19" s="43">
        <f t="shared" si="2"/>
        <v>0</v>
      </c>
      <c r="BS19" s="43"/>
      <c r="BT19" s="43"/>
      <c r="BU19" s="43"/>
      <c r="BV19" s="59">
        <f t="shared" si="1"/>
        <v>153</v>
      </c>
      <c r="BW19" s="60">
        <f t="shared" ref="BW19" si="3">SUM(BW5:BW17)</f>
        <v>0</v>
      </c>
    </row>
    <row r="20" ht="17.25" spans="1:75">
      <c r="A20" s="32" t="s">
        <v>1153</v>
      </c>
      <c r="B20" s="33"/>
      <c r="C20" s="33"/>
      <c r="D20" s="33"/>
      <c r="E20" s="33"/>
      <c r="F20" s="33"/>
      <c r="G20" s="33"/>
      <c r="H20" s="33"/>
      <c r="I20" s="33"/>
      <c r="J20" s="33"/>
      <c r="K20" s="33"/>
      <c r="L20" s="33"/>
      <c r="M20" s="33"/>
      <c r="N20" s="33"/>
      <c r="O20" s="33"/>
      <c r="P20" s="33"/>
      <c r="Q20" s="33"/>
      <c r="R20" s="33"/>
      <c r="S20" s="33"/>
      <c r="T20" s="33"/>
      <c r="U20" s="33"/>
      <c r="V20" s="44">
        <f>V6+V8+V10+V12+V14+V16+V18</f>
        <v>0</v>
      </c>
      <c r="W20" s="44"/>
      <c r="X20" s="44"/>
      <c r="Y20" s="44"/>
      <c r="Z20" s="44">
        <f t="shared" si="2"/>
        <v>0</v>
      </c>
      <c r="AA20" s="44"/>
      <c r="AB20" s="44"/>
      <c r="AC20" s="44"/>
      <c r="AD20" s="44">
        <f t="shared" si="2"/>
        <v>0</v>
      </c>
      <c r="AE20" s="44"/>
      <c r="AF20" s="44"/>
      <c r="AG20" s="44"/>
      <c r="AH20" s="44"/>
      <c r="AI20" s="44">
        <f t="shared" si="2"/>
        <v>0</v>
      </c>
      <c r="AJ20" s="44"/>
      <c r="AK20" s="44"/>
      <c r="AL20" s="44"/>
      <c r="AM20" s="44">
        <f t="shared" si="2"/>
        <v>0</v>
      </c>
      <c r="AN20" s="44"/>
      <c r="AO20" s="44"/>
      <c r="AP20" s="44"/>
      <c r="AQ20" s="44"/>
      <c r="AR20" s="44">
        <f t="shared" si="2"/>
        <v>0</v>
      </c>
      <c r="AS20" s="44"/>
      <c r="AT20" s="44"/>
      <c r="AU20" s="44"/>
      <c r="AV20" s="44">
        <f t="shared" si="2"/>
        <v>0</v>
      </c>
      <c r="AW20" s="44"/>
      <c r="AX20" s="44"/>
      <c r="AY20" s="44"/>
      <c r="AZ20" s="44">
        <f t="shared" si="2"/>
        <v>0</v>
      </c>
      <c r="BA20" s="44"/>
      <c r="BB20" s="44"/>
      <c r="BC20" s="44"/>
      <c r="BD20" s="44"/>
      <c r="BE20" s="44">
        <f t="shared" si="2"/>
        <v>0</v>
      </c>
      <c r="BF20" s="44"/>
      <c r="BG20" s="44"/>
      <c r="BH20" s="44"/>
      <c r="BI20" s="44">
        <f t="shared" si="2"/>
        <v>0</v>
      </c>
      <c r="BJ20" s="44"/>
      <c r="BK20" s="44"/>
      <c r="BL20" s="44"/>
      <c r="BM20" s="44">
        <f t="shared" si="2"/>
        <v>0</v>
      </c>
      <c r="BN20" s="44"/>
      <c r="BO20" s="44"/>
      <c r="BP20" s="44"/>
      <c r="BQ20" s="44"/>
      <c r="BR20" s="44">
        <f t="shared" si="2"/>
        <v>0</v>
      </c>
      <c r="BS20" s="44"/>
      <c r="BT20" s="44"/>
      <c r="BU20" s="44"/>
      <c r="BV20" s="61">
        <f t="shared" si="1"/>
        <v>0</v>
      </c>
      <c r="BW20" s="62">
        <f t="shared" ref="BW20" si="4">BW6+BW8+BW10+BW12+BW14+BW16+BW18</f>
        <v>0</v>
      </c>
    </row>
    <row r="23" spans="19:19">
      <c r="S23" s="3"/>
    </row>
    <row r="24" spans="19:19">
      <c r="S24" s="3"/>
    </row>
    <row r="26" spans="5:5">
      <c r="E26" s="34"/>
    </row>
  </sheetData>
  <mergeCells count="61">
    <mergeCell ref="A1:K1"/>
    <mergeCell ref="E2:F2"/>
    <mergeCell ref="G2:S2"/>
    <mergeCell ref="V2:BW2"/>
    <mergeCell ref="V3:Y3"/>
    <mergeCell ref="Z3:AC3"/>
    <mergeCell ref="AD3:AH3"/>
    <mergeCell ref="AI3:AL3"/>
    <mergeCell ref="AM3:AQ3"/>
    <mergeCell ref="AR3:AU3"/>
    <mergeCell ref="AV3:AY3"/>
    <mergeCell ref="AZ3:BD3"/>
    <mergeCell ref="BE3:BH3"/>
    <mergeCell ref="BI3:BL3"/>
    <mergeCell ref="BM3:BQ3"/>
    <mergeCell ref="BR3:BU3"/>
    <mergeCell ref="A2:A4"/>
    <mergeCell ref="A5:A18"/>
    <mergeCell ref="B2:B4"/>
    <mergeCell ref="B5:B8"/>
    <mergeCell ref="B9:B10"/>
    <mergeCell ref="B11:B14"/>
    <mergeCell ref="B15:B18"/>
    <mergeCell ref="C2:C4"/>
    <mergeCell ref="C5:C6"/>
    <mergeCell ref="C7:C8"/>
    <mergeCell ref="C9:C10"/>
    <mergeCell ref="C11:C12"/>
    <mergeCell ref="C13:C14"/>
    <mergeCell ref="C15:C16"/>
    <mergeCell ref="C17:C18"/>
    <mergeCell ref="D2:D4"/>
    <mergeCell ref="D5:D8"/>
    <mergeCell ref="D9:D10"/>
    <mergeCell ref="D11:D14"/>
    <mergeCell ref="D15:D18"/>
    <mergeCell ref="E5:E6"/>
    <mergeCell ref="E7:E8"/>
    <mergeCell ref="E9:E10"/>
    <mergeCell ref="E11:E12"/>
    <mergeCell ref="E13:E14"/>
    <mergeCell ref="E15:E16"/>
    <mergeCell ref="E17:E18"/>
    <mergeCell ref="F5:F6"/>
    <mergeCell ref="F7:F8"/>
    <mergeCell ref="F9:F10"/>
    <mergeCell ref="F11:F12"/>
    <mergeCell ref="F13:F14"/>
    <mergeCell ref="F15:F16"/>
    <mergeCell ref="F17:F18"/>
    <mergeCell ref="T2:T4"/>
    <mergeCell ref="T5:T6"/>
    <mergeCell ref="T7:T8"/>
    <mergeCell ref="T9:T10"/>
    <mergeCell ref="T11:T12"/>
    <mergeCell ref="T13:T14"/>
    <mergeCell ref="T15:T16"/>
    <mergeCell ref="T17:T18"/>
    <mergeCell ref="U2:U4"/>
    <mergeCell ref="BV3:BV4"/>
    <mergeCell ref="BW3:BW4"/>
  </mergeCell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tabSelected="1" workbookViewId="0">
      <pane xSplit="3" ySplit="2" topLeftCell="H13" activePane="bottomRight" state="frozen"/>
      <selection/>
      <selection pane="topRight"/>
      <selection pane="bottomLeft"/>
      <selection pane="bottomRight" activeCell="H16" sqref="H16"/>
    </sheetView>
  </sheetViews>
  <sheetFormatPr defaultColWidth="15.625" defaultRowHeight="16.5"/>
  <cols>
    <col min="1" max="1" width="9.125" style="349" customWidth="1"/>
    <col min="2" max="2" width="5.25" style="350" customWidth="1"/>
    <col min="3" max="3" width="27.25" style="350" customWidth="1"/>
    <col min="4" max="4" width="44.75" style="3" customWidth="1"/>
    <col min="5" max="5" width="46.875" style="3" customWidth="1"/>
    <col min="6" max="6" width="15.125" style="3" customWidth="1"/>
    <col min="7" max="7" width="30.125" style="3" customWidth="1"/>
    <col min="8" max="8" width="28.75" style="3" customWidth="1"/>
    <col min="9" max="9" width="18" style="3" customWidth="1"/>
    <col min="10" max="10" width="13.5" style="3" customWidth="1"/>
    <col min="11" max="11" width="23.875" style="3" customWidth="1"/>
    <col min="12" max="12" width="16.625" style="3" customWidth="1"/>
    <col min="13" max="13" width="15.75" style="350" customWidth="1"/>
    <col min="14" max="16384" width="15.625" style="3"/>
  </cols>
  <sheetData>
    <row r="1" s="347" customFormat="1" ht="26.25" customHeight="1" spans="1:13">
      <c r="A1" s="278" t="s">
        <v>0</v>
      </c>
      <c r="B1" s="278"/>
      <c r="C1" s="351"/>
      <c r="D1" s="351"/>
      <c r="E1" s="351"/>
      <c r="F1" s="351"/>
      <c r="G1" s="351"/>
      <c r="H1" s="351"/>
      <c r="I1" s="351"/>
      <c r="J1" s="351"/>
      <c r="K1" s="351"/>
      <c r="L1" s="351"/>
      <c r="M1" s="351"/>
    </row>
    <row r="2" s="348" customFormat="1" ht="30" customHeight="1" spans="1:13">
      <c r="A2" s="352" t="s">
        <v>224</v>
      </c>
      <c r="B2" s="353" t="s">
        <v>225</v>
      </c>
      <c r="C2" s="353" t="s">
        <v>2</v>
      </c>
      <c r="D2" s="353" t="s">
        <v>226</v>
      </c>
      <c r="E2" s="353" t="s">
        <v>227</v>
      </c>
      <c r="F2" s="353" t="s">
        <v>3</v>
      </c>
      <c r="G2" s="353" t="s">
        <v>228</v>
      </c>
      <c r="H2" s="353" t="s">
        <v>229</v>
      </c>
      <c r="I2" s="353" t="s">
        <v>230</v>
      </c>
      <c r="J2" s="353" t="s">
        <v>231</v>
      </c>
      <c r="K2" s="353" t="s">
        <v>232</v>
      </c>
      <c r="L2" s="353" t="s">
        <v>233</v>
      </c>
      <c r="M2" s="380" t="s">
        <v>234</v>
      </c>
    </row>
    <row r="3" ht="96.75" customHeight="1" spans="1:13">
      <c r="A3" s="283" t="s">
        <v>235</v>
      </c>
      <c r="B3" s="284">
        <v>1</v>
      </c>
      <c r="C3" s="354" t="s">
        <v>236</v>
      </c>
      <c r="D3" s="355" t="s">
        <v>237</v>
      </c>
      <c r="E3" s="355" t="s">
        <v>238</v>
      </c>
      <c r="F3" s="286" t="s">
        <v>239</v>
      </c>
      <c r="G3" s="285" t="s">
        <v>240</v>
      </c>
      <c r="H3" s="286" t="s">
        <v>241</v>
      </c>
      <c r="I3" s="364">
        <v>2018.09</v>
      </c>
      <c r="J3" s="364" t="s">
        <v>242</v>
      </c>
      <c r="K3" s="364" t="s">
        <v>243</v>
      </c>
      <c r="L3" s="364" t="s">
        <v>244</v>
      </c>
      <c r="M3" s="381" t="s">
        <v>245</v>
      </c>
    </row>
    <row r="4" ht="39.95" customHeight="1" spans="1:13">
      <c r="A4" s="288"/>
      <c r="B4" s="257">
        <v>2</v>
      </c>
      <c r="C4" s="356" t="s">
        <v>246</v>
      </c>
      <c r="D4" s="357" t="s">
        <v>247</v>
      </c>
      <c r="E4" s="357" t="s">
        <v>248</v>
      </c>
      <c r="F4" s="122" t="s">
        <v>239</v>
      </c>
      <c r="G4" s="121" t="s">
        <v>249</v>
      </c>
      <c r="H4" s="122" t="s">
        <v>241</v>
      </c>
      <c r="I4" s="201">
        <v>2018.09</v>
      </c>
      <c r="J4" s="201" t="s">
        <v>242</v>
      </c>
      <c r="K4" s="201" t="s">
        <v>243</v>
      </c>
      <c r="L4" s="201" t="s">
        <v>244</v>
      </c>
      <c r="M4" s="382" t="s">
        <v>245</v>
      </c>
    </row>
    <row r="5" ht="39.95" customHeight="1" spans="1:13">
      <c r="A5" s="288"/>
      <c r="B5" s="257">
        <v>3</v>
      </c>
      <c r="C5" s="356" t="s">
        <v>250</v>
      </c>
      <c r="D5" s="357" t="s">
        <v>251</v>
      </c>
      <c r="E5" s="357" t="s">
        <v>252</v>
      </c>
      <c r="F5" s="201"/>
      <c r="G5" s="201"/>
      <c r="H5" s="201"/>
      <c r="I5" s="201"/>
      <c r="J5" s="201"/>
      <c r="K5" s="201"/>
      <c r="L5" s="201"/>
      <c r="M5" s="382"/>
    </row>
    <row r="6" ht="39.95" customHeight="1" spans="1:13">
      <c r="A6" s="288"/>
      <c r="B6" s="289">
        <v>4</v>
      </c>
      <c r="C6" s="257" t="s">
        <v>253</v>
      </c>
      <c r="D6" s="357" t="s">
        <v>254</v>
      </c>
      <c r="E6" s="357" t="s">
        <v>255</v>
      </c>
      <c r="F6" s="201" t="s">
        <v>256</v>
      </c>
      <c r="G6" s="201" t="s">
        <v>257</v>
      </c>
      <c r="H6" s="201" t="s">
        <v>258</v>
      </c>
      <c r="I6" s="383">
        <v>43373</v>
      </c>
      <c r="J6" s="201" t="s">
        <v>259</v>
      </c>
      <c r="K6" s="201" t="s">
        <v>260</v>
      </c>
      <c r="L6" s="201" t="s">
        <v>261</v>
      </c>
      <c r="M6" s="384" t="s">
        <v>245</v>
      </c>
    </row>
    <row r="7" ht="39.95" customHeight="1" spans="1:13">
      <c r="A7" s="358"/>
      <c r="B7" s="359">
        <v>5</v>
      </c>
      <c r="C7" s="360" t="s">
        <v>210</v>
      </c>
      <c r="D7" s="361" t="s">
        <v>262</v>
      </c>
      <c r="E7" s="361" t="s">
        <v>263</v>
      </c>
      <c r="F7" s="362" t="s">
        <v>211</v>
      </c>
      <c r="G7" s="362" t="s">
        <v>264</v>
      </c>
      <c r="H7" s="362" t="s">
        <v>211</v>
      </c>
      <c r="I7" s="385">
        <v>43403</v>
      </c>
      <c r="J7" s="362" t="s">
        <v>259</v>
      </c>
      <c r="K7" s="362" t="s">
        <v>265</v>
      </c>
      <c r="L7" s="386" t="s">
        <v>266</v>
      </c>
      <c r="M7" s="387" t="s">
        <v>245</v>
      </c>
    </row>
    <row r="8" ht="39.95" customHeight="1" spans="1:13">
      <c r="A8" s="363" t="s">
        <v>267</v>
      </c>
      <c r="B8" s="284">
        <v>6</v>
      </c>
      <c r="C8" s="284" t="s">
        <v>268</v>
      </c>
      <c r="D8" s="355" t="s">
        <v>269</v>
      </c>
      <c r="E8" s="355" t="s">
        <v>270</v>
      </c>
      <c r="F8" s="286" t="s">
        <v>271</v>
      </c>
      <c r="G8" s="364"/>
      <c r="H8" s="286" t="s">
        <v>272</v>
      </c>
      <c r="I8" s="388">
        <v>43465</v>
      </c>
      <c r="J8" s="364" t="s">
        <v>273</v>
      </c>
      <c r="K8" s="364" t="s">
        <v>274</v>
      </c>
      <c r="L8" s="286" t="s">
        <v>275</v>
      </c>
      <c r="M8" s="381" t="s">
        <v>276</v>
      </c>
    </row>
    <row r="9" ht="39.95" customHeight="1" spans="1:13">
      <c r="A9" s="365"/>
      <c r="B9" s="257">
        <v>7</v>
      </c>
      <c r="C9" s="257" t="s">
        <v>277</v>
      </c>
      <c r="D9" s="366" t="s">
        <v>278</v>
      </c>
      <c r="E9" s="366" t="s">
        <v>279</v>
      </c>
      <c r="F9" s="367" t="s">
        <v>280</v>
      </c>
      <c r="G9" s="218"/>
      <c r="H9" s="367" t="s">
        <v>281</v>
      </c>
      <c r="I9" s="187">
        <v>43465</v>
      </c>
      <c r="J9" s="201" t="s">
        <v>273</v>
      </c>
      <c r="K9" s="218"/>
      <c r="L9" s="367" t="s">
        <v>282</v>
      </c>
      <c r="M9" s="389" t="s">
        <v>276</v>
      </c>
    </row>
    <row r="10" ht="39.95" customHeight="1" spans="1:13">
      <c r="A10" s="365"/>
      <c r="B10" s="257">
        <v>8</v>
      </c>
      <c r="C10" s="257" t="s">
        <v>283</v>
      </c>
      <c r="D10" s="357" t="s">
        <v>284</v>
      </c>
      <c r="E10" s="357" t="s">
        <v>285</v>
      </c>
      <c r="F10" s="122" t="s">
        <v>271</v>
      </c>
      <c r="G10" s="201"/>
      <c r="H10" s="122" t="s">
        <v>272</v>
      </c>
      <c r="I10" s="187">
        <v>43465</v>
      </c>
      <c r="J10" s="201" t="s">
        <v>273</v>
      </c>
      <c r="K10" s="201" t="s">
        <v>274</v>
      </c>
      <c r="L10" s="122" t="s">
        <v>286</v>
      </c>
      <c r="M10" s="382" t="s">
        <v>287</v>
      </c>
    </row>
    <row r="11" ht="39.95" customHeight="1" spans="1:13">
      <c r="A11" s="365"/>
      <c r="B11" s="257">
        <v>9</v>
      </c>
      <c r="C11" s="257" t="s">
        <v>288</v>
      </c>
      <c r="D11" s="357" t="s">
        <v>289</v>
      </c>
      <c r="E11" s="357" t="s">
        <v>290</v>
      </c>
      <c r="F11" s="201" t="s">
        <v>291</v>
      </c>
      <c r="G11" s="201"/>
      <c r="H11" s="122" t="s">
        <v>272</v>
      </c>
      <c r="I11" s="187">
        <v>43465</v>
      </c>
      <c r="J11" s="201" t="s">
        <v>273</v>
      </c>
      <c r="K11" s="201"/>
      <c r="L11" s="201" t="s">
        <v>292</v>
      </c>
      <c r="M11" s="382" t="s">
        <v>287</v>
      </c>
    </row>
    <row r="12" ht="39.95" customHeight="1" spans="1:13">
      <c r="A12" s="365"/>
      <c r="B12" s="289">
        <v>10</v>
      </c>
      <c r="C12" s="257" t="s">
        <v>293</v>
      </c>
      <c r="D12" s="357" t="s">
        <v>294</v>
      </c>
      <c r="E12" s="357" t="s">
        <v>295</v>
      </c>
      <c r="F12" s="201" t="s">
        <v>156</v>
      </c>
      <c r="G12" s="201"/>
      <c r="H12" s="201" t="s">
        <v>156</v>
      </c>
      <c r="I12" s="187">
        <v>43373</v>
      </c>
      <c r="J12" s="201" t="s">
        <v>273</v>
      </c>
      <c r="K12" s="201" t="s">
        <v>274</v>
      </c>
      <c r="L12" s="201" t="s">
        <v>296</v>
      </c>
      <c r="M12" s="382" t="s">
        <v>297</v>
      </c>
    </row>
    <row r="13" ht="39.95" customHeight="1" spans="1:13">
      <c r="A13" s="365"/>
      <c r="B13" s="257">
        <v>11</v>
      </c>
      <c r="C13" s="289" t="s">
        <v>298</v>
      </c>
      <c r="D13" s="368" t="s">
        <v>299</v>
      </c>
      <c r="E13" s="368" t="s">
        <v>300</v>
      </c>
      <c r="F13" s="212" t="s">
        <v>301</v>
      </c>
      <c r="G13" s="212"/>
      <c r="H13" s="212" t="s">
        <v>302</v>
      </c>
      <c r="I13" s="230">
        <v>43646</v>
      </c>
      <c r="J13" s="201" t="s">
        <v>273</v>
      </c>
      <c r="K13" s="212" t="s">
        <v>274</v>
      </c>
      <c r="L13" s="212" t="s">
        <v>303</v>
      </c>
      <c r="M13" s="384" t="s">
        <v>297</v>
      </c>
    </row>
    <row r="14" ht="43.5" spans="1:13">
      <c r="A14" s="369"/>
      <c r="B14" s="370">
        <v>12</v>
      </c>
      <c r="C14" s="371" t="s">
        <v>304</v>
      </c>
      <c r="D14" s="361" t="s">
        <v>305</v>
      </c>
      <c r="E14" s="361" t="s">
        <v>306</v>
      </c>
      <c r="F14" s="362" t="s">
        <v>101</v>
      </c>
      <c r="G14" s="362"/>
      <c r="H14" s="362" t="s">
        <v>307</v>
      </c>
      <c r="I14" s="390">
        <v>43465</v>
      </c>
      <c r="J14" s="362" t="s">
        <v>308</v>
      </c>
      <c r="K14" s="362" t="s">
        <v>274</v>
      </c>
      <c r="L14" s="362" t="s">
        <v>309</v>
      </c>
      <c r="M14" s="387" t="s">
        <v>276</v>
      </c>
    </row>
    <row r="15" ht="39.95" customHeight="1" spans="1:13">
      <c r="A15" s="372" t="s">
        <v>16</v>
      </c>
      <c r="B15" s="373">
        <v>1</v>
      </c>
      <c r="C15" s="374"/>
      <c r="D15" s="375" t="s">
        <v>310</v>
      </c>
      <c r="E15" s="375" t="s">
        <v>311</v>
      </c>
      <c r="F15" s="376"/>
      <c r="G15" s="377"/>
      <c r="H15" s="378"/>
      <c r="I15" s="378"/>
      <c r="J15" s="378"/>
      <c r="K15" s="378"/>
      <c r="L15" s="378"/>
      <c r="M15" s="391"/>
    </row>
    <row r="16" ht="28.5" spans="1:13">
      <c r="A16" s="283" t="s">
        <v>312</v>
      </c>
      <c r="B16" s="284">
        <v>6</v>
      </c>
      <c r="C16" s="284" t="s">
        <v>313</v>
      </c>
      <c r="D16" s="355" t="s">
        <v>314</v>
      </c>
      <c r="E16" s="355" t="s">
        <v>315</v>
      </c>
      <c r="F16" s="364" t="s">
        <v>316</v>
      </c>
      <c r="G16" s="364" t="s">
        <v>317</v>
      </c>
      <c r="H16" s="286" t="s">
        <v>318</v>
      </c>
      <c r="I16" s="364" t="s">
        <v>319</v>
      </c>
      <c r="J16" s="364" t="s">
        <v>242</v>
      </c>
      <c r="K16" s="286" t="s">
        <v>320</v>
      </c>
      <c r="L16" s="364" t="s">
        <v>321</v>
      </c>
      <c r="M16" s="381" t="s">
        <v>245</v>
      </c>
    </row>
    <row r="17" ht="28.5" spans="1:13">
      <c r="A17" s="288"/>
      <c r="B17" s="257">
        <v>7</v>
      </c>
      <c r="C17" s="257" t="s">
        <v>322</v>
      </c>
      <c r="D17" s="357" t="s">
        <v>323</v>
      </c>
      <c r="E17" s="357" t="s">
        <v>315</v>
      </c>
      <c r="F17" s="201" t="s">
        <v>324</v>
      </c>
      <c r="G17" s="201" t="s">
        <v>317</v>
      </c>
      <c r="H17" s="201" t="s">
        <v>321</v>
      </c>
      <c r="I17" s="201" t="s">
        <v>325</v>
      </c>
      <c r="J17" s="201" t="s">
        <v>242</v>
      </c>
      <c r="K17" s="201" t="s">
        <v>321</v>
      </c>
      <c r="L17" s="201" t="s">
        <v>321</v>
      </c>
      <c r="M17" s="382" t="s">
        <v>245</v>
      </c>
    </row>
    <row r="18" ht="29.25" spans="1:13">
      <c r="A18" s="343"/>
      <c r="B18" s="371">
        <v>8</v>
      </c>
      <c r="C18" s="379" t="s">
        <v>326</v>
      </c>
      <c r="D18" s="361" t="s">
        <v>327</v>
      </c>
      <c r="E18" s="361" t="s">
        <v>328</v>
      </c>
      <c r="F18" s="362" t="s">
        <v>329</v>
      </c>
      <c r="G18" s="362" t="s">
        <v>317</v>
      </c>
      <c r="H18" s="128" t="s">
        <v>330</v>
      </c>
      <c r="I18" s="362" t="s">
        <v>325</v>
      </c>
      <c r="J18" s="362" t="s">
        <v>242</v>
      </c>
      <c r="K18" s="362" t="s">
        <v>331</v>
      </c>
      <c r="L18" s="362" t="s">
        <v>332</v>
      </c>
      <c r="M18" s="387" t="s">
        <v>276</v>
      </c>
    </row>
  </sheetData>
  <mergeCells count="4">
    <mergeCell ref="A1:M1"/>
    <mergeCell ref="A3:A7"/>
    <mergeCell ref="A8:A14"/>
    <mergeCell ref="A16:A18"/>
  </mergeCells>
  <dataValidations count="7">
    <dataValidation type="textLength" operator="between" showInputMessage="1" showErrorMessage="1" sqref="A2">
      <formula1>1</formula1>
      <formula2>3</formula2>
    </dataValidation>
    <dataValidation type="list" allowBlank="1" showInputMessage="1" showErrorMessage="1" sqref="M5 M16:M18">
      <formula1>"前期准备阶段,刚启动,进行中,已关闭"</formula1>
    </dataValidation>
    <dataValidation type="list" allowBlank="1" showInputMessage="1" showErrorMessage="1" sqref="A8">
      <formula1>"SAP类,CRM类,汉能人类,PLM类,海外信息化项目类"</formula1>
    </dataValidation>
    <dataValidation type="list" allowBlank="1" showInputMessage="1" showErrorMessage="1" sqref="A16:A18">
      <formula1>"CRM类,SAP类,PLM类,汉能人类"</formula1>
    </dataValidation>
    <dataValidation type="list" allowBlank="1" showInputMessage="1" showErrorMessage="1" sqref="M3:M4 M6:M7">
      <formula1>"前期准备阶段,未开始,刚启动,进行中,已关闭"</formula1>
    </dataValidation>
    <dataValidation type="list" allowBlank="1" showInputMessage="1" showErrorMessage="1" sqref="M8:M13">
      <formula1>"未开始,刚启动,进行中,已关闭"</formula1>
    </dataValidation>
    <dataValidation type="list" allowBlank="1" showInputMessage="1" showErrorMessage="1" sqref="M14:M15">
      <formula1>"刚启动,进行中,已关闭"</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BT140"/>
  <sheetViews>
    <sheetView zoomScale="90" zoomScaleNormal="90" workbookViewId="0">
      <pane xSplit="5" ySplit="3" topLeftCell="F13" activePane="bottomRight" state="frozen"/>
      <selection/>
      <selection pane="topRight"/>
      <selection pane="bottomLeft"/>
      <selection pane="bottomRight" activeCell="W34" sqref="W34"/>
    </sheetView>
  </sheetViews>
  <sheetFormatPr defaultColWidth="9" defaultRowHeight="13.5"/>
  <cols>
    <col min="1" max="1" width="9" style="277"/>
    <col min="2" max="3" width="18.875" style="277" customWidth="1"/>
    <col min="4" max="4" width="19.25" style="277" customWidth="1"/>
    <col min="5" max="5" width="13.75" style="277" customWidth="1"/>
    <col min="6" max="6" width="12" style="277" customWidth="1"/>
    <col min="7" max="66" width="1.875" style="307" customWidth="1"/>
    <col min="67" max="67" width="13.125" style="277" customWidth="1"/>
    <col min="68" max="68" width="13.5" style="277" customWidth="1"/>
    <col min="69" max="69" width="18.875" style="277" customWidth="1"/>
    <col min="70" max="70" width="11.125" style="277" customWidth="1"/>
    <col min="71" max="71" width="10.625" style="277" customWidth="1"/>
    <col min="72" max="72" width="27.875" style="277" customWidth="1"/>
    <col min="73" max="16384" width="9" style="277"/>
  </cols>
  <sheetData>
    <row r="1" s="5" customFormat="1" ht="26.25" customHeight="1" spans="1:72">
      <c r="A1" s="308" t="s">
        <v>333</v>
      </c>
      <c r="B1" s="309"/>
      <c r="C1" s="309"/>
      <c r="D1" s="309"/>
      <c r="E1" s="309"/>
      <c r="F1" s="309"/>
      <c r="G1" s="309"/>
      <c r="H1" s="309"/>
      <c r="I1" s="309"/>
      <c r="J1" s="309"/>
      <c r="K1" s="309"/>
      <c r="L1" s="309"/>
      <c r="M1" s="309"/>
      <c r="N1" s="309"/>
      <c r="O1" s="309"/>
      <c r="P1" s="309"/>
      <c r="Q1" s="309"/>
      <c r="R1" s="309"/>
      <c r="S1" s="309"/>
      <c r="T1" s="309"/>
      <c r="U1" s="309"/>
      <c r="V1" s="309"/>
      <c r="W1" s="309"/>
      <c r="X1" s="309"/>
      <c r="Y1" s="309"/>
      <c r="Z1" s="309"/>
      <c r="AA1" s="309"/>
      <c r="AB1" s="309"/>
      <c r="AC1" s="309"/>
      <c r="AD1" s="309"/>
      <c r="AE1" s="309"/>
      <c r="AF1" s="309"/>
      <c r="AG1" s="309"/>
      <c r="AH1" s="309"/>
      <c r="AI1" s="309"/>
      <c r="AJ1" s="309"/>
      <c r="AK1" s="309"/>
      <c r="AL1" s="309"/>
      <c r="AM1" s="309"/>
      <c r="AN1" s="309"/>
      <c r="AO1" s="309"/>
      <c r="AP1" s="309"/>
      <c r="AQ1" s="309"/>
      <c r="AR1" s="309"/>
      <c r="AS1" s="309"/>
      <c r="AT1" s="309"/>
      <c r="AU1" s="309"/>
      <c r="AV1" s="309"/>
      <c r="AW1" s="309"/>
      <c r="AX1" s="309"/>
      <c r="AY1" s="309"/>
      <c r="AZ1" s="309"/>
      <c r="BA1" s="309"/>
      <c r="BB1" s="309"/>
      <c r="BC1" s="309"/>
      <c r="BD1" s="309"/>
      <c r="BE1" s="309"/>
      <c r="BF1" s="309"/>
      <c r="BG1" s="309"/>
      <c r="BH1" s="309"/>
      <c r="BI1" s="309"/>
      <c r="BJ1" s="309"/>
      <c r="BK1" s="309"/>
      <c r="BL1" s="309"/>
      <c r="BM1" s="309"/>
      <c r="BN1" s="309"/>
      <c r="BO1" s="309"/>
      <c r="BP1" s="309"/>
      <c r="BQ1" s="309"/>
      <c r="BR1" s="309"/>
      <c r="BS1" s="309"/>
      <c r="BT1" s="309"/>
    </row>
    <row r="2" s="306" customFormat="1" ht="15" customHeight="1" spans="1:72">
      <c r="A2" s="310" t="s">
        <v>224</v>
      </c>
      <c r="B2" s="311" t="s">
        <v>2</v>
      </c>
      <c r="C2" s="312"/>
      <c r="D2" s="313" t="s">
        <v>334</v>
      </c>
      <c r="E2" s="313" t="s">
        <v>335</v>
      </c>
      <c r="F2" s="314" t="s">
        <v>336</v>
      </c>
      <c r="G2" s="315" t="s">
        <v>337</v>
      </c>
      <c r="H2" s="316"/>
      <c r="I2" s="316"/>
      <c r="J2" s="316"/>
      <c r="K2" s="316"/>
      <c r="L2" s="316"/>
      <c r="M2" s="316"/>
      <c r="N2" s="316"/>
      <c r="O2" s="316"/>
      <c r="P2" s="316"/>
      <c r="Q2" s="316"/>
      <c r="R2" s="327"/>
      <c r="S2" s="328" t="s">
        <v>338</v>
      </c>
      <c r="T2" s="316"/>
      <c r="U2" s="316"/>
      <c r="V2" s="316"/>
      <c r="W2" s="316"/>
      <c r="X2" s="316"/>
      <c r="Y2" s="316"/>
      <c r="Z2" s="316"/>
      <c r="AA2" s="316"/>
      <c r="AB2" s="316"/>
      <c r="AC2" s="316"/>
      <c r="AD2" s="316"/>
      <c r="AE2" s="316"/>
      <c r="AF2" s="316"/>
      <c r="AG2" s="316"/>
      <c r="AH2" s="316"/>
      <c r="AI2" s="316"/>
      <c r="AJ2" s="316"/>
      <c r="AK2" s="316"/>
      <c r="AL2" s="316"/>
      <c r="AM2" s="316"/>
      <c r="AN2" s="316"/>
      <c r="AO2" s="316"/>
      <c r="AP2" s="316"/>
      <c r="AQ2" s="316"/>
      <c r="AR2" s="316"/>
      <c r="AS2" s="316"/>
      <c r="AT2" s="316"/>
      <c r="AU2" s="316"/>
      <c r="AV2" s="316"/>
      <c r="AW2" s="316"/>
      <c r="AX2" s="316"/>
      <c r="AY2" s="316"/>
      <c r="AZ2" s="316"/>
      <c r="BA2" s="316"/>
      <c r="BB2" s="316"/>
      <c r="BC2" s="316"/>
      <c r="BD2" s="316"/>
      <c r="BE2" s="316"/>
      <c r="BF2" s="316"/>
      <c r="BG2" s="316"/>
      <c r="BH2" s="316"/>
      <c r="BI2" s="316"/>
      <c r="BJ2" s="316"/>
      <c r="BK2" s="316"/>
      <c r="BL2" s="316"/>
      <c r="BM2" s="316"/>
      <c r="BN2" s="335"/>
      <c r="BO2" s="336" t="s">
        <v>339</v>
      </c>
      <c r="BP2" s="313"/>
      <c r="BQ2" s="313"/>
      <c r="BR2" s="313" t="s">
        <v>340</v>
      </c>
      <c r="BS2" s="313"/>
      <c r="BT2" s="337"/>
    </row>
    <row r="3" s="306" customFormat="1" ht="15" customHeight="1" spans="1:72">
      <c r="A3" s="317"/>
      <c r="B3" s="318"/>
      <c r="C3" s="319"/>
      <c r="D3" s="320"/>
      <c r="E3" s="320"/>
      <c r="F3" s="321"/>
      <c r="G3" s="322" t="s">
        <v>341</v>
      </c>
      <c r="H3" s="323"/>
      <c r="I3" s="323"/>
      <c r="J3" s="323"/>
      <c r="K3" s="323" t="s">
        <v>342</v>
      </c>
      <c r="L3" s="323"/>
      <c r="M3" s="323"/>
      <c r="N3" s="323"/>
      <c r="O3" s="323" t="s">
        <v>343</v>
      </c>
      <c r="P3" s="323"/>
      <c r="Q3" s="323"/>
      <c r="R3" s="323"/>
      <c r="S3" s="323" t="s">
        <v>344</v>
      </c>
      <c r="T3" s="323"/>
      <c r="U3" s="323"/>
      <c r="V3" s="323"/>
      <c r="W3" s="323" t="s">
        <v>345</v>
      </c>
      <c r="X3" s="323"/>
      <c r="Y3" s="323"/>
      <c r="Z3" s="323"/>
      <c r="AA3" s="323" t="s">
        <v>346</v>
      </c>
      <c r="AB3" s="323"/>
      <c r="AC3" s="323"/>
      <c r="AD3" s="323"/>
      <c r="AE3" s="323" t="s">
        <v>347</v>
      </c>
      <c r="AF3" s="323"/>
      <c r="AG3" s="323"/>
      <c r="AH3" s="323"/>
      <c r="AI3" s="323" t="s">
        <v>348</v>
      </c>
      <c r="AJ3" s="323"/>
      <c r="AK3" s="323"/>
      <c r="AL3" s="323"/>
      <c r="AM3" s="323" t="s">
        <v>349</v>
      </c>
      <c r="AN3" s="323"/>
      <c r="AO3" s="323"/>
      <c r="AP3" s="323"/>
      <c r="AQ3" s="323" t="s">
        <v>350</v>
      </c>
      <c r="AR3" s="323"/>
      <c r="AS3" s="323"/>
      <c r="AT3" s="323"/>
      <c r="AU3" s="323" t="s">
        <v>351</v>
      </c>
      <c r="AV3" s="323"/>
      <c r="AW3" s="323"/>
      <c r="AX3" s="323"/>
      <c r="AY3" s="323" t="s">
        <v>352</v>
      </c>
      <c r="AZ3" s="323"/>
      <c r="BA3" s="323"/>
      <c r="BB3" s="323"/>
      <c r="BC3" s="323" t="s">
        <v>341</v>
      </c>
      <c r="BD3" s="323"/>
      <c r="BE3" s="323"/>
      <c r="BF3" s="323"/>
      <c r="BG3" s="323" t="s">
        <v>342</v>
      </c>
      <c r="BH3" s="323"/>
      <c r="BI3" s="323"/>
      <c r="BJ3" s="323"/>
      <c r="BK3" s="323" t="s">
        <v>343</v>
      </c>
      <c r="BL3" s="323"/>
      <c r="BM3" s="323"/>
      <c r="BN3" s="338"/>
      <c r="BO3" s="339" t="s">
        <v>353</v>
      </c>
      <c r="BP3" s="340" t="s">
        <v>354</v>
      </c>
      <c r="BQ3" s="340" t="s">
        <v>355</v>
      </c>
      <c r="BR3" s="340" t="s">
        <v>353</v>
      </c>
      <c r="BS3" s="340" t="s">
        <v>354</v>
      </c>
      <c r="BT3" s="341" t="s">
        <v>355</v>
      </c>
    </row>
    <row r="4" ht="24.95" customHeight="1" spans="1:72">
      <c r="A4" s="324" t="s">
        <v>235</v>
      </c>
      <c r="B4" s="325" t="s">
        <v>236</v>
      </c>
      <c r="C4" s="189"/>
      <c r="D4" s="122" t="s">
        <v>356</v>
      </c>
      <c r="E4" s="122">
        <v>2017.01</v>
      </c>
      <c r="F4" s="122" t="s">
        <v>357</v>
      </c>
      <c r="G4" s="145"/>
      <c r="H4" s="145"/>
      <c r="I4" s="145"/>
      <c r="J4" s="145"/>
      <c r="K4" s="145"/>
      <c r="L4" s="145"/>
      <c r="M4" s="145"/>
      <c r="N4" s="145"/>
      <c r="O4" s="268"/>
      <c r="P4" s="268"/>
      <c r="Q4" s="268"/>
      <c r="R4" s="268"/>
      <c r="S4" s="268"/>
      <c r="T4" s="268"/>
      <c r="U4" s="268"/>
      <c r="V4" s="268"/>
      <c r="W4" s="145"/>
      <c r="X4" s="145"/>
      <c r="Y4" s="145"/>
      <c r="Z4" s="145"/>
      <c r="AA4" s="145"/>
      <c r="AB4" s="145"/>
      <c r="AC4" s="145"/>
      <c r="AD4" s="145"/>
      <c r="AE4" s="145"/>
      <c r="AF4" s="145"/>
      <c r="AG4" s="145"/>
      <c r="AH4" s="145"/>
      <c r="AI4" s="145"/>
      <c r="AJ4" s="145"/>
      <c r="AK4" s="145"/>
      <c r="AL4" s="145"/>
      <c r="AM4" s="145"/>
      <c r="AN4" s="145"/>
      <c r="AO4" s="145"/>
      <c r="AP4" s="145"/>
      <c r="AQ4" s="145"/>
      <c r="AR4" s="145"/>
      <c r="AS4" s="145"/>
      <c r="AT4" s="145"/>
      <c r="AU4" s="145"/>
      <c r="AV4" s="145"/>
      <c r="AW4" s="145"/>
      <c r="AX4" s="145"/>
      <c r="AY4" s="145"/>
      <c r="AZ4" s="145"/>
      <c r="BA4" s="145"/>
      <c r="BB4" s="145"/>
      <c r="BC4" s="145"/>
      <c r="BD4" s="145"/>
      <c r="BE4" s="145"/>
      <c r="BF4" s="145"/>
      <c r="BG4" s="145"/>
      <c r="BH4" s="145"/>
      <c r="BI4" s="145"/>
      <c r="BJ4" s="145"/>
      <c r="BK4" s="145"/>
      <c r="BL4" s="145"/>
      <c r="BM4" s="145"/>
      <c r="BN4" s="145"/>
      <c r="BO4" s="122"/>
      <c r="BP4" s="122"/>
      <c r="BQ4" s="122"/>
      <c r="BR4" s="122"/>
      <c r="BS4" s="122"/>
      <c r="BT4" s="274"/>
    </row>
    <row r="5" ht="24.95" customHeight="1" spans="1:72">
      <c r="A5" s="324"/>
      <c r="B5" s="325"/>
      <c r="C5" s="189"/>
      <c r="D5" s="122" t="s">
        <v>358</v>
      </c>
      <c r="E5" s="122" t="s">
        <v>359</v>
      </c>
      <c r="F5" s="122" t="s">
        <v>360</v>
      </c>
      <c r="G5" s="145"/>
      <c r="H5" s="145"/>
      <c r="I5" s="145"/>
      <c r="J5" s="145"/>
      <c r="K5" s="145"/>
      <c r="L5" s="145"/>
      <c r="M5" s="145"/>
      <c r="N5" s="145"/>
      <c r="O5" s="145"/>
      <c r="P5" s="145"/>
      <c r="Q5" s="145"/>
      <c r="R5" s="145"/>
      <c r="S5" s="268"/>
      <c r="T5" s="268"/>
      <c r="U5" s="268"/>
      <c r="V5" s="145"/>
      <c r="W5" s="145"/>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145"/>
      <c r="BL5" s="145"/>
      <c r="BM5" s="145"/>
      <c r="BN5" s="145"/>
      <c r="BO5" s="122"/>
      <c r="BP5" s="122"/>
      <c r="BQ5" s="122"/>
      <c r="BR5" s="122"/>
      <c r="BS5" s="122"/>
      <c r="BT5" s="274"/>
    </row>
    <row r="6" ht="24.95" customHeight="1" spans="1:72">
      <c r="A6" s="324"/>
      <c r="B6" s="325"/>
      <c r="C6" s="189"/>
      <c r="D6" s="122" t="s">
        <v>361</v>
      </c>
      <c r="E6" s="122" t="s">
        <v>362</v>
      </c>
      <c r="F6" s="122" t="s">
        <v>363</v>
      </c>
      <c r="G6" s="145"/>
      <c r="H6" s="145"/>
      <c r="I6" s="145"/>
      <c r="J6" s="145"/>
      <c r="K6" s="145"/>
      <c r="L6" s="145"/>
      <c r="M6" s="145"/>
      <c r="N6" s="145"/>
      <c r="O6" s="145"/>
      <c r="P6" s="145"/>
      <c r="Q6" s="145"/>
      <c r="R6" s="145"/>
      <c r="S6" s="145"/>
      <c r="T6" s="145"/>
      <c r="U6" s="329"/>
      <c r="V6" s="330"/>
      <c r="W6" s="145"/>
      <c r="X6" s="268"/>
      <c r="Y6" s="145"/>
      <c r="Z6" s="145"/>
      <c r="AA6" s="145"/>
      <c r="AB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c r="BD6" s="145"/>
      <c r="BE6" s="145"/>
      <c r="BF6" s="145"/>
      <c r="BG6" s="145"/>
      <c r="BH6" s="145"/>
      <c r="BI6" s="145"/>
      <c r="BJ6" s="145"/>
      <c r="BK6" s="145"/>
      <c r="BL6" s="145"/>
      <c r="BM6" s="145"/>
      <c r="BN6" s="145"/>
      <c r="BO6" s="122"/>
      <c r="BP6" s="122"/>
      <c r="BQ6" s="122"/>
      <c r="BR6" s="122"/>
      <c r="BS6" s="122"/>
      <c r="BT6" s="274"/>
    </row>
    <row r="7" ht="24.95" customHeight="1" spans="1:72">
      <c r="A7" s="324"/>
      <c r="B7" s="325"/>
      <c r="C7" s="189"/>
      <c r="D7" s="122" t="s">
        <v>364</v>
      </c>
      <c r="E7" s="122" t="s">
        <v>365</v>
      </c>
      <c r="F7" s="122" t="s">
        <v>366</v>
      </c>
      <c r="G7" s="145"/>
      <c r="H7" s="145"/>
      <c r="I7" s="145"/>
      <c r="J7" s="145"/>
      <c r="K7" s="145"/>
      <c r="L7" s="145"/>
      <c r="M7" s="145"/>
      <c r="N7" s="145"/>
      <c r="O7" s="145"/>
      <c r="P7" s="145"/>
      <c r="Q7" s="145"/>
      <c r="R7" s="145"/>
      <c r="S7" s="145"/>
      <c r="T7" s="145"/>
      <c r="U7" s="145"/>
      <c r="V7" s="145"/>
      <c r="W7" s="262"/>
      <c r="X7" s="145"/>
      <c r="Y7" s="145"/>
      <c r="Z7" s="145"/>
      <c r="AA7" s="331"/>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c r="BD7" s="145"/>
      <c r="BE7" s="145"/>
      <c r="BF7" s="145"/>
      <c r="BG7" s="145"/>
      <c r="BH7" s="145"/>
      <c r="BI7" s="145"/>
      <c r="BJ7" s="145"/>
      <c r="BK7" s="145"/>
      <c r="BL7" s="145"/>
      <c r="BM7" s="145"/>
      <c r="BN7" s="145"/>
      <c r="BO7" s="122"/>
      <c r="BP7" s="122"/>
      <c r="BQ7" s="122"/>
      <c r="BR7" s="122"/>
      <c r="BS7" s="122"/>
      <c r="BT7" s="274"/>
    </row>
    <row r="8" ht="24.95" customHeight="1" spans="1:72">
      <c r="A8" s="324"/>
      <c r="B8" s="325"/>
      <c r="C8" s="189"/>
      <c r="D8" s="122" t="s">
        <v>367</v>
      </c>
      <c r="E8" s="122" t="s">
        <v>368</v>
      </c>
      <c r="F8" s="122" t="s">
        <v>369</v>
      </c>
      <c r="G8" s="145"/>
      <c r="H8" s="145"/>
      <c r="I8" s="145"/>
      <c r="J8" s="145"/>
      <c r="K8" s="145"/>
      <c r="L8" s="145"/>
      <c r="M8" s="145"/>
      <c r="N8" s="145"/>
      <c r="O8" s="145"/>
      <c r="P8" s="145"/>
      <c r="Q8" s="145"/>
      <c r="R8" s="145"/>
      <c r="S8" s="145"/>
      <c r="T8" s="145"/>
      <c r="U8" s="145"/>
      <c r="V8" s="145"/>
      <c r="W8" s="145"/>
      <c r="X8" s="331"/>
      <c r="Y8" s="331"/>
      <c r="Z8" s="331"/>
      <c r="AA8" s="331"/>
      <c r="AB8" s="331"/>
      <c r="AC8" s="331"/>
      <c r="AD8" s="331"/>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5"/>
      <c r="BC8" s="145"/>
      <c r="BD8" s="145"/>
      <c r="BE8" s="145"/>
      <c r="BF8" s="145"/>
      <c r="BG8" s="145"/>
      <c r="BH8" s="145"/>
      <c r="BI8" s="145"/>
      <c r="BJ8" s="145"/>
      <c r="BK8" s="145"/>
      <c r="BL8" s="145"/>
      <c r="BM8" s="145"/>
      <c r="BN8" s="145"/>
      <c r="BO8" s="122"/>
      <c r="BP8" s="122"/>
      <c r="BQ8" s="122"/>
      <c r="BR8" s="122"/>
      <c r="BS8" s="122"/>
      <c r="BT8" s="274"/>
    </row>
    <row r="9" ht="24.95" customHeight="1" spans="1:72">
      <c r="A9" s="324"/>
      <c r="B9" s="325"/>
      <c r="C9" s="189"/>
      <c r="D9" s="122" t="s">
        <v>370</v>
      </c>
      <c r="E9" s="122" t="s">
        <v>371</v>
      </c>
      <c r="F9" s="122" t="s">
        <v>372</v>
      </c>
      <c r="G9" s="145"/>
      <c r="H9" s="145"/>
      <c r="I9" s="145"/>
      <c r="J9" s="145"/>
      <c r="K9" s="145"/>
      <c r="L9" s="145"/>
      <c r="M9" s="145"/>
      <c r="N9" s="145"/>
      <c r="O9" s="145"/>
      <c r="P9" s="145"/>
      <c r="Q9" s="145"/>
      <c r="R9" s="145"/>
      <c r="S9" s="145"/>
      <c r="T9" s="145"/>
      <c r="U9" s="145"/>
      <c r="V9" s="145"/>
      <c r="W9" s="145"/>
      <c r="X9" s="145"/>
      <c r="Y9" s="145"/>
      <c r="Z9" s="145"/>
      <c r="AA9" s="145"/>
      <c r="AB9" s="145"/>
      <c r="AC9" s="145"/>
      <c r="AD9" s="145"/>
      <c r="AE9" s="331"/>
      <c r="AF9" s="331"/>
      <c r="AG9" s="331"/>
      <c r="AH9" s="331"/>
      <c r="AI9" s="331"/>
      <c r="AJ9" s="331"/>
      <c r="AK9" s="331"/>
      <c r="AL9" s="331"/>
      <c r="AM9" s="145"/>
      <c r="AN9" s="145"/>
      <c r="AO9" s="145"/>
      <c r="AP9" s="145"/>
      <c r="AQ9" s="145"/>
      <c r="AR9" s="145"/>
      <c r="AS9" s="145"/>
      <c r="AT9" s="145"/>
      <c r="AU9" s="145"/>
      <c r="AV9" s="145"/>
      <c r="AW9" s="145"/>
      <c r="AX9" s="145"/>
      <c r="AY9" s="145"/>
      <c r="AZ9" s="145"/>
      <c r="BA9" s="145"/>
      <c r="BB9" s="145"/>
      <c r="BC9" s="145"/>
      <c r="BD9" s="145"/>
      <c r="BE9" s="145"/>
      <c r="BF9" s="145"/>
      <c r="BG9" s="145"/>
      <c r="BH9" s="145"/>
      <c r="BI9" s="145"/>
      <c r="BJ9" s="145"/>
      <c r="BK9" s="145"/>
      <c r="BL9" s="145"/>
      <c r="BM9" s="145"/>
      <c r="BN9" s="145"/>
      <c r="BO9" s="122"/>
      <c r="BP9" s="122"/>
      <c r="BQ9" s="122"/>
      <c r="BR9" s="122"/>
      <c r="BS9" s="122"/>
      <c r="BT9" s="274"/>
    </row>
    <row r="10" ht="24.95" customHeight="1" spans="1:72">
      <c r="A10" s="324"/>
      <c r="B10" s="325"/>
      <c r="C10" s="189"/>
      <c r="D10" s="122" t="s">
        <v>373</v>
      </c>
      <c r="E10" s="122" t="s">
        <v>319</v>
      </c>
      <c r="F10" s="122" t="s">
        <v>374</v>
      </c>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332"/>
      <c r="AI10" s="145"/>
      <c r="AJ10" s="145"/>
      <c r="AK10" s="145"/>
      <c r="AL10" s="145"/>
      <c r="AM10" s="331"/>
      <c r="AN10" s="331"/>
      <c r="AO10" s="331"/>
      <c r="AP10" s="331"/>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122"/>
      <c r="BP10" s="122"/>
      <c r="BQ10" s="122"/>
      <c r="BR10" s="122"/>
      <c r="BS10" s="122"/>
      <c r="BT10" s="274"/>
    </row>
    <row r="11" ht="24.95" customHeight="1" spans="1:72">
      <c r="A11" s="324"/>
      <c r="B11" s="325"/>
      <c r="C11" s="189"/>
      <c r="D11" s="122" t="s">
        <v>375</v>
      </c>
      <c r="E11" s="122" t="s">
        <v>376</v>
      </c>
      <c r="F11" s="122" t="s">
        <v>377</v>
      </c>
      <c r="G11" s="145"/>
      <c r="H11" s="145"/>
      <c r="I11" s="145"/>
      <c r="J11" s="145"/>
      <c r="K11" s="145"/>
      <c r="L11" s="145"/>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c r="AK11" s="145"/>
      <c r="AL11" s="145"/>
      <c r="AM11" s="145"/>
      <c r="AN11" s="145"/>
      <c r="AO11" s="145"/>
      <c r="AP11" s="145"/>
      <c r="AQ11" s="331"/>
      <c r="AR11" s="331"/>
      <c r="AS11" s="331"/>
      <c r="AT11" s="331"/>
      <c r="AU11" s="331"/>
      <c r="AV11" s="331"/>
      <c r="AW11" s="331"/>
      <c r="AX11" s="331"/>
      <c r="AY11" s="331"/>
      <c r="AZ11" s="331"/>
      <c r="BA11" s="331"/>
      <c r="BB11" s="331"/>
      <c r="BC11" s="145"/>
      <c r="BD11" s="145"/>
      <c r="BE11" s="145"/>
      <c r="BF11" s="145"/>
      <c r="BG11" s="145"/>
      <c r="BH11" s="145"/>
      <c r="BI11" s="145"/>
      <c r="BJ11" s="145"/>
      <c r="BK11" s="145"/>
      <c r="BL11" s="145"/>
      <c r="BM11" s="145"/>
      <c r="BN11" s="145"/>
      <c r="BO11" s="122"/>
      <c r="BP11" s="122"/>
      <c r="BQ11" s="122"/>
      <c r="BR11" s="122"/>
      <c r="BS11" s="122"/>
      <c r="BT11" s="274"/>
    </row>
    <row r="12" ht="24.95" customHeight="1" spans="1:72">
      <c r="A12" s="324"/>
      <c r="B12" s="325" t="s">
        <v>378</v>
      </c>
      <c r="C12" s="189"/>
      <c r="D12" s="122" t="s">
        <v>356</v>
      </c>
      <c r="E12" s="122">
        <v>2017.12</v>
      </c>
      <c r="F12" s="122" t="s">
        <v>357</v>
      </c>
      <c r="G12" s="145"/>
      <c r="H12" s="145"/>
      <c r="I12" s="145"/>
      <c r="J12" s="145"/>
      <c r="K12" s="145"/>
      <c r="L12" s="145"/>
      <c r="M12" s="145"/>
      <c r="N12" s="145"/>
      <c r="O12" s="268"/>
      <c r="P12" s="268"/>
      <c r="Q12" s="268"/>
      <c r="R12" s="268"/>
      <c r="S12" s="268"/>
      <c r="T12" s="268"/>
      <c r="U12" s="268"/>
      <c r="V12" s="268"/>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22"/>
      <c r="BP12" s="122"/>
      <c r="BQ12" s="122"/>
      <c r="BR12" s="122"/>
      <c r="BS12" s="122"/>
      <c r="BT12" s="274"/>
    </row>
    <row r="13" ht="24.95" customHeight="1" spans="1:72">
      <c r="A13" s="324"/>
      <c r="B13" s="325"/>
      <c r="C13" s="189"/>
      <c r="D13" s="122" t="s">
        <v>358</v>
      </c>
      <c r="E13" s="122">
        <v>2018.01</v>
      </c>
      <c r="F13" s="122" t="s">
        <v>360</v>
      </c>
      <c r="G13" s="145"/>
      <c r="H13" s="145"/>
      <c r="I13" s="145"/>
      <c r="J13" s="145"/>
      <c r="K13" s="145"/>
      <c r="L13" s="145"/>
      <c r="M13" s="145"/>
      <c r="N13" s="145"/>
      <c r="O13" s="145"/>
      <c r="P13" s="145"/>
      <c r="Q13" s="145"/>
      <c r="R13" s="145"/>
      <c r="S13" s="268"/>
      <c r="T13" s="268"/>
      <c r="U13" s="268"/>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22"/>
      <c r="BP13" s="122"/>
      <c r="BQ13" s="122"/>
      <c r="BR13" s="122"/>
      <c r="BS13" s="122"/>
      <c r="BT13" s="274"/>
    </row>
    <row r="14" ht="24.95" customHeight="1" spans="1:72">
      <c r="A14" s="324"/>
      <c r="B14" s="325"/>
      <c r="C14" s="189"/>
      <c r="D14" s="122" t="s">
        <v>361</v>
      </c>
      <c r="E14" s="122" t="s">
        <v>362</v>
      </c>
      <c r="F14" s="122" t="s">
        <v>363</v>
      </c>
      <c r="G14" s="145"/>
      <c r="H14" s="145"/>
      <c r="I14" s="145"/>
      <c r="J14" s="145"/>
      <c r="K14" s="145"/>
      <c r="L14" s="145"/>
      <c r="M14" s="145"/>
      <c r="N14" s="145"/>
      <c r="O14" s="145"/>
      <c r="P14" s="145"/>
      <c r="Q14" s="145"/>
      <c r="R14" s="145"/>
      <c r="S14" s="145"/>
      <c r="T14" s="145"/>
      <c r="U14" s="145"/>
      <c r="V14" s="262"/>
      <c r="W14" s="145"/>
      <c r="X14" s="268"/>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22"/>
      <c r="BP14" s="122"/>
      <c r="BQ14" s="122"/>
      <c r="BR14" s="122"/>
      <c r="BS14" s="122"/>
      <c r="BT14" s="274"/>
    </row>
    <row r="15" ht="24.95" customHeight="1" spans="1:72">
      <c r="A15" s="324"/>
      <c r="B15" s="325"/>
      <c r="C15" s="189"/>
      <c r="D15" s="122" t="s">
        <v>364</v>
      </c>
      <c r="E15" s="122" t="s">
        <v>365</v>
      </c>
      <c r="F15" s="122" t="s">
        <v>366</v>
      </c>
      <c r="G15" s="145"/>
      <c r="H15" s="145"/>
      <c r="I15" s="145"/>
      <c r="J15" s="145"/>
      <c r="K15" s="145"/>
      <c r="L15" s="145"/>
      <c r="M15" s="145"/>
      <c r="N15" s="145"/>
      <c r="O15" s="145"/>
      <c r="P15" s="145"/>
      <c r="Q15" s="145"/>
      <c r="R15" s="145"/>
      <c r="S15" s="145"/>
      <c r="T15" s="145"/>
      <c r="U15" s="145"/>
      <c r="V15" s="145"/>
      <c r="W15" s="262"/>
      <c r="X15" s="332"/>
      <c r="Y15" s="332"/>
      <c r="Z15" s="332"/>
      <c r="AA15" s="334"/>
      <c r="AB15" s="332"/>
      <c r="AC15" s="332"/>
      <c r="AD15" s="332"/>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22"/>
      <c r="BP15" s="122"/>
      <c r="BQ15" s="122"/>
      <c r="BR15" s="122"/>
      <c r="BS15" s="122"/>
      <c r="BT15" s="274"/>
    </row>
    <row r="16" ht="24.95" customHeight="1" spans="1:72">
      <c r="A16" s="324"/>
      <c r="B16" s="325"/>
      <c r="C16" s="189"/>
      <c r="D16" s="122" t="s">
        <v>367</v>
      </c>
      <c r="E16" s="122" t="s">
        <v>379</v>
      </c>
      <c r="F16" s="122" t="s">
        <v>380</v>
      </c>
      <c r="G16" s="145"/>
      <c r="H16" s="145"/>
      <c r="I16" s="145"/>
      <c r="J16" s="145"/>
      <c r="K16" s="145"/>
      <c r="L16" s="145"/>
      <c r="M16" s="145"/>
      <c r="N16" s="145"/>
      <c r="O16" s="145"/>
      <c r="P16" s="145"/>
      <c r="Q16" s="145"/>
      <c r="R16" s="145"/>
      <c r="S16" s="145"/>
      <c r="T16" s="145"/>
      <c r="U16" s="145"/>
      <c r="V16" s="145"/>
      <c r="W16" s="145"/>
      <c r="X16" s="262"/>
      <c r="Y16" s="262"/>
      <c r="Z16" s="262"/>
      <c r="AA16" s="262"/>
      <c r="AB16" s="331"/>
      <c r="AC16" s="331"/>
      <c r="AD16" s="331"/>
      <c r="AE16" s="331"/>
      <c r="AF16" s="331"/>
      <c r="AG16" s="331"/>
      <c r="AH16" s="331"/>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122"/>
      <c r="BP16" s="122"/>
      <c r="BQ16" s="122"/>
      <c r="BR16" s="122"/>
      <c r="BS16" s="122"/>
      <c r="BT16" s="274"/>
    </row>
    <row r="17" ht="24.95" customHeight="1" spans="1:72">
      <c r="A17" s="324"/>
      <c r="B17" s="325"/>
      <c r="C17" s="189"/>
      <c r="D17" s="122" t="s">
        <v>370</v>
      </c>
      <c r="E17" s="122" t="s">
        <v>381</v>
      </c>
      <c r="F17" s="122" t="s">
        <v>372</v>
      </c>
      <c r="G17" s="145"/>
      <c r="H17" s="145"/>
      <c r="I17" s="145"/>
      <c r="J17" s="145"/>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334"/>
      <c r="AJ17" s="334"/>
      <c r="AK17" s="334"/>
      <c r="AL17" s="334"/>
      <c r="AM17" s="331"/>
      <c r="AN17" s="331"/>
      <c r="AO17" s="331"/>
      <c r="AP17" s="331"/>
      <c r="AQ17" s="331"/>
      <c r="AR17" s="331"/>
      <c r="AS17" s="331"/>
      <c r="AT17" s="331"/>
      <c r="AU17" s="331"/>
      <c r="AV17" s="331"/>
      <c r="AW17" s="331"/>
      <c r="AX17" s="331"/>
      <c r="AY17" s="145"/>
      <c r="AZ17" s="145"/>
      <c r="BA17" s="145"/>
      <c r="BB17" s="145"/>
      <c r="BC17" s="145"/>
      <c r="BD17" s="145"/>
      <c r="BE17" s="145"/>
      <c r="BF17" s="145"/>
      <c r="BG17" s="145"/>
      <c r="BH17" s="145"/>
      <c r="BI17" s="145"/>
      <c r="BJ17" s="145"/>
      <c r="BK17" s="145"/>
      <c r="BL17" s="145"/>
      <c r="BM17" s="145"/>
      <c r="BN17" s="145"/>
      <c r="BO17" s="122"/>
      <c r="BP17" s="122"/>
      <c r="BQ17" s="122"/>
      <c r="BR17" s="122"/>
      <c r="BS17" s="122"/>
      <c r="BT17" s="274"/>
    </row>
    <row r="18" ht="24.95" customHeight="1" spans="1:72">
      <c r="A18" s="324"/>
      <c r="B18" s="325"/>
      <c r="C18" s="189"/>
      <c r="D18" s="122" t="s">
        <v>373</v>
      </c>
      <c r="E18" s="122" t="s">
        <v>376</v>
      </c>
      <c r="F18" s="122" t="s">
        <v>374</v>
      </c>
      <c r="G18" s="145"/>
      <c r="H18" s="145"/>
      <c r="I18" s="145"/>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332"/>
      <c r="AN18" s="332"/>
      <c r="AO18" s="332"/>
      <c r="AP18" s="332"/>
      <c r="AQ18" s="332"/>
      <c r="AR18" s="332"/>
      <c r="AS18" s="332"/>
      <c r="AT18" s="332"/>
      <c r="AU18" s="332"/>
      <c r="AV18" s="332"/>
      <c r="AW18" s="332"/>
      <c r="AX18" s="145"/>
      <c r="AY18" s="331"/>
      <c r="AZ18" s="331"/>
      <c r="BA18" s="331"/>
      <c r="BB18" s="331"/>
      <c r="BC18" s="145"/>
      <c r="BD18" s="145"/>
      <c r="BE18" s="145"/>
      <c r="BF18" s="145"/>
      <c r="BG18" s="145"/>
      <c r="BH18" s="145"/>
      <c r="BI18" s="145"/>
      <c r="BJ18" s="145"/>
      <c r="BK18" s="145"/>
      <c r="BL18" s="145"/>
      <c r="BM18" s="145"/>
      <c r="BN18" s="145"/>
      <c r="BO18" s="122"/>
      <c r="BP18" s="122"/>
      <c r="BQ18" s="122"/>
      <c r="BR18" s="122"/>
      <c r="BS18" s="122"/>
      <c r="BT18" s="274"/>
    </row>
    <row r="19" ht="24.95" customHeight="1" spans="1:72">
      <c r="A19" s="324"/>
      <c r="B19" s="325"/>
      <c r="C19" s="189"/>
      <c r="D19" s="122" t="s">
        <v>375</v>
      </c>
      <c r="E19" s="122" t="s">
        <v>382</v>
      </c>
      <c r="F19" s="122" t="s">
        <v>377</v>
      </c>
      <c r="G19" s="145"/>
      <c r="H19" s="145"/>
      <c r="I19" s="145"/>
      <c r="J19" s="145"/>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332"/>
      <c r="AR19" s="332"/>
      <c r="AS19" s="332"/>
      <c r="AT19" s="332"/>
      <c r="AU19" s="332"/>
      <c r="AV19" s="332"/>
      <c r="AW19" s="332"/>
      <c r="AX19" s="332"/>
      <c r="AY19" s="332"/>
      <c r="AZ19" s="332"/>
      <c r="BA19" s="332"/>
      <c r="BB19" s="332"/>
      <c r="BC19" s="331"/>
      <c r="BD19" s="331"/>
      <c r="BE19" s="331"/>
      <c r="BF19" s="331"/>
      <c r="BG19" s="331"/>
      <c r="BH19" s="331"/>
      <c r="BI19" s="331"/>
      <c r="BJ19" s="331"/>
      <c r="BK19" s="331"/>
      <c r="BL19" s="331"/>
      <c r="BM19" s="331"/>
      <c r="BN19" s="331"/>
      <c r="BO19" s="122"/>
      <c r="BP19" s="122"/>
      <c r="BQ19" s="122"/>
      <c r="BR19" s="122"/>
      <c r="BS19" s="122"/>
      <c r="BT19" s="274"/>
    </row>
    <row r="20" ht="24.95" customHeight="1" spans="1:72">
      <c r="A20" s="324"/>
      <c r="B20" s="325" t="s">
        <v>250</v>
      </c>
      <c r="C20" s="325"/>
      <c r="D20" s="122"/>
      <c r="E20" s="122"/>
      <c r="F20" s="122"/>
      <c r="G20" s="145"/>
      <c r="H20" s="145"/>
      <c r="I20" s="145"/>
      <c r="J20" s="145"/>
      <c r="K20" s="145"/>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122"/>
      <c r="BP20" s="122"/>
      <c r="BQ20" s="122"/>
      <c r="BR20" s="122"/>
      <c r="BS20" s="122"/>
      <c r="BT20" s="274"/>
    </row>
    <row r="21" ht="24.95" customHeight="1" spans="1:72">
      <c r="A21" s="324"/>
      <c r="B21" s="325"/>
      <c r="C21" s="325"/>
      <c r="D21" s="122"/>
      <c r="E21" s="122"/>
      <c r="F21" s="122"/>
      <c r="G21" s="145"/>
      <c r="H21" s="145"/>
      <c r="I21" s="145"/>
      <c r="J21" s="145"/>
      <c r="K21" s="14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45"/>
      <c r="BM21" s="145"/>
      <c r="BN21" s="145"/>
      <c r="BO21" s="122"/>
      <c r="BP21" s="122"/>
      <c r="BQ21" s="122"/>
      <c r="BR21" s="122"/>
      <c r="BS21" s="122"/>
      <c r="BT21" s="274"/>
    </row>
    <row r="22" ht="24.95" customHeight="1" spans="1:72">
      <c r="A22" s="324"/>
      <c r="B22" s="325"/>
      <c r="C22" s="325"/>
      <c r="D22" s="122"/>
      <c r="E22" s="122"/>
      <c r="F22" s="122"/>
      <c r="G22" s="145"/>
      <c r="H22" s="145"/>
      <c r="I22" s="145"/>
      <c r="J22" s="145"/>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45"/>
      <c r="BM22" s="145"/>
      <c r="BN22" s="145"/>
      <c r="BO22" s="122"/>
      <c r="BP22" s="122"/>
      <c r="BQ22" s="122"/>
      <c r="BR22" s="122"/>
      <c r="BS22" s="122"/>
      <c r="BT22" s="274"/>
    </row>
    <row r="23" ht="24.95" customHeight="1" spans="1:72">
      <c r="A23" s="324"/>
      <c r="B23" s="325"/>
      <c r="C23" s="325"/>
      <c r="D23" s="122"/>
      <c r="E23" s="122"/>
      <c r="F23" s="122"/>
      <c r="G23" s="145"/>
      <c r="H23" s="145"/>
      <c r="I23" s="145"/>
      <c r="J23" s="145"/>
      <c r="K23" s="145"/>
      <c r="L23" s="145"/>
      <c r="M23" s="145"/>
      <c r="N23" s="145"/>
      <c r="O23" s="145"/>
      <c r="P23" s="145"/>
      <c r="Q23" s="145"/>
      <c r="R23" s="145"/>
      <c r="S23" s="145"/>
      <c r="T23" s="145"/>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c r="BD23" s="145"/>
      <c r="BE23" s="145"/>
      <c r="BF23" s="145"/>
      <c r="BG23" s="145"/>
      <c r="BH23" s="145"/>
      <c r="BI23" s="145"/>
      <c r="BJ23" s="145"/>
      <c r="BK23" s="145"/>
      <c r="BL23" s="145"/>
      <c r="BM23" s="145"/>
      <c r="BN23" s="145"/>
      <c r="BO23" s="122"/>
      <c r="BP23" s="122"/>
      <c r="BQ23" s="122"/>
      <c r="BR23" s="122"/>
      <c r="BS23" s="122"/>
      <c r="BT23" s="274"/>
    </row>
    <row r="24" ht="24.95" customHeight="1" spans="1:72">
      <c r="A24" s="324"/>
      <c r="B24" s="325"/>
      <c r="C24" s="325"/>
      <c r="D24" s="122"/>
      <c r="E24" s="122"/>
      <c r="F24" s="122"/>
      <c r="G24" s="145"/>
      <c r="H24" s="145"/>
      <c r="I24" s="145"/>
      <c r="J24" s="145"/>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45"/>
      <c r="BM24" s="145"/>
      <c r="BN24" s="145"/>
      <c r="BO24" s="122"/>
      <c r="BP24" s="122"/>
      <c r="BQ24" s="122"/>
      <c r="BR24" s="122"/>
      <c r="BS24" s="122"/>
      <c r="BT24" s="274"/>
    </row>
    <row r="25" ht="24.95" customHeight="1" spans="1:72">
      <c r="A25" s="324"/>
      <c r="B25" s="325"/>
      <c r="C25" s="325"/>
      <c r="D25" s="122"/>
      <c r="E25" s="122"/>
      <c r="F25" s="122"/>
      <c r="G25" s="145"/>
      <c r="H25" s="145"/>
      <c r="I25" s="145"/>
      <c r="J25" s="145"/>
      <c r="K25" s="145"/>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c r="BD25" s="145"/>
      <c r="BE25" s="145"/>
      <c r="BF25" s="145"/>
      <c r="BG25" s="145"/>
      <c r="BH25" s="145"/>
      <c r="BI25" s="145"/>
      <c r="BJ25" s="145"/>
      <c r="BK25" s="145"/>
      <c r="BL25" s="145"/>
      <c r="BM25" s="145"/>
      <c r="BN25" s="145"/>
      <c r="BO25" s="122"/>
      <c r="BP25" s="122"/>
      <c r="BQ25" s="122"/>
      <c r="BR25" s="122"/>
      <c r="BS25" s="122"/>
      <c r="BT25" s="274"/>
    </row>
    <row r="26" ht="24.95" customHeight="1" spans="1:72">
      <c r="A26" s="324"/>
      <c r="B26" s="325"/>
      <c r="C26" s="325"/>
      <c r="D26" s="122"/>
      <c r="E26" s="122"/>
      <c r="F26" s="122"/>
      <c r="G26" s="145"/>
      <c r="H26" s="145"/>
      <c r="I26" s="145"/>
      <c r="J26" s="145"/>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c r="BK26" s="145"/>
      <c r="BL26" s="145"/>
      <c r="BM26" s="145"/>
      <c r="BN26" s="145"/>
      <c r="BO26" s="122"/>
      <c r="BP26" s="122"/>
      <c r="BQ26" s="122"/>
      <c r="BR26" s="122"/>
      <c r="BS26" s="122"/>
      <c r="BT26" s="274"/>
    </row>
    <row r="27" ht="24.95" customHeight="1" spans="1:72">
      <c r="A27" s="324"/>
      <c r="B27" s="325"/>
      <c r="C27" s="325"/>
      <c r="D27" s="122"/>
      <c r="E27" s="122"/>
      <c r="F27" s="122"/>
      <c r="G27" s="145"/>
      <c r="H27" s="145"/>
      <c r="I27" s="145"/>
      <c r="J27" s="145"/>
      <c r="K27" s="14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145"/>
      <c r="BI27" s="145"/>
      <c r="BJ27" s="145"/>
      <c r="BK27" s="145"/>
      <c r="BL27" s="145"/>
      <c r="BM27" s="145"/>
      <c r="BN27" s="145"/>
      <c r="BO27" s="122"/>
      <c r="BP27" s="122"/>
      <c r="BQ27" s="122"/>
      <c r="BR27" s="122"/>
      <c r="BS27" s="122"/>
      <c r="BT27" s="274"/>
    </row>
    <row r="28" ht="24.95" customHeight="1" spans="1:72">
      <c r="A28" s="324"/>
      <c r="B28" s="325" t="s">
        <v>383</v>
      </c>
      <c r="C28" s="325"/>
      <c r="D28" s="122" t="s">
        <v>356</v>
      </c>
      <c r="E28" s="256">
        <v>43038</v>
      </c>
      <c r="F28" s="256"/>
      <c r="G28" s="268"/>
      <c r="H28" s="268"/>
      <c r="I28" s="268"/>
      <c r="J28" s="268"/>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c r="BO28" s="256"/>
      <c r="BP28" s="256"/>
      <c r="BQ28" s="122"/>
      <c r="BR28" s="122"/>
      <c r="BS28" s="122"/>
      <c r="BT28" s="274"/>
    </row>
    <row r="29" ht="24.95" customHeight="1" spans="1:72">
      <c r="A29" s="324"/>
      <c r="B29" s="325"/>
      <c r="C29" s="325"/>
      <c r="D29" s="122" t="s">
        <v>358</v>
      </c>
      <c r="E29" s="256">
        <v>43099</v>
      </c>
      <c r="F29" s="256"/>
      <c r="G29" s="145"/>
      <c r="H29" s="145"/>
      <c r="I29" s="145"/>
      <c r="J29" s="145"/>
      <c r="K29" s="268"/>
      <c r="L29" s="268"/>
      <c r="M29" s="268"/>
      <c r="N29" s="268"/>
      <c r="O29" s="268"/>
      <c r="P29" s="268"/>
      <c r="Q29" s="268"/>
      <c r="R29" s="268"/>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c r="BD29" s="145"/>
      <c r="BE29" s="145"/>
      <c r="BF29" s="145"/>
      <c r="BG29" s="145"/>
      <c r="BH29" s="145"/>
      <c r="BI29" s="145"/>
      <c r="BJ29" s="145"/>
      <c r="BK29" s="145"/>
      <c r="BL29" s="145"/>
      <c r="BM29" s="145"/>
      <c r="BN29" s="145"/>
      <c r="BO29" s="256">
        <v>43069</v>
      </c>
      <c r="BP29" s="256">
        <v>43099</v>
      </c>
      <c r="BQ29" s="122" t="s">
        <v>384</v>
      </c>
      <c r="BR29" s="122"/>
      <c r="BS29" s="122"/>
      <c r="BT29" s="274"/>
    </row>
    <row r="30" ht="24.95" customHeight="1" spans="1:72">
      <c r="A30" s="324"/>
      <c r="B30" s="325"/>
      <c r="C30" s="325"/>
      <c r="D30" s="122" t="s">
        <v>361</v>
      </c>
      <c r="E30" s="256">
        <v>43136</v>
      </c>
      <c r="F30" s="256"/>
      <c r="G30" s="145"/>
      <c r="H30" s="145"/>
      <c r="I30" s="145"/>
      <c r="J30" s="145"/>
      <c r="K30" s="145"/>
      <c r="L30" s="145"/>
      <c r="M30" s="145"/>
      <c r="N30" s="145"/>
      <c r="O30" s="145"/>
      <c r="P30" s="145"/>
      <c r="Q30" s="145"/>
      <c r="R30" s="145"/>
      <c r="S30" s="268"/>
      <c r="T30" s="268"/>
      <c r="U30" s="268"/>
      <c r="V30" s="268"/>
      <c r="W30" s="268"/>
      <c r="X30" s="268"/>
      <c r="Y30" s="268"/>
      <c r="Z30" s="268"/>
      <c r="AA30" s="268"/>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5"/>
      <c r="BL30" s="145"/>
      <c r="BM30" s="145"/>
      <c r="BN30" s="145"/>
      <c r="BO30" s="256">
        <v>43099</v>
      </c>
      <c r="BP30" s="256">
        <v>43130</v>
      </c>
      <c r="BQ30" s="122" t="s">
        <v>385</v>
      </c>
      <c r="BR30" s="342">
        <v>43130</v>
      </c>
      <c r="BS30" s="342">
        <v>43136</v>
      </c>
      <c r="BT30" s="274" t="s">
        <v>386</v>
      </c>
    </row>
    <row r="31" ht="24.95" customHeight="1" spans="1:72">
      <c r="A31" s="324"/>
      <c r="B31" s="325"/>
      <c r="C31" s="325"/>
      <c r="D31" s="122" t="s">
        <v>364</v>
      </c>
      <c r="E31" s="256">
        <v>43139</v>
      </c>
      <c r="F31" s="256"/>
      <c r="G31" s="145"/>
      <c r="H31" s="145"/>
      <c r="I31" s="145"/>
      <c r="J31" s="145"/>
      <c r="K31" s="145"/>
      <c r="L31" s="145"/>
      <c r="M31" s="145"/>
      <c r="N31" s="145"/>
      <c r="O31" s="145"/>
      <c r="P31" s="145"/>
      <c r="Q31" s="145"/>
      <c r="R31" s="145"/>
      <c r="S31" s="145"/>
      <c r="T31" s="145"/>
      <c r="U31" s="145"/>
      <c r="V31" s="145"/>
      <c r="W31" s="145"/>
      <c r="X31" s="145"/>
      <c r="Y31" s="145"/>
      <c r="Z31" s="145"/>
      <c r="AA31" s="268"/>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L31" s="145"/>
      <c r="BM31" s="145"/>
      <c r="BN31" s="145"/>
      <c r="BO31" s="256">
        <v>43101</v>
      </c>
      <c r="BP31" s="256">
        <v>43132</v>
      </c>
      <c r="BQ31" s="122"/>
      <c r="BR31" s="342">
        <v>43132</v>
      </c>
      <c r="BS31" s="342">
        <v>43139</v>
      </c>
      <c r="BT31" s="274" t="s">
        <v>386</v>
      </c>
    </row>
    <row r="32" ht="24.95" customHeight="1" spans="1:72">
      <c r="A32" s="324"/>
      <c r="B32" s="325"/>
      <c r="C32" s="325"/>
      <c r="D32" s="122" t="s">
        <v>367</v>
      </c>
      <c r="E32" s="256">
        <v>43190</v>
      </c>
      <c r="F32" s="256"/>
      <c r="G32" s="145"/>
      <c r="H32" s="145"/>
      <c r="I32" s="145"/>
      <c r="J32" s="145"/>
      <c r="K32" s="145"/>
      <c r="L32" s="145"/>
      <c r="M32" s="145"/>
      <c r="N32" s="145"/>
      <c r="O32" s="145"/>
      <c r="P32" s="145"/>
      <c r="Q32" s="145"/>
      <c r="R32" s="145"/>
      <c r="S32" s="145"/>
      <c r="T32" s="145"/>
      <c r="U32" s="145"/>
      <c r="V32" s="145"/>
      <c r="W32" s="145"/>
      <c r="X32" s="145"/>
      <c r="Y32" s="145"/>
      <c r="Z32" s="145"/>
      <c r="AA32" s="145"/>
      <c r="AB32" s="145"/>
      <c r="AC32" s="145"/>
      <c r="AD32" s="333"/>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c r="BD32" s="145"/>
      <c r="BE32" s="145"/>
      <c r="BF32" s="145"/>
      <c r="BG32" s="145"/>
      <c r="BH32" s="145"/>
      <c r="BI32" s="145"/>
      <c r="BJ32" s="145"/>
      <c r="BK32" s="145"/>
      <c r="BL32" s="145"/>
      <c r="BM32" s="145"/>
      <c r="BN32" s="145"/>
      <c r="BO32" s="122"/>
      <c r="BP32" s="122"/>
      <c r="BQ32" s="122"/>
      <c r="BR32" s="122"/>
      <c r="BS32" s="122"/>
      <c r="BT32" s="274"/>
    </row>
    <row r="33" ht="24.95" customHeight="1" spans="1:72">
      <c r="A33" s="324"/>
      <c r="B33" s="325"/>
      <c r="C33" s="325"/>
      <c r="D33" s="122" t="s">
        <v>370</v>
      </c>
      <c r="E33" s="256">
        <v>43251</v>
      </c>
      <c r="F33" s="256"/>
      <c r="G33" s="145"/>
      <c r="H33" s="145"/>
      <c r="I33" s="145"/>
      <c r="J33" s="145"/>
      <c r="K33" s="145"/>
      <c r="L33" s="145"/>
      <c r="M33" s="145"/>
      <c r="N33" s="145"/>
      <c r="O33" s="145"/>
      <c r="P33" s="145"/>
      <c r="Q33" s="145"/>
      <c r="R33" s="145"/>
      <c r="S33" s="145"/>
      <c r="T33" s="145"/>
      <c r="U33" s="145"/>
      <c r="V33" s="145"/>
      <c r="W33" s="145"/>
      <c r="X33" s="145"/>
      <c r="Y33" s="145"/>
      <c r="Z33" s="145"/>
      <c r="AA33" s="145"/>
      <c r="AB33" s="145"/>
      <c r="AC33" s="145"/>
      <c r="AD33" s="145"/>
      <c r="AE33" s="145"/>
      <c r="AF33" s="145"/>
      <c r="AG33" s="145"/>
      <c r="AH33" s="145"/>
      <c r="AI33" s="145"/>
      <c r="AJ33" s="145"/>
      <c r="AK33" s="145"/>
      <c r="AL33" s="333"/>
      <c r="AM33" s="145"/>
      <c r="AN33" s="145"/>
      <c r="AO33" s="145"/>
      <c r="AP33" s="145"/>
      <c r="AQ33" s="145"/>
      <c r="AR33" s="145"/>
      <c r="AS33" s="145"/>
      <c r="AT33" s="145"/>
      <c r="AU33" s="145"/>
      <c r="AV33" s="145"/>
      <c r="AW33" s="145"/>
      <c r="AX33" s="145"/>
      <c r="AY33" s="145"/>
      <c r="AZ33" s="145"/>
      <c r="BA33" s="145"/>
      <c r="BB33" s="145"/>
      <c r="BC33" s="145"/>
      <c r="BD33" s="145"/>
      <c r="BE33" s="145"/>
      <c r="BF33" s="145"/>
      <c r="BG33" s="145"/>
      <c r="BH33" s="145"/>
      <c r="BI33" s="145"/>
      <c r="BJ33" s="145"/>
      <c r="BK33" s="145"/>
      <c r="BL33" s="145"/>
      <c r="BM33" s="145"/>
      <c r="BN33" s="145"/>
      <c r="BO33" s="122" t="s">
        <v>387</v>
      </c>
      <c r="BP33" s="256">
        <v>43251</v>
      </c>
      <c r="BQ33" s="122"/>
      <c r="BR33" s="122"/>
      <c r="BS33" s="122"/>
      <c r="BT33" s="274"/>
    </row>
    <row r="34" ht="24.95" customHeight="1" spans="1:72">
      <c r="A34" s="324"/>
      <c r="B34" s="325"/>
      <c r="C34" s="325"/>
      <c r="D34" s="122" t="s">
        <v>373</v>
      </c>
      <c r="E34" s="256">
        <v>43281</v>
      </c>
      <c r="F34" s="256"/>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c r="AI34" s="145"/>
      <c r="AJ34" s="145"/>
      <c r="AK34" s="145"/>
      <c r="AL34" s="145"/>
      <c r="AM34" s="145"/>
      <c r="AN34" s="145"/>
      <c r="AO34" s="145"/>
      <c r="AP34" s="333"/>
      <c r="AQ34" s="145"/>
      <c r="AR34" s="145"/>
      <c r="AS34" s="145"/>
      <c r="AT34" s="145"/>
      <c r="AU34" s="145"/>
      <c r="AV34" s="145"/>
      <c r="AW34" s="145"/>
      <c r="AX34" s="145"/>
      <c r="AY34" s="145"/>
      <c r="AZ34" s="145"/>
      <c r="BA34" s="145"/>
      <c r="BB34" s="145"/>
      <c r="BC34" s="145"/>
      <c r="BD34" s="145"/>
      <c r="BE34" s="145"/>
      <c r="BF34" s="145"/>
      <c r="BG34" s="145"/>
      <c r="BH34" s="145"/>
      <c r="BI34" s="145"/>
      <c r="BJ34" s="145"/>
      <c r="BK34" s="145"/>
      <c r="BL34" s="145"/>
      <c r="BM34" s="145"/>
      <c r="BN34" s="145"/>
      <c r="BO34" s="122"/>
      <c r="BP34" s="122"/>
      <c r="BQ34" s="122"/>
      <c r="BR34" s="122"/>
      <c r="BS34" s="122"/>
      <c r="BT34" s="274"/>
    </row>
    <row r="35" ht="24.95" customHeight="1" spans="1:72">
      <c r="A35" s="324"/>
      <c r="B35" s="325"/>
      <c r="C35" s="325"/>
      <c r="D35" s="122" t="s">
        <v>375</v>
      </c>
      <c r="E35" s="256">
        <v>43373</v>
      </c>
      <c r="F35" s="256"/>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333"/>
      <c r="BC35" s="145"/>
      <c r="BD35" s="145"/>
      <c r="BE35" s="145"/>
      <c r="BF35" s="145"/>
      <c r="BG35" s="145"/>
      <c r="BH35" s="145"/>
      <c r="BI35" s="145"/>
      <c r="BJ35" s="145"/>
      <c r="BK35" s="145"/>
      <c r="BL35" s="145"/>
      <c r="BM35" s="145"/>
      <c r="BN35" s="145"/>
      <c r="BO35" s="122"/>
      <c r="BP35" s="122"/>
      <c r="BQ35" s="122"/>
      <c r="BR35" s="122"/>
      <c r="BS35" s="122"/>
      <c r="BT35" s="274"/>
    </row>
    <row r="36" ht="24.95" customHeight="1" spans="1:72">
      <c r="A36" s="324"/>
      <c r="B36" s="325" t="s">
        <v>210</v>
      </c>
      <c r="C36" s="325"/>
      <c r="D36" s="122" t="s">
        <v>356</v>
      </c>
      <c r="E36" s="256">
        <v>43115</v>
      </c>
      <c r="F36" s="256"/>
      <c r="G36" s="145"/>
      <c r="H36" s="145"/>
      <c r="I36" s="145"/>
      <c r="J36" s="145"/>
      <c r="K36" s="145"/>
      <c r="L36" s="145"/>
      <c r="M36" s="145"/>
      <c r="N36" s="145"/>
      <c r="O36" s="145"/>
      <c r="P36" s="145"/>
      <c r="Q36" s="145"/>
      <c r="R36" s="145"/>
      <c r="S36" s="145"/>
      <c r="T36" s="333"/>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c r="BD36" s="145"/>
      <c r="BE36" s="145"/>
      <c r="BF36" s="145"/>
      <c r="BG36" s="145"/>
      <c r="BH36" s="145"/>
      <c r="BI36" s="145"/>
      <c r="BJ36" s="145"/>
      <c r="BK36" s="145"/>
      <c r="BL36" s="145"/>
      <c r="BM36" s="145"/>
      <c r="BN36" s="145"/>
      <c r="BO36" s="122"/>
      <c r="BP36" s="122"/>
      <c r="BQ36" s="122"/>
      <c r="BR36" s="122"/>
      <c r="BS36" s="122"/>
      <c r="BT36" s="274"/>
    </row>
    <row r="37" ht="24.95" customHeight="1" spans="1:72">
      <c r="A37" s="324"/>
      <c r="B37" s="325"/>
      <c r="C37" s="325"/>
      <c r="D37" s="122" t="s">
        <v>358</v>
      </c>
      <c r="E37" s="256">
        <v>43174</v>
      </c>
      <c r="F37" s="256"/>
      <c r="G37" s="145"/>
      <c r="H37" s="145"/>
      <c r="I37" s="145"/>
      <c r="J37" s="145"/>
      <c r="K37" s="145"/>
      <c r="L37" s="145"/>
      <c r="M37" s="145"/>
      <c r="N37" s="145"/>
      <c r="O37" s="145"/>
      <c r="P37" s="145"/>
      <c r="Q37" s="145"/>
      <c r="R37" s="145"/>
      <c r="S37" s="145"/>
      <c r="T37" s="145"/>
      <c r="U37" s="145"/>
      <c r="V37" s="145"/>
      <c r="W37" s="145"/>
      <c r="X37" s="145"/>
      <c r="Y37" s="145"/>
      <c r="Z37" s="145"/>
      <c r="AA37" s="145"/>
      <c r="AB37" s="333"/>
      <c r="AC37" s="145"/>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c r="BD37" s="145"/>
      <c r="BE37" s="145"/>
      <c r="BF37" s="145"/>
      <c r="BG37" s="145"/>
      <c r="BH37" s="145"/>
      <c r="BI37" s="145"/>
      <c r="BJ37" s="145"/>
      <c r="BK37" s="145"/>
      <c r="BL37" s="145"/>
      <c r="BM37" s="145"/>
      <c r="BN37" s="145"/>
      <c r="BO37" s="122"/>
      <c r="BP37" s="122"/>
      <c r="BQ37" s="122"/>
      <c r="BR37" s="122"/>
      <c r="BS37" s="122"/>
      <c r="BT37" s="274"/>
    </row>
    <row r="38" ht="24.95" customHeight="1" spans="1:72">
      <c r="A38" s="324"/>
      <c r="B38" s="325"/>
      <c r="C38" s="325"/>
      <c r="D38" s="122" t="s">
        <v>361</v>
      </c>
      <c r="E38" s="147">
        <v>43190</v>
      </c>
      <c r="F38" s="147"/>
      <c r="G38" s="145"/>
      <c r="H38" s="145"/>
      <c r="I38" s="145"/>
      <c r="J38" s="145"/>
      <c r="K38" s="145"/>
      <c r="L38" s="145"/>
      <c r="M38" s="145"/>
      <c r="N38" s="145"/>
      <c r="O38" s="145"/>
      <c r="P38" s="145"/>
      <c r="Q38" s="145"/>
      <c r="R38" s="145"/>
      <c r="S38" s="145"/>
      <c r="T38" s="145"/>
      <c r="U38" s="145"/>
      <c r="V38" s="145"/>
      <c r="W38" s="145"/>
      <c r="X38" s="145"/>
      <c r="Y38" s="145"/>
      <c r="Z38" s="145"/>
      <c r="AA38" s="145"/>
      <c r="AB38" s="145"/>
      <c r="AC38" s="145"/>
      <c r="AD38" s="333"/>
      <c r="AE38" s="145"/>
      <c r="AF38" s="145"/>
      <c r="AG38" s="145"/>
      <c r="AH38" s="145"/>
      <c r="AI38" s="145"/>
      <c r="AJ38" s="145"/>
      <c r="AK38" s="145"/>
      <c r="AL38" s="145"/>
      <c r="AM38" s="145"/>
      <c r="AN38" s="145"/>
      <c r="AO38" s="145"/>
      <c r="AP38" s="145"/>
      <c r="AQ38" s="145"/>
      <c r="AR38" s="145"/>
      <c r="AS38" s="145"/>
      <c r="AT38" s="145"/>
      <c r="AU38" s="145"/>
      <c r="AV38" s="145"/>
      <c r="AW38" s="145"/>
      <c r="AX38" s="145"/>
      <c r="AY38" s="145"/>
      <c r="AZ38" s="145"/>
      <c r="BA38" s="145"/>
      <c r="BB38" s="145"/>
      <c r="BC38" s="145"/>
      <c r="BD38" s="145"/>
      <c r="BE38" s="145"/>
      <c r="BF38" s="145"/>
      <c r="BG38" s="145"/>
      <c r="BH38" s="145"/>
      <c r="BI38" s="145"/>
      <c r="BJ38" s="145"/>
      <c r="BK38" s="145"/>
      <c r="BL38" s="145"/>
      <c r="BM38" s="145"/>
      <c r="BN38" s="145"/>
      <c r="BO38" s="122"/>
      <c r="BP38" s="122"/>
      <c r="BQ38" s="122"/>
      <c r="BR38" s="122"/>
      <c r="BS38" s="122"/>
      <c r="BT38" s="274"/>
    </row>
    <row r="39" ht="24.95" customHeight="1" spans="1:72">
      <c r="A39" s="324"/>
      <c r="B39" s="325"/>
      <c r="C39" s="325"/>
      <c r="D39" s="122" t="s">
        <v>364</v>
      </c>
      <c r="E39" s="256">
        <v>43191</v>
      </c>
      <c r="F39" s="256"/>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D39" s="145"/>
      <c r="AE39" s="333"/>
      <c r="AF39" s="145"/>
      <c r="AG39" s="145"/>
      <c r="AH39" s="145"/>
      <c r="AI39" s="145"/>
      <c r="AJ39" s="145"/>
      <c r="AK39" s="145"/>
      <c r="AL39" s="145"/>
      <c r="AM39" s="145"/>
      <c r="AN39" s="145"/>
      <c r="AO39" s="145"/>
      <c r="AP39" s="145"/>
      <c r="AQ39" s="145"/>
      <c r="AR39" s="145"/>
      <c r="AS39" s="145"/>
      <c r="AT39" s="145"/>
      <c r="AU39" s="145"/>
      <c r="AV39" s="145"/>
      <c r="AW39" s="145"/>
      <c r="AX39" s="145"/>
      <c r="AY39" s="145"/>
      <c r="AZ39" s="145"/>
      <c r="BA39" s="145"/>
      <c r="BB39" s="145"/>
      <c r="BC39" s="145"/>
      <c r="BD39" s="145"/>
      <c r="BE39" s="145"/>
      <c r="BF39" s="145"/>
      <c r="BG39" s="145"/>
      <c r="BH39" s="145"/>
      <c r="BI39" s="145"/>
      <c r="BJ39" s="145"/>
      <c r="BK39" s="145"/>
      <c r="BL39" s="145"/>
      <c r="BM39" s="145"/>
      <c r="BN39" s="145"/>
      <c r="BO39" s="122"/>
      <c r="BP39" s="122"/>
      <c r="BQ39" s="122"/>
      <c r="BR39" s="122"/>
      <c r="BS39" s="122"/>
      <c r="BT39" s="274"/>
    </row>
    <row r="40" ht="24.95" customHeight="1" spans="1:72">
      <c r="A40" s="324"/>
      <c r="B40" s="325"/>
      <c r="C40" s="325"/>
      <c r="D40" s="122" t="s">
        <v>367</v>
      </c>
      <c r="E40" s="256">
        <v>43220</v>
      </c>
      <c r="F40" s="256"/>
      <c r="G40" s="145"/>
      <c r="H40" s="145"/>
      <c r="I40" s="145"/>
      <c r="J40" s="145"/>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333"/>
      <c r="AI40" s="145"/>
      <c r="AJ40" s="145"/>
      <c r="AK40" s="145"/>
      <c r="AL40" s="145"/>
      <c r="AM40" s="145"/>
      <c r="AN40" s="145"/>
      <c r="AO40" s="145"/>
      <c r="AP40" s="145"/>
      <c r="AQ40" s="145"/>
      <c r="AR40" s="145"/>
      <c r="AS40" s="145"/>
      <c r="AT40" s="145"/>
      <c r="AU40" s="145"/>
      <c r="AV40" s="145"/>
      <c r="AW40" s="145"/>
      <c r="AX40" s="145"/>
      <c r="AY40" s="145"/>
      <c r="AZ40" s="145"/>
      <c r="BA40" s="145"/>
      <c r="BB40" s="145"/>
      <c r="BC40" s="145"/>
      <c r="BD40" s="145"/>
      <c r="BE40" s="145"/>
      <c r="BF40" s="145"/>
      <c r="BG40" s="145"/>
      <c r="BH40" s="145"/>
      <c r="BI40" s="145"/>
      <c r="BJ40" s="145"/>
      <c r="BK40" s="145"/>
      <c r="BL40" s="145"/>
      <c r="BM40" s="145"/>
      <c r="BN40" s="145"/>
      <c r="BO40" s="122"/>
      <c r="BP40" s="122"/>
      <c r="BQ40" s="122"/>
      <c r="BR40" s="122"/>
      <c r="BS40" s="122"/>
      <c r="BT40" s="274"/>
    </row>
    <row r="41" ht="24.95" customHeight="1" spans="1:72">
      <c r="A41" s="324"/>
      <c r="B41" s="325"/>
      <c r="C41" s="325"/>
      <c r="D41" s="122" t="s">
        <v>370</v>
      </c>
      <c r="E41" s="256">
        <v>43281</v>
      </c>
      <c r="F41" s="256"/>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333"/>
      <c r="AQ41" s="145"/>
      <c r="AR41" s="145"/>
      <c r="AS41" s="145"/>
      <c r="AT41" s="145"/>
      <c r="AU41" s="145"/>
      <c r="AV41" s="145"/>
      <c r="AW41" s="145"/>
      <c r="AX41" s="145"/>
      <c r="AY41" s="145"/>
      <c r="AZ41" s="145"/>
      <c r="BA41" s="145"/>
      <c r="BB41" s="145"/>
      <c r="BC41" s="145"/>
      <c r="BD41" s="145"/>
      <c r="BE41" s="145"/>
      <c r="BF41" s="145"/>
      <c r="BG41" s="145"/>
      <c r="BH41" s="145"/>
      <c r="BI41" s="145"/>
      <c r="BJ41" s="145"/>
      <c r="BK41" s="145"/>
      <c r="BL41" s="145"/>
      <c r="BM41" s="145"/>
      <c r="BN41" s="145"/>
      <c r="BO41" s="122"/>
      <c r="BP41" s="122"/>
      <c r="BQ41" s="122"/>
      <c r="BR41" s="122"/>
      <c r="BS41" s="122"/>
      <c r="BT41" s="274"/>
    </row>
    <row r="42" ht="24.95" customHeight="1" spans="1:72">
      <c r="A42" s="324"/>
      <c r="B42" s="325"/>
      <c r="C42" s="325"/>
      <c r="D42" s="122" t="s">
        <v>373</v>
      </c>
      <c r="E42" s="256">
        <v>43312</v>
      </c>
      <c r="F42" s="256"/>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333"/>
      <c r="AU42" s="145"/>
      <c r="AV42" s="145"/>
      <c r="AW42" s="145"/>
      <c r="AX42" s="145"/>
      <c r="AY42" s="145"/>
      <c r="AZ42" s="145"/>
      <c r="BA42" s="145"/>
      <c r="BB42" s="145"/>
      <c r="BC42" s="145"/>
      <c r="BD42" s="145"/>
      <c r="BE42" s="145"/>
      <c r="BF42" s="145"/>
      <c r="BG42" s="145"/>
      <c r="BH42" s="145"/>
      <c r="BI42" s="145"/>
      <c r="BJ42" s="145"/>
      <c r="BK42" s="145"/>
      <c r="BL42" s="145"/>
      <c r="BM42" s="145"/>
      <c r="BN42" s="145"/>
      <c r="BO42" s="122"/>
      <c r="BP42" s="122"/>
      <c r="BQ42" s="122"/>
      <c r="BR42" s="122"/>
      <c r="BS42" s="122"/>
      <c r="BT42" s="274"/>
    </row>
    <row r="43" ht="24.95" customHeight="1" spans="1:72">
      <c r="A43" s="324"/>
      <c r="B43" s="325"/>
      <c r="C43" s="325"/>
      <c r="D43" s="122" t="s">
        <v>375</v>
      </c>
      <c r="E43" s="256">
        <v>43404</v>
      </c>
      <c r="F43" s="256"/>
      <c r="G43" s="145"/>
      <c r="H43" s="145"/>
      <c r="I43" s="145"/>
      <c r="J43" s="145"/>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c r="AZ43" s="145"/>
      <c r="BA43" s="145"/>
      <c r="BB43" s="145"/>
      <c r="BC43" s="145"/>
      <c r="BD43" s="145"/>
      <c r="BE43" s="145"/>
      <c r="BF43" s="333"/>
      <c r="BG43" s="145"/>
      <c r="BH43" s="145"/>
      <c r="BI43" s="145"/>
      <c r="BJ43" s="145"/>
      <c r="BK43" s="145"/>
      <c r="BL43" s="145"/>
      <c r="BM43" s="145"/>
      <c r="BN43" s="145"/>
      <c r="BO43" s="122"/>
      <c r="BP43" s="122"/>
      <c r="BQ43" s="122"/>
      <c r="BR43" s="122"/>
      <c r="BS43" s="122"/>
      <c r="BT43" s="274"/>
    </row>
    <row r="44" ht="15.95" customHeight="1" spans="1:72">
      <c r="A44" s="288" t="s">
        <v>267</v>
      </c>
      <c r="B44" s="325" t="s">
        <v>268</v>
      </c>
      <c r="C44" s="326" t="s">
        <v>388</v>
      </c>
      <c r="D44" s="122" t="s">
        <v>389</v>
      </c>
      <c r="E44" s="123">
        <v>42901</v>
      </c>
      <c r="F44" s="123"/>
      <c r="G44" s="145"/>
      <c r="H44" s="145"/>
      <c r="I44" s="145"/>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c r="BK44" s="145"/>
      <c r="BL44" s="145"/>
      <c r="BM44" s="145"/>
      <c r="BN44" s="145"/>
      <c r="BO44" s="122"/>
      <c r="BP44" s="122"/>
      <c r="BQ44" s="122"/>
      <c r="BR44" s="122"/>
      <c r="BS44" s="122"/>
      <c r="BT44" s="274"/>
    </row>
    <row r="45" ht="15.95" customHeight="1" spans="1:72">
      <c r="A45" s="288"/>
      <c r="B45" s="325"/>
      <c r="C45" s="326"/>
      <c r="D45" s="122" t="s">
        <v>367</v>
      </c>
      <c r="E45" s="123">
        <v>43056</v>
      </c>
      <c r="F45" s="123"/>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c r="BD45" s="145"/>
      <c r="BE45" s="145"/>
      <c r="BF45" s="145"/>
      <c r="BG45" s="145"/>
      <c r="BH45" s="145"/>
      <c r="BI45" s="145"/>
      <c r="BJ45" s="145"/>
      <c r="BK45" s="145"/>
      <c r="BL45" s="145"/>
      <c r="BM45" s="145"/>
      <c r="BN45" s="145"/>
      <c r="BO45" s="122"/>
      <c r="BP45" s="122"/>
      <c r="BQ45" s="122"/>
      <c r="BR45" s="122"/>
      <c r="BS45" s="122"/>
      <c r="BT45" s="274"/>
    </row>
    <row r="46" ht="15.95" customHeight="1" spans="1:72">
      <c r="A46" s="288"/>
      <c r="B46" s="325"/>
      <c r="C46" s="326"/>
      <c r="D46" s="122" t="s">
        <v>373</v>
      </c>
      <c r="E46" s="123">
        <v>43101</v>
      </c>
      <c r="F46" s="123"/>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c r="BD46" s="145"/>
      <c r="BE46" s="145"/>
      <c r="BF46" s="145"/>
      <c r="BG46" s="145"/>
      <c r="BH46" s="145"/>
      <c r="BI46" s="145"/>
      <c r="BJ46" s="145"/>
      <c r="BK46" s="145"/>
      <c r="BL46" s="145"/>
      <c r="BM46" s="145"/>
      <c r="BN46" s="145"/>
      <c r="BO46" s="122"/>
      <c r="BP46" s="122"/>
      <c r="BQ46" s="122"/>
      <c r="BR46" s="122"/>
      <c r="BS46" s="122"/>
      <c r="BT46" s="274"/>
    </row>
    <row r="47" ht="15.95" customHeight="1" spans="1:72">
      <c r="A47" s="288"/>
      <c r="B47" s="325"/>
      <c r="C47" s="326"/>
      <c r="D47" s="122" t="s">
        <v>375</v>
      </c>
      <c r="E47" s="123">
        <v>43131</v>
      </c>
      <c r="F47" s="123"/>
      <c r="G47" s="145"/>
      <c r="H47" s="145"/>
      <c r="I47" s="145"/>
      <c r="J47" s="145"/>
      <c r="K47" s="145"/>
      <c r="L47" s="145"/>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c r="BD47" s="145"/>
      <c r="BE47" s="145"/>
      <c r="BF47" s="145"/>
      <c r="BG47" s="145"/>
      <c r="BH47" s="145"/>
      <c r="BI47" s="145"/>
      <c r="BJ47" s="145"/>
      <c r="BK47" s="145"/>
      <c r="BL47" s="145"/>
      <c r="BM47" s="145"/>
      <c r="BN47" s="145"/>
      <c r="BO47" s="122"/>
      <c r="BP47" s="122"/>
      <c r="BQ47" s="122"/>
      <c r="BR47" s="122"/>
      <c r="BS47" s="122"/>
      <c r="BT47" s="274"/>
    </row>
    <row r="48" ht="15.95" customHeight="1" spans="1:72">
      <c r="A48" s="288"/>
      <c r="B48" s="325"/>
      <c r="C48" s="326" t="s">
        <v>390</v>
      </c>
      <c r="D48" s="122" t="s">
        <v>389</v>
      </c>
      <c r="E48" s="123">
        <v>42851</v>
      </c>
      <c r="F48" s="123"/>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c r="BD48" s="145"/>
      <c r="BE48" s="145"/>
      <c r="BF48" s="145"/>
      <c r="BG48" s="145"/>
      <c r="BH48" s="145"/>
      <c r="BI48" s="145"/>
      <c r="BJ48" s="145"/>
      <c r="BK48" s="145"/>
      <c r="BL48" s="145"/>
      <c r="BM48" s="145"/>
      <c r="BN48" s="145"/>
      <c r="BO48" s="122"/>
      <c r="BP48" s="122"/>
      <c r="BQ48" s="122"/>
      <c r="BR48" s="122"/>
      <c r="BS48" s="122"/>
      <c r="BT48" s="274"/>
    </row>
    <row r="49" ht="15.95" customHeight="1" spans="1:72">
      <c r="A49" s="288"/>
      <c r="B49" s="325"/>
      <c r="C49" s="326"/>
      <c r="D49" s="122" t="s">
        <v>367</v>
      </c>
      <c r="E49" s="123">
        <v>43118</v>
      </c>
      <c r="F49" s="123"/>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c r="BD49" s="145"/>
      <c r="BE49" s="145"/>
      <c r="BF49" s="145"/>
      <c r="BG49" s="145"/>
      <c r="BH49" s="145"/>
      <c r="BI49" s="145"/>
      <c r="BJ49" s="145"/>
      <c r="BK49" s="145"/>
      <c r="BL49" s="145"/>
      <c r="BM49" s="145"/>
      <c r="BN49" s="145"/>
      <c r="BO49" s="122"/>
      <c r="BP49" s="122"/>
      <c r="BQ49" s="122"/>
      <c r="BR49" s="122"/>
      <c r="BS49" s="122"/>
      <c r="BT49" s="274"/>
    </row>
    <row r="50" ht="15.95" customHeight="1" spans="1:72">
      <c r="A50" s="288"/>
      <c r="B50" s="325"/>
      <c r="C50" s="326"/>
      <c r="D50" s="122" t="s">
        <v>373</v>
      </c>
      <c r="E50" s="123">
        <v>43140</v>
      </c>
      <c r="F50" s="123"/>
      <c r="G50" s="145"/>
      <c r="H50" s="145"/>
      <c r="I50" s="145"/>
      <c r="J50" s="145"/>
      <c r="K50" s="145"/>
      <c r="L50" s="145"/>
      <c r="M50" s="145"/>
      <c r="N50" s="145"/>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c r="BD50" s="145"/>
      <c r="BE50" s="145"/>
      <c r="BF50" s="145"/>
      <c r="BG50" s="145"/>
      <c r="BH50" s="145"/>
      <c r="BI50" s="145"/>
      <c r="BJ50" s="145"/>
      <c r="BK50" s="145"/>
      <c r="BL50" s="145"/>
      <c r="BM50" s="145"/>
      <c r="BN50" s="145"/>
      <c r="BO50" s="122"/>
      <c r="BP50" s="122"/>
      <c r="BQ50" s="122"/>
      <c r="BR50" s="122"/>
      <c r="BS50" s="122"/>
      <c r="BT50" s="274"/>
    </row>
    <row r="51" ht="15.95" customHeight="1" spans="1:72">
      <c r="A51" s="288"/>
      <c r="B51" s="325"/>
      <c r="C51" s="326"/>
      <c r="D51" s="122" t="s">
        <v>375</v>
      </c>
      <c r="E51" s="123">
        <v>43190</v>
      </c>
      <c r="F51" s="123"/>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c r="BD51" s="145"/>
      <c r="BE51" s="145"/>
      <c r="BF51" s="145"/>
      <c r="BG51" s="145"/>
      <c r="BH51" s="145"/>
      <c r="BI51" s="145"/>
      <c r="BJ51" s="145"/>
      <c r="BK51" s="145"/>
      <c r="BL51" s="145"/>
      <c r="BM51" s="145"/>
      <c r="BN51" s="145"/>
      <c r="BO51" s="122"/>
      <c r="BP51" s="122"/>
      <c r="BQ51" s="122"/>
      <c r="BR51" s="122"/>
      <c r="BS51" s="122"/>
      <c r="BT51" s="274"/>
    </row>
    <row r="52" ht="15.95" customHeight="1" spans="1:72">
      <c r="A52" s="288"/>
      <c r="B52" s="325"/>
      <c r="C52" s="326" t="s">
        <v>391</v>
      </c>
      <c r="D52" s="122" t="s">
        <v>389</v>
      </c>
      <c r="E52" s="123">
        <v>43109</v>
      </c>
      <c r="F52" s="123"/>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c r="BD52" s="145"/>
      <c r="BE52" s="145"/>
      <c r="BF52" s="145"/>
      <c r="BG52" s="145"/>
      <c r="BH52" s="145"/>
      <c r="BI52" s="145"/>
      <c r="BJ52" s="145"/>
      <c r="BK52" s="145"/>
      <c r="BL52" s="145"/>
      <c r="BM52" s="145"/>
      <c r="BN52" s="145"/>
      <c r="BO52" s="122"/>
      <c r="BP52" s="122"/>
      <c r="BQ52" s="122"/>
      <c r="BR52" s="122"/>
      <c r="BS52" s="122"/>
      <c r="BT52" s="274"/>
    </row>
    <row r="53" ht="15.95" customHeight="1" spans="1:72">
      <c r="A53" s="288"/>
      <c r="B53" s="325"/>
      <c r="C53" s="326"/>
      <c r="D53" s="122" t="s">
        <v>367</v>
      </c>
      <c r="E53" s="123">
        <v>43123</v>
      </c>
      <c r="F53" s="123"/>
      <c r="G53" s="145"/>
      <c r="H53" s="145"/>
      <c r="I53" s="145"/>
      <c r="J53" s="145"/>
      <c r="K53" s="145"/>
      <c r="L53" s="145"/>
      <c r="M53" s="145"/>
      <c r="N53" s="145"/>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c r="BD53" s="145"/>
      <c r="BE53" s="145"/>
      <c r="BF53" s="145"/>
      <c r="BG53" s="145"/>
      <c r="BH53" s="145"/>
      <c r="BI53" s="145"/>
      <c r="BJ53" s="145"/>
      <c r="BK53" s="145"/>
      <c r="BL53" s="145"/>
      <c r="BM53" s="145"/>
      <c r="BN53" s="145"/>
      <c r="BO53" s="122"/>
      <c r="BP53" s="122"/>
      <c r="BQ53" s="122"/>
      <c r="BR53" s="122"/>
      <c r="BS53" s="122"/>
      <c r="BT53" s="274"/>
    </row>
    <row r="54" ht="15.95" customHeight="1" spans="1:72">
      <c r="A54" s="288"/>
      <c r="B54" s="325"/>
      <c r="C54" s="326"/>
      <c r="D54" s="122" t="s">
        <v>373</v>
      </c>
      <c r="E54" s="123">
        <v>43131</v>
      </c>
      <c r="F54" s="123"/>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c r="BD54" s="145"/>
      <c r="BE54" s="145"/>
      <c r="BF54" s="145"/>
      <c r="BG54" s="145"/>
      <c r="BH54" s="145"/>
      <c r="BI54" s="145"/>
      <c r="BJ54" s="145"/>
      <c r="BK54" s="145"/>
      <c r="BL54" s="145"/>
      <c r="BM54" s="145"/>
      <c r="BN54" s="145"/>
      <c r="BO54" s="122"/>
      <c r="BP54" s="122"/>
      <c r="BQ54" s="122"/>
      <c r="BR54" s="122"/>
      <c r="BS54" s="122"/>
      <c r="BT54" s="274"/>
    </row>
    <row r="55" ht="15.95" customHeight="1" spans="1:72">
      <c r="A55" s="288"/>
      <c r="B55" s="325"/>
      <c r="C55" s="326"/>
      <c r="D55" s="122" t="s">
        <v>375</v>
      </c>
      <c r="E55" s="123">
        <v>43159</v>
      </c>
      <c r="F55" s="123"/>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145"/>
      <c r="AO55" s="145"/>
      <c r="AP55" s="145"/>
      <c r="AQ55" s="145"/>
      <c r="AR55" s="145"/>
      <c r="AS55" s="145"/>
      <c r="AT55" s="145"/>
      <c r="AU55" s="145"/>
      <c r="AV55" s="145"/>
      <c r="AW55" s="145"/>
      <c r="AX55" s="145"/>
      <c r="AY55" s="145"/>
      <c r="AZ55" s="145"/>
      <c r="BA55" s="145"/>
      <c r="BB55" s="145"/>
      <c r="BC55" s="145"/>
      <c r="BD55" s="145"/>
      <c r="BE55" s="145"/>
      <c r="BF55" s="145"/>
      <c r="BG55" s="145"/>
      <c r="BH55" s="145"/>
      <c r="BI55" s="145"/>
      <c r="BJ55" s="145"/>
      <c r="BK55" s="145"/>
      <c r="BL55" s="145"/>
      <c r="BM55" s="145"/>
      <c r="BN55" s="145"/>
      <c r="BO55" s="122"/>
      <c r="BP55" s="122"/>
      <c r="BQ55" s="122"/>
      <c r="BR55" s="122"/>
      <c r="BS55" s="122"/>
      <c r="BT55" s="274"/>
    </row>
    <row r="56" ht="15.95" customHeight="1" spans="1:72">
      <c r="A56" s="288"/>
      <c r="B56" s="325"/>
      <c r="C56" s="326" t="s">
        <v>392</v>
      </c>
      <c r="D56" s="122"/>
      <c r="E56" s="123"/>
      <c r="F56" s="123"/>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5"/>
      <c r="AV56" s="145"/>
      <c r="AW56" s="145"/>
      <c r="AX56" s="145"/>
      <c r="AY56" s="145"/>
      <c r="AZ56" s="145"/>
      <c r="BA56" s="145"/>
      <c r="BB56" s="145"/>
      <c r="BC56" s="145"/>
      <c r="BD56" s="145"/>
      <c r="BE56" s="145"/>
      <c r="BF56" s="145"/>
      <c r="BG56" s="145"/>
      <c r="BH56" s="145"/>
      <c r="BI56" s="145"/>
      <c r="BJ56" s="145"/>
      <c r="BK56" s="145"/>
      <c r="BL56" s="145"/>
      <c r="BM56" s="145"/>
      <c r="BN56" s="145"/>
      <c r="BO56" s="122"/>
      <c r="BP56" s="122"/>
      <c r="BQ56" s="122"/>
      <c r="BR56" s="122"/>
      <c r="BS56" s="122"/>
      <c r="BT56" s="274"/>
    </row>
    <row r="57" ht="15.75" customHeight="1" spans="1:72">
      <c r="A57" s="288"/>
      <c r="B57" s="325"/>
      <c r="C57" s="326"/>
      <c r="D57" s="122"/>
      <c r="E57" s="123"/>
      <c r="F57" s="123"/>
      <c r="G57" s="145"/>
      <c r="H57" s="145"/>
      <c r="I57" s="145"/>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5"/>
      <c r="AM57" s="145"/>
      <c r="AN57" s="145"/>
      <c r="AO57" s="145"/>
      <c r="AP57" s="145"/>
      <c r="AQ57" s="145"/>
      <c r="AR57" s="145"/>
      <c r="AS57" s="145"/>
      <c r="AT57" s="145"/>
      <c r="AU57" s="145"/>
      <c r="AV57" s="145"/>
      <c r="AW57" s="145"/>
      <c r="AX57" s="145"/>
      <c r="AY57" s="145"/>
      <c r="AZ57" s="145"/>
      <c r="BA57" s="145"/>
      <c r="BB57" s="145"/>
      <c r="BC57" s="145"/>
      <c r="BD57" s="145"/>
      <c r="BE57" s="145"/>
      <c r="BF57" s="145"/>
      <c r="BG57" s="145"/>
      <c r="BH57" s="145"/>
      <c r="BI57" s="145"/>
      <c r="BJ57" s="145"/>
      <c r="BK57" s="145"/>
      <c r="BL57" s="145"/>
      <c r="BM57" s="145"/>
      <c r="BN57" s="145"/>
      <c r="BO57" s="122"/>
      <c r="BP57" s="122"/>
      <c r="BQ57" s="122"/>
      <c r="BR57" s="122"/>
      <c r="BS57" s="122"/>
      <c r="BT57" s="274"/>
    </row>
    <row r="58" ht="15.75" customHeight="1" spans="1:72">
      <c r="A58" s="288"/>
      <c r="B58" s="325"/>
      <c r="C58" s="326"/>
      <c r="D58" s="122"/>
      <c r="E58" s="123"/>
      <c r="F58" s="123"/>
      <c r="G58" s="145"/>
      <c r="H58" s="145"/>
      <c r="I58" s="145"/>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5"/>
      <c r="AM58" s="145"/>
      <c r="AN58" s="145"/>
      <c r="AO58" s="145"/>
      <c r="AP58" s="145"/>
      <c r="AQ58" s="145"/>
      <c r="AR58" s="145"/>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22"/>
      <c r="BP58" s="122"/>
      <c r="BQ58" s="122"/>
      <c r="BR58" s="122"/>
      <c r="BS58" s="122"/>
      <c r="BT58" s="274"/>
    </row>
    <row r="59" ht="15.75" customHeight="1" spans="1:72">
      <c r="A59" s="288"/>
      <c r="B59" s="325"/>
      <c r="C59" s="326"/>
      <c r="D59" s="122"/>
      <c r="E59" s="123"/>
      <c r="F59" s="123"/>
      <c r="G59" s="145"/>
      <c r="H59" s="145"/>
      <c r="I59" s="145"/>
      <c r="J59" s="145"/>
      <c r="K59" s="145"/>
      <c r="L59" s="145"/>
      <c r="M59" s="145"/>
      <c r="N59" s="145"/>
      <c r="O59" s="145"/>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5"/>
      <c r="AM59" s="145"/>
      <c r="AN59" s="145"/>
      <c r="AO59" s="145"/>
      <c r="AP59" s="145"/>
      <c r="AQ59" s="145"/>
      <c r="AR59" s="145"/>
      <c r="AS59" s="145"/>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22"/>
      <c r="BP59" s="122"/>
      <c r="BQ59" s="122"/>
      <c r="BR59" s="122"/>
      <c r="BS59" s="122"/>
      <c r="BT59" s="274"/>
    </row>
    <row r="60" ht="15.95" customHeight="1" spans="1:72">
      <c r="A60" s="288"/>
      <c r="B60" s="257" t="s">
        <v>277</v>
      </c>
      <c r="C60" s="257"/>
      <c r="D60" s="122"/>
      <c r="E60" s="122"/>
      <c r="F60" s="122"/>
      <c r="G60" s="145"/>
      <c r="H60" s="145"/>
      <c r="I60" s="145"/>
      <c r="J60" s="145"/>
      <c r="K60" s="145"/>
      <c r="L60" s="145"/>
      <c r="M60" s="145"/>
      <c r="N60" s="145"/>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145"/>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22"/>
      <c r="BP60" s="122"/>
      <c r="BQ60" s="122"/>
      <c r="BR60" s="122"/>
      <c r="BS60" s="122"/>
      <c r="BT60" s="274"/>
    </row>
    <row r="61" ht="15.95" customHeight="1" spans="1:72">
      <c r="A61" s="288"/>
      <c r="B61" s="257"/>
      <c r="C61" s="257"/>
      <c r="D61" s="122"/>
      <c r="E61" s="122"/>
      <c r="F61" s="122"/>
      <c r="G61" s="145"/>
      <c r="H61" s="145"/>
      <c r="I61" s="145"/>
      <c r="J61" s="145"/>
      <c r="K61" s="145"/>
      <c r="L61" s="145"/>
      <c r="M61" s="145"/>
      <c r="N61" s="145"/>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5"/>
      <c r="AM61" s="145"/>
      <c r="AN61" s="145"/>
      <c r="AO61" s="145"/>
      <c r="AP61" s="145"/>
      <c r="AQ61" s="145"/>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22"/>
      <c r="BP61" s="122"/>
      <c r="BQ61" s="122"/>
      <c r="BR61" s="122"/>
      <c r="BS61" s="122"/>
      <c r="BT61" s="274"/>
    </row>
    <row r="62" ht="15.95" customHeight="1" spans="1:72">
      <c r="A62" s="288"/>
      <c r="B62" s="257"/>
      <c r="C62" s="257"/>
      <c r="D62" s="122"/>
      <c r="E62" s="122"/>
      <c r="F62" s="122"/>
      <c r="G62" s="145"/>
      <c r="H62" s="145"/>
      <c r="I62" s="145"/>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5"/>
      <c r="AM62" s="145"/>
      <c r="AN62" s="145"/>
      <c r="AO62" s="145"/>
      <c r="AP62" s="145"/>
      <c r="AQ62" s="145"/>
      <c r="AR62" s="145"/>
      <c r="AS62" s="145"/>
      <c r="AT62" s="145"/>
      <c r="AU62" s="145"/>
      <c r="AV62" s="145"/>
      <c r="AW62" s="145"/>
      <c r="AX62" s="145"/>
      <c r="AY62" s="145"/>
      <c r="AZ62" s="145"/>
      <c r="BA62" s="145"/>
      <c r="BB62" s="145"/>
      <c r="BC62" s="145"/>
      <c r="BD62" s="145"/>
      <c r="BE62" s="145"/>
      <c r="BF62" s="145"/>
      <c r="BG62" s="145"/>
      <c r="BH62" s="145"/>
      <c r="BI62" s="145"/>
      <c r="BJ62" s="145"/>
      <c r="BK62" s="145"/>
      <c r="BL62" s="145"/>
      <c r="BM62" s="145"/>
      <c r="BN62" s="145"/>
      <c r="BO62" s="122"/>
      <c r="BP62" s="122"/>
      <c r="BQ62" s="122"/>
      <c r="BR62" s="122"/>
      <c r="BS62" s="122"/>
      <c r="BT62" s="274"/>
    </row>
    <row r="63" ht="15.95" customHeight="1" spans="1:72">
      <c r="A63" s="288"/>
      <c r="B63" s="257"/>
      <c r="C63" s="257"/>
      <c r="D63" s="122"/>
      <c r="E63" s="122"/>
      <c r="F63" s="122"/>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c r="AP63" s="145"/>
      <c r="AQ63" s="145"/>
      <c r="AR63" s="145"/>
      <c r="AS63" s="145"/>
      <c r="AT63" s="145"/>
      <c r="AU63" s="145"/>
      <c r="AV63" s="145"/>
      <c r="AW63" s="145"/>
      <c r="AX63" s="145"/>
      <c r="AY63" s="145"/>
      <c r="AZ63" s="145"/>
      <c r="BA63" s="145"/>
      <c r="BB63" s="145"/>
      <c r="BC63" s="145"/>
      <c r="BD63" s="145"/>
      <c r="BE63" s="145"/>
      <c r="BF63" s="145"/>
      <c r="BG63" s="145"/>
      <c r="BH63" s="145"/>
      <c r="BI63" s="145"/>
      <c r="BJ63" s="145"/>
      <c r="BK63" s="145"/>
      <c r="BL63" s="145"/>
      <c r="BM63" s="145"/>
      <c r="BN63" s="145"/>
      <c r="BO63" s="122"/>
      <c r="BP63" s="122"/>
      <c r="BQ63" s="122"/>
      <c r="BR63" s="122"/>
      <c r="BS63" s="122"/>
      <c r="BT63" s="274"/>
    </row>
    <row r="64" ht="15.95" customHeight="1" spans="1:72">
      <c r="A64" s="288"/>
      <c r="B64" s="257"/>
      <c r="C64" s="257"/>
      <c r="D64" s="122"/>
      <c r="E64" s="122"/>
      <c r="F64" s="122"/>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c r="AP64" s="145"/>
      <c r="AQ64" s="145"/>
      <c r="AR64" s="145"/>
      <c r="AS64" s="145"/>
      <c r="AT64" s="145"/>
      <c r="AU64" s="145"/>
      <c r="AV64" s="145"/>
      <c r="AW64" s="145"/>
      <c r="AX64" s="145"/>
      <c r="AY64" s="145"/>
      <c r="AZ64" s="145"/>
      <c r="BA64" s="145"/>
      <c r="BB64" s="145"/>
      <c r="BC64" s="145"/>
      <c r="BD64" s="145"/>
      <c r="BE64" s="145"/>
      <c r="BF64" s="145"/>
      <c r="BG64" s="145"/>
      <c r="BH64" s="145"/>
      <c r="BI64" s="145"/>
      <c r="BJ64" s="145"/>
      <c r="BK64" s="145"/>
      <c r="BL64" s="145"/>
      <c r="BM64" s="145"/>
      <c r="BN64" s="145"/>
      <c r="BO64" s="122"/>
      <c r="BP64" s="122"/>
      <c r="BQ64" s="122"/>
      <c r="BR64" s="122"/>
      <c r="BS64" s="122"/>
      <c r="BT64" s="274"/>
    </row>
    <row r="65" ht="15.95" customHeight="1" spans="1:72">
      <c r="A65" s="288"/>
      <c r="B65" s="257"/>
      <c r="C65" s="257"/>
      <c r="D65" s="122"/>
      <c r="E65" s="122"/>
      <c r="F65" s="122"/>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5"/>
      <c r="AM65" s="145"/>
      <c r="AN65" s="145"/>
      <c r="AO65" s="145"/>
      <c r="AP65" s="145"/>
      <c r="AQ65" s="145"/>
      <c r="AR65" s="145"/>
      <c r="AS65" s="145"/>
      <c r="AT65" s="145"/>
      <c r="AU65" s="145"/>
      <c r="AV65" s="145"/>
      <c r="AW65" s="145"/>
      <c r="AX65" s="145"/>
      <c r="AY65" s="145"/>
      <c r="AZ65" s="145"/>
      <c r="BA65" s="145"/>
      <c r="BB65" s="145"/>
      <c r="BC65" s="145"/>
      <c r="BD65" s="145"/>
      <c r="BE65" s="145"/>
      <c r="BF65" s="145"/>
      <c r="BG65" s="145"/>
      <c r="BH65" s="145"/>
      <c r="BI65" s="145"/>
      <c r="BJ65" s="145"/>
      <c r="BK65" s="145"/>
      <c r="BL65" s="145"/>
      <c r="BM65" s="145"/>
      <c r="BN65" s="145"/>
      <c r="BO65" s="122"/>
      <c r="BP65" s="122"/>
      <c r="BQ65" s="122"/>
      <c r="BR65" s="122"/>
      <c r="BS65" s="122"/>
      <c r="BT65" s="274"/>
    </row>
    <row r="66" ht="15.95" customHeight="1" spans="1:72">
      <c r="A66" s="288"/>
      <c r="B66" s="257"/>
      <c r="C66" s="257"/>
      <c r="D66" s="122"/>
      <c r="E66" s="122"/>
      <c r="F66" s="122"/>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c r="AD66" s="145"/>
      <c r="AE66" s="145"/>
      <c r="AF66" s="145"/>
      <c r="AG66" s="145"/>
      <c r="AH66" s="145"/>
      <c r="AI66" s="145"/>
      <c r="AJ66" s="145"/>
      <c r="AK66" s="145"/>
      <c r="AL66" s="145"/>
      <c r="AM66" s="145"/>
      <c r="AN66" s="145"/>
      <c r="AO66" s="145"/>
      <c r="AP66" s="145"/>
      <c r="AQ66" s="145"/>
      <c r="AR66" s="145"/>
      <c r="AS66" s="145"/>
      <c r="AT66" s="145"/>
      <c r="AU66" s="145"/>
      <c r="AV66" s="145"/>
      <c r="AW66" s="145"/>
      <c r="AX66" s="145"/>
      <c r="AY66" s="145"/>
      <c r="AZ66" s="145"/>
      <c r="BA66" s="145"/>
      <c r="BB66" s="145"/>
      <c r="BC66" s="145"/>
      <c r="BD66" s="145"/>
      <c r="BE66" s="145"/>
      <c r="BF66" s="145"/>
      <c r="BG66" s="145"/>
      <c r="BH66" s="145"/>
      <c r="BI66" s="145"/>
      <c r="BJ66" s="145"/>
      <c r="BK66" s="145"/>
      <c r="BL66" s="145"/>
      <c r="BM66" s="145"/>
      <c r="BN66" s="145"/>
      <c r="BO66" s="122"/>
      <c r="BP66" s="122"/>
      <c r="BQ66" s="122"/>
      <c r="BR66" s="122"/>
      <c r="BS66" s="122"/>
      <c r="BT66" s="274"/>
    </row>
    <row r="67" ht="15.95" customHeight="1" spans="1:72">
      <c r="A67" s="288"/>
      <c r="B67" s="257"/>
      <c r="C67" s="257"/>
      <c r="D67" s="122"/>
      <c r="E67" s="122"/>
      <c r="F67" s="122"/>
      <c r="G67" s="145"/>
      <c r="H67" s="145"/>
      <c r="I67" s="145"/>
      <c r="J67" s="145"/>
      <c r="K67" s="145"/>
      <c r="L67" s="145"/>
      <c r="M67" s="145"/>
      <c r="N67" s="145"/>
      <c r="O67" s="145"/>
      <c r="P67" s="145"/>
      <c r="Q67" s="145"/>
      <c r="R67" s="145"/>
      <c r="S67" s="145"/>
      <c r="T67" s="145"/>
      <c r="U67" s="145"/>
      <c r="V67" s="145"/>
      <c r="W67" s="145"/>
      <c r="X67" s="145"/>
      <c r="Y67" s="145"/>
      <c r="Z67" s="145"/>
      <c r="AA67" s="145"/>
      <c r="AB67" s="145"/>
      <c r="AC67" s="145"/>
      <c r="AD67" s="145"/>
      <c r="AE67" s="145"/>
      <c r="AF67" s="145"/>
      <c r="AG67" s="145"/>
      <c r="AH67" s="145"/>
      <c r="AI67" s="145"/>
      <c r="AJ67" s="145"/>
      <c r="AK67" s="145"/>
      <c r="AL67" s="145"/>
      <c r="AM67" s="145"/>
      <c r="AN67" s="145"/>
      <c r="AO67" s="145"/>
      <c r="AP67" s="145"/>
      <c r="AQ67" s="145"/>
      <c r="AR67" s="145"/>
      <c r="AS67" s="145"/>
      <c r="AT67" s="145"/>
      <c r="AU67" s="145"/>
      <c r="AV67" s="145"/>
      <c r="AW67" s="145"/>
      <c r="AX67" s="145"/>
      <c r="AY67" s="145"/>
      <c r="AZ67" s="145"/>
      <c r="BA67" s="145"/>
      <c r="BB67" s="145"/>
      <c r="BC67" s="145"/>
      <c r="BD67" s="145"/>
      <c r="BE67" s="145"/>
      <c r="BF67" s="145"/>
      <c r="BG67" s="145"/>
      <c r="BH67" s="145"/>
      <c r="BI67" s="145"/>
      <c r="BJ67" s="145"/>
      <c r="BK67" s="145"/>
      <c r="BL67" s="145"/>
      <c r="BM67" s="145"/>
      <c r="BN67" s="145"/>
      <c r="BO67" s="122"/>
      <c r="BP67" s="122"/>
      <c r="BQ67" s="122"/>
      <c r="BR67" s="122"/>
      <c r="BS67" s="122"/>
      <c r="BT67" s="274"/>
    </row>
    <row r="68" ht="15.95" customHeight="1" spans="1:72">
      <c r="A68" s="288"/>
      <c r="B68" s="257" t="s">
        <v>283</v>
      </c>
      <c r="C68" s="257"/>
      <c r="D68" s="122"/>
      <c r="E68" s="122"/>
      <c r="F68" s="122"/>
      <c r="G68" s="145"/>
      <c r="H68" s="145"/>
      <c r="I68" s="145"/>
      <c r="J68" s="145"/>
      <c r="K68" s="145"/>
      <c r="L68" s="145"/>
      <c r="M68" s="145"/>
      <c r="N68" s="145"/>
      <c r="O68" s="145"/>
      <c r="P68" s="145"/>
      <c r="Q68" s="145"/>
      <c r="R68" s="145"/>
      <c r="S68" s="145"/>
      <c r="T68" s="145"/>
      <c r="U68" s="145"/>
      <c r="V68" s="145"/>
      <c r="W68" s="145"/>
      <c r="X68" s="145"/>
      <c r="Y68" s="145"/>
      <c r="Z68" s="145"/>
      <c r="AA68" s="145"/>
      <c r="AB68" s="145"/>
      <c r="AC68" s="145"/>
      <c r="AD68" s="145"/>
      <c r="AE68" s="145"/>
      <c r="AF68" s="145"/>
      <c r="AG68" s="145"/>
      <c r="AH68" s="145"/>
      <c r="AI68" s="145"/>
      <c r="AJ68" s="145"/>
      <c r="AK68" s="145"/>
      <c r="AL68" s="145"/>
      <c r="AM68" s="145"/>
      <c r="AN68" s="145"/>
      <c r="AO68" s="145"/>
      <c r="AP68" s="145"/>
      <c r="AQ68" s="145"/>
      <c r="AR68" s="145"/>
      <c r="AS68" s="145"/>
      <c r="AT68" s="145"/>
      <c r="AU68" s="145"/>
      <c r="AV68" s="145"/>
      <c r="AW68" s="145"/>
      <c r="AX68" s="145"/>
      <c r="AY68" s="145"/>
      <c r="AZ68" s="145"/>
      <c r="BA68" s="145"/>
      <c r="BB68" s="145"/>
      <c r="BC68" s="145"/>
      <c r="BD68" s="145"/>
      <c r="BE68" s="145"/>
      <c r="BF68" s="145"/>
      <c r="BG68" s="145"/>
      <c r="BH68" s="145"/>
      <c r="BI68" s="145"/>
      <c r="BJ68" s="145"/>
      <c r="BK68" s="145"/>
      <c r="BL68" s="145"/>
      <c r="BM68" s="145"/>
      <c r="BN68" s="145"/>
      <c r="BO68" s="122"/>
      <c r="BP68" s="122"/>
      <c r="BQ68" s="122"/>
      <c r="BR68" s="122"/>
      <c r="BS68" s="122"/>
      <c r="BT68" s="274"/>
    </row>
    <row r="69" ht="15.95" customHeight="1" spans="1:72">
      <c r="A69" s="288"/>
      <c r="B69" s="257"/>
      <c r="C69" s="257"/>
      <c r="D69" s="122"/>
      <c r="E69" s="122"/>
      <c r="F69" s="122"/>
      <c r="G69" s="145"/>
      <c r="H69" s="145"/>
      <c r="I69" s="145"/>
      <c r="J69" s="145"/>
      <c r="K69" s="145"/>
      <c r="L69" s="145"/>
      <c r="M69" s="145"/>
      <c r="N69" s="145"/>
      <c r="O69" s="145"/>
      <c r="P69" s="145"/>
      <c r="Q69" s="145"/>
      <c r="R69" s="145"/>
      <c r="S69" s="145"/>
      <c r="T69" s="145"/>
      <c r="U69" s="145"/>
      <c r="V69" s="145"/>
      <c r="W69" s="145"/>
      <c r="X69" s="145"/>
      <c r="Y69" s="145"/>
      <c r="Z69" s="145"/>
      <c r="AA69" s="145"/>
      <c r="AB69" s="145"/>
      <c r="AC69" s="145"/>
      <c r="AD69" s="145"/>
      <c r="AE69" s="145"/>
      <c r="AF69" s="145"/>
      <c r="AG69" s="145"/>
      <c r="AH69" s="145"/>
      <c r="AI69" s="145"/>
      <c r="AJ69" s="145"/>
      <c r="AK69" s="145"/>
      <c r="AL69" s="145"/>
      <c r="AM69" s="145"/>
      <c r="AN69" s="145"/>
      <c r="AO69" s="145"/>
      <c r="AP69" s="145"/>
      <c r="AQ69" s="145"/>
      <c r="AR69" s="145"/>
      <c r="AS69" s="145"/>
      <c r="AT69" s="145"/>
      <c r="AU69" s="145"/>
      <c r="AV69" s="145"/>
      <c r="AW69" s="145"/>
      <c r="AX69" s="145"/>
      <c r="AY69" s="145"/>
      <c r="AZ69" s="145"/>
      <c r="BA69" s="145"/>
      <c r="BB69" s="145"/>
      <c r="BC69" s="145"/>
      <c r="BD69" s="145"/>
      <c r="BE69" s="145"/>
      <c r="BF69" s="145"/>
      <c r="BG69" s="145"/>
      <c r="BH69" s="145"/>
      <c r="BI69" s="145"/>
      <c r="BJ69" s="145"/>
      <c r="BK69" s="145"/>
      <c r="BL69" s="145"/>
      <c r="BM69" s="145"/>
      <c r="BN69" s="145"/>
      <c r="BO69" s="122"/>
      <c r="BP69" s="122"/>
      <c r="BQ69" s="122"/>
      <c r="BR69" s="122"/>
      <c r="BS69" s="122"/>
      <c r="BT69" s="274"/>
    </row>
    <row r="70" ht="15.95" customHeight="1" spans="1:72">
      <c r="A70" s="288"/>
      <c r="B70" s="257"/>
      <c r="C70" s="257"/>
      <c r="D70" s="122"/>
      <c r="E70" s="122"/>
      <c r="F70" s="122"/>
      <c r="G70" s="145"/>
      <c r="H70" s="145"/>
      <c r="I70" s="145"/>
      <c r="J70" s="145"/>
      <c r="K70" s="145"/>
      <c r="L70" s="145"/>
      <c r="M70" s="145"/>
      <c r="N70" s="145"/>
      <c r="O70" s="145"/>
      <c r="P70" s="145"/>
      <c r="Q70" s="145"/>
      <c r="R70" s="145"/>
      <c r="S70" s="145"/>
      <c r="T70" s="145"/>
      <c r="U70" s="145"/>
      <c r="V70" s="145"/>
      <c r="W70" s="145"/>
      <c r="X70" s="145"/>
      <c r="Y70" s="145"/>
      <c r="Z70" s="145"/>
      <c r="AA70" s="145"/>
      <c r="AB70" s="145"/>
      <c r="AC70" s="145"/>
      <c r="AD70" s="145"/>
      <c r="AE70" s="145"/>
      <c r="AF70" s="145"/>
      <c r="AG70" s="145"/>
      <c r="AH70" s="145"/>
      <c r="AI70" s="145"/>
      <c r="AJ70" s="145"/>
      <c r="AK70" s="145"/>
      <c r="AL70" s="145"/>
      <c r="AM70" s="145"/>
      <c r="AN70" s="145"/>
      <c r="AO70" s="145"/>
      <c r="AP70" s="145"/>
      <c r="AQ70" s="145"/>
      <c r="AR70" s="145"/>
      <c r="AS70" s="145"/>
      <c r="AT70" s="145"/>
      <c r="AU70" s="145"/>
      <c r="AV70" s="145"/>
      <c r="AW70" s="145"/>
      <c r="AX70" s="145"/>
      <c r="AY70" s="145"/>
      <c r="AZ70" s="145"/>
      <c r="BA70" s="145"/>
      <c r="BB70" s="145"/>
      <c r="BC70" s="145"/>
      <c r="BD70" s="145"/>
      <c r="BE70" s="145"/>
      <c r="BF70" s="145"/>
      <c r="BG70" s="145"/>
      <c r="BH70" s="145"/>
      <c r="BI70" s="145"/>
      <c r="BJ70" s="145"/>
      <c r="BK70" s="145"/>
      <c r="BL70" s="145"/>
      <c r="BM70" s="145"/>
      <c r="BN70" s="145"/>
      <c r="BO70" s="122"/>
      <c r="BP70" s="122"/>
      <c r="BQ70" s="122"/>
      <c r="BR70" s="122"/>
      <c r="BS70" s="122"/>
      <c r="BT70" s="274"/>
    </row>
    <row r="71" ht="15.95" customHeight="1" spans="1:72">
      <c r="A71" s="288"/>
      <c r="B71" s="257"/>
      <c r="C71" s="257"/>
      <c r="D71" s="122"/>
      <c r="E71" s="122"/>
      <c r="F71" s="122"/>
      <c r="G71" s="145"/>
      <c r="H71" s="145"/>
      <c r="I71" s="145"/>
      <c r="J71" s="145"/>
      <c r="K71" s="145"/>
      <c r="L71" s="145"/>
      <c r="M71" s="145"/>
      <c r="N71" s="145"/>
      <c r="O71" s="145"/>
      <c r="P71" s="145"/>
      <c r="Q71" s="145"/>
      <c r="R71" s="145"/>
      <c r="S71" s="145"/>
      <c r="T71" s="145"/>
      <c r="U71" s="145"/>
      <c r="V71" s="145"/>
      <c r="W71" s="145"/>
      <c r="X71" s="145"/>
      <c r="Y71" s="145"/>
      <c r="Z71" s="145"/>
      <c r="AA71" s="145"/>
      <c r="AB71" s="145"/>
      <c r="AC71" s="145"/>
      <c r="AD71" s="145"/>
      <c r="AE71" s="145"/>
      <c r="AF71" s="145"/>
      <c r="AG71" s="145"/>
      <c r="AH71" s="145"/>
      <c r="AI71" s="145"/>
      <c r="AJ71" s="145"/>
      <c r="AK71" s="145"/>
      <c r="AL71" s="145"/>
      <c r="AM71" s="145"/>
      <c r="AN71" s="145"/>
      <c r="AO71" s="145"/>
      <c r="AP71" s="145"/>
      <c r="AQ71" s="145"/>
      <c r="AR71" s="145"/>
      <c r="AS71" s="145"/>
      <c r="AT71" s="145"/>
      <c r="AU71" s="145"/>
      <c r="AV71" s="145"/>
      <c r="AW71" s="145"/>
      <c r="AX71" s="145"/>
      <c r="AY71" s="145"/>
      <c r="AZ71" s="145"/>
      <c r="BA71" s="145"/>
      <c r="BB71" s="145"/>
      <c r="BC71" s="145"/>
      <c r="BD71" s="145"/>
      <c r="BE71" s="145"/>
      <c r="BF71" s="145"/>
      <c r="BG71" s="145"/>
      <c r="BH71" s="145"/>
      <c r="BI71" s="145"/>
      <c r="BJ71" s="145"/>
      <c r="BK71" s="145"/>
      <c r="BL71" s="145"/>
      <c r="BM71" s="145"/>
      <c r="BN71" s="145"/>
      <c r="BO71" s="122"/>
      <c r="BP71" s="122"/>
      <c r="BQ71" s="122"/>
      <c r="BR71" s="122"/>
      <c r="BS71" s="122"/>
      <c r="BT71" s="274"/>
    </row>
    <row r="72" ht="15.95" customHeight="1" spans="1:72">
      <c r="A72" s="288"/>
      <c r="B72" s="257"/>
      <c r="C72" s="257"/>
      <c r="D72" s="122"/>
      <c r="E72" s="122"/>
      <c r="F72" s="122"/>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c r="AD72" s="145"/>
      <c r="AE72" s="145"/>
      <c r="AF72" s="145"/>
      <c r="AG72" s="145"/>
      <c r="AH72" s="145"/>
      <c r="AI72" s="145"/>
      <c r="AJ72" s="145"/>
      <c r="AK72" s="145"/>
      <c r="AL72" s="145"/>
      <c r="AM72" s="145"/>
      <c r="AN72" s="145"/>
      <c r="AO72" s="145"/>
      <c r="AP72" s="145"/>
      <c r="AQ72" s="145"/>
      <c r="AR72" s="145"/>
      <c r="AS72" s="145"/>
      <c r="AT72" s="145"/>
      <c r="AU72" s="145"/>
      <c r="AV72" s="145"/>
      <c r="AW72" s="145"/>
      <c r="AX72" s="145"/>
      <c r="AY72" s="145"/>
      <c r="AZ72" s="145"/>
      <c r="BA72" s="145"/>
      <c r="BB72" s="145"/>
      <c r="BC72" s="145"/>
      <c r="BD72" s="145"/>
      <c r="BE72" s="145"/>
      <c r="BF72" s="145"/>
      <c r="BG72" s="145"/>
      <c r="BH72" s="145"/>
      <c r="BI72" s="145"/>
      <c r="BJ72" s="145"/>
      <c r="BK72" s="145"/>
      <c r="BL72" s="145"/>
      <c r="BM72" s="145"/>
      <c r="BN72" s="145"/>
      <c r="BO72" s="122"/>
      <c r="BP72" s="122"/>
      <c r="BQ72" s="122"/>
      <c r="BR72" s="122"/>
      <c r="BS72" s="122"/>
      <c r="BT72" s="274"/>
    </row>
    <row r="73" ht="15.95" customHeight="1" spans="1:72">
      <c r="A73" s="288"/>
      <c r="B73" s="257"/>
      <c r="C73" s="257"/>
      <c r="D73" s="122"/>
      <c r="E73" s="122"/>
      <c r="F73" s="122"/>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c r="AD73" s="145"/>
      <c r="AE73" s="145"/>
      <c r="AF73" s="145"/>
      <c r="AG73" s="145"/>
      <c r="AH73" s="145"/>
      <c r="AI73" s="145"/>
      <c r="AJ73" s="145"/>
      <c r="AK73" s="145"/>
      <c r="AL73" s="145"/>
      <c r="AM73" s="145"/>
      <c r="AN73" s="145"/>
      <c r="AO73" s="145"/>
      <c r="AP73" s="145"/>
      <c r="AQ73" s="145"/>
      <c r="AR73" s="145"/>
      <c r="AS73" s="145"/>
      <c r="AT73" s="145"/>
      <c r="AU73" s="145"/>
      <c r="AV73" s="145"/>
      <c r="AW73" s="145"/>
      <c r="AX73" s="145"/>
      <c r="AY73" s="145"/>
      <c r="AZ73" s="145"/>
      <c r="BA73" s="145"/>
      <c r="BB73" s="145"/>
      <c r="BC73" s="145"/>
      <c r="BD73" s="145"/>
      <c r="BE73" s="145"/>
      <c r="BF73" s="145"/>
      <c r="BG73" s="145"/>
      <c r="BH73" s="145"/>
      <c r="BI73" s="145"/>
      <c r="BJ73" s="145"/>
      <c r="BK73" s="145"/>
      <c r="BL73" s="145"/>
      <c r="BM73" s="145"/>
      <c r="BN73" s="145"/>
      <c r="BO73" s="122"/>
      <c r="BP73" s="122"/>
      <c r="BQ73" s="122"/>
      <c r="BR73" s="122"/>
      <c r="BS73" s="122"/>
      <c r="BT73" s="274"/>
    </row>
    <row r="74" ht="15.95" customHeight="1" spans="1:72">
      <c r="A74" s="288"/>
      <c r="B74" s="257"/>
      <c r="C74" s="257"/>
      <c r="D74" s="122"/>
      <c r="E74" s="122"/>
      <c r="F74" s="122"/>
      <c r="G74" s="145"/>
      <c r="H74" s="145"/>
      <c r="I74" s="145"/>
      <c r="J74" s="145"/>
      <c r="K74" s="145"/>
      <c r="L74" s="145"/>
      <c r="M74" s="145"/>
      <c r="N74" s="145"/>
      <c r="O74" s="145"/>
      <c r="P74" s="145"/>
      <c r="Q74" s="145"/>
      <c r="R74" s="145"/>
      <c r="S74" s="145"/>
      <c r="T74" s="145"/>
      <c r="U74" s="145"/>
      <c r="V74" s="145"/>
      <c r="W74" s="145"/>
      <c r="X74" s="145"/>
      <c r="Y74" s="145"/>
      <c r="Z74" s="145"/>
      <c r="AA74" s="145"/>
      <c r="AB74" s="145"/>
      <c r="AC74" s="145"/>
      <c r="AD74" s="145"/>
      <c r="AE74" s="145"/>
      <c r="AF74" s="145"/>
      <c r="AG74" s="145"/>
      <c r="AH74" s="145"/>
      <c r="AI74" s="145"/>
      <c r="AJ74" s="145"/>
      <c r="AK74" s="145"/>
      <c r="AL74" s="145"/>
      <c r="AM74" s="145"/>
      <c r="AN74" s="145"/>
      <c r="AO74" s="145"/>
      <c r="AP74" s="145"/>
      <c r="AQ74" s="145"/>
      <c r="AR74" s="145"/>
      <c r="AS74" s="145"/>
      <c r="AT74" s="145"/>
      <c r="AU74" s="145"/>
      <c r="AV74" s="145"/>
      <c r="AW74" s="145"/>
      <c r="AX74" s="145"/>
      <c r="AY74" s="145"/>
      <c r="AZ74" s="145"/>
      <c r="BA74" s="145"/>
      <c r="BB74" s="145"/>
      <c r="BC74" s="145"/>
      <c r="BD74" s="145"/>
      <c r="BE74" s="145"/>
      <c r="BF74" s="145"/>
      <c r="BG74" s="145"/>
      <c r="BH74" s="145"/>
      <c r="BI74" s="145"/>
      <c r="BJ74" s="145"/>
      <c r="BK74" s="145"/>
      <c r="BL74" s="145"/>
      <c r="BM74" s="145"/>
      <c r="BN74" s="145"/>
      <c r="BO74" s="122"/>
      <c r="BP74" s="122"/>
      <c r="BQ74" s="122"/>
      <c r="BR74" s="122"/>
      <c r="BS74" s="122"/>
      <c r="BT74" s="274"/>
    </row>
    <row r="75" ht="15.95" customHeight="1" spans="1:72">
      <c r="A75" s="288"/>
      <c r="B75" s="257"/>
      <c r="C75" s="257"/>
      <c r="D75" s="122"/>
      <c r="E75" s="122"/>
      <c r="F75" s="122"/>
      <c r="G75" s="145"/>
      <c r="H75" s="145"/>
      <c r="I75" s="145"/>
      <c r="J75" s="145"/>
      <c r="K75" s="145"/>
      <c r="L75" s="145"/>
      <c r="M75" s="145"/>
      <c r="N75" s="145"/>
      <c r="O75" s="145"/>
      <c r="P75" s="145"/>
      <c r="Q75" s="145"/>
      <c r="R75" s="145"/>
      <c r="S75" s="145"/>
      <c r="T75" s="145"/>
      <c r="U75" s="145"/>
      <c r="V75" s="145"/>
      <c r="W75" s="145"/>
      <c r="X75" s="145"/>
      <c r="Y75" s="145"/>
      <c r="Z75" s="145"/>
      <c r="AA75" s="145"/>
      <c r="AB75" s="145"/>
      <c r="AC75" s="145"/>
      <c r="AD75" s="145"/>
      <c r="AE75" s="145"/>
      <c r="AF75" s="145"/>
      <c r="AG75" s="145"/>
      <c r="AH75" s="145"/>
      <c r="AI75" s="145"/>
      <c r="AJ75" s="145"/>
      <c r="AK75" s="145"/>
      <c r="AL75" s="145"/>
      <c r="AM75" s="145"/>
      <c r="AN75" s="145"/>
      <c r="AO75" s="145"/>
      <c r="AP75" s="145"/>
      <c r="AQ75" s="145"/>
      <c r="AR75" s="145"/>
      <c r="AS75" s="145"/>
      <c r="AT75" s="145"/>
      <c r="AU75" s="145"/>
      <c r="AV75" s="145"/>
      <c r="AW75" s="145"/>
      <c r="AX75" s="145"/>
      <c r="AY75" s="145"/>
      <c r="AZ75" s="145"/>
      <c r="BA75" s="145"/>
      <c r="BB75" s="145"/>
      <c r="BC75" s="145"/>
      <c r="BD75" s="145"/>
      <c r="BE75" s="145"/>
      <c r="BF75" s="145"/>
      <c r="BG75" s="145"/>
      <c r="BH75" s="145"/>
      <c r="BI75" s="145"/>
      <c r="BJ75" s="145"/>
      <c r="BK75" s="145"/>
      <c r="BL75" s="145"/>
      <c r="BM75" s="145"/>
      <c r="BN75" s="145"/>
      <c r="BO75" s="122"/>
      <c r="BP75" s="122"/>
      <c r="BQ75" s="122"/>
      <c r="BR75" s="122"/>
      <c r="BS75" s="122"/>
      <c r="BT75" s="274"/>
    </row>
    <row r="76" ht="15.95" customHeight="1" spans="1:72">
      <c r="A76" s="288"/>
      <c r="B76" s="257" t="s">
        <v>288</v>
      </c>
      <c r="C76" s="257"/>
      <c r="D76" s="122"/>
      <c r="E76" s="122"/>
      <c r="F76" s="122"/>
      <c r="G76" s="145"/>
      <c r="H76" s="145"/>
      <c r="I76" s="145"/>
      <c r="J76" s="145"/>
      <c r="K76" s="145"/>
      <c r="L76" s="145"/>
      <c r="M76" s="145"/>
      <c r="N76" s="145"/>
      <c r="O76" s="145"/>
      <c r="P76" s="145"/>
      <c r="Q76" s="145"/>
      <c r="R76" s="145"/>
      <c r="S76" s="145"/>
      <c r="T76" s="145"/>
      <c r="U76" s="145"/>
      <c r="V76" s="145"/>
      <c r="W76" s="145"/>
      <c r="X76" s="145"/>
      <c r="Y76" s="145"/>
      <c r="Z76" s="145"/>
      <c r="AA76" s="145"/>
      <c r="AB76" s="145"/>
      <c r="AC76" s="145"/>
      <c r="AD76" s="145"/>
      <c r="AE76" s="145"/>
      <c r="AF76" s="145"/>
      <c r="AG76" s="145"/>
      <c r="AH76" s="145"/>
      <c r="AI76" s="145"/>
      <c r="AJ76" s="145"/>
      <c r="AK76" s="145"/>
      <c r="AL76" s="145"/>
      <c r="AM76" s="145"/>
      <c r="AN76" s="145"/>
      <c r="AO76" s="145"/>
      <c r="AP76" s="145"/>
      <c r="AQ76" s="145"/>
      <c r="AR76" s="145"/>
      <c r="AS76" s="145"/>
      <c r="AT76" s="145"/>
      <c r="AU76" s="145"/>
      <c r="AV76" s="145"/>
      <c r="AW76" s="145"/>
      <c r="AX76" s="145"/>
      <c r="AY76" s="145"/>
      <c r="AZ76" s="145"/>
      <c r="BA76" s="145"/>
      <c r="BB76" s="145"/>
      <c r="BC76" s="145"/>
      <c r="BD76" s="145"/>
      <c r="BE76" s="145"/>
      <c r="BF76" s="145"/>
      <c r="BG76" s="145"/>
      <c r="BH76" s="145"/>
      <c r="BI76" s="145"/>
      <c r="BJ76" s="145"/>
      <c r="BK76" s="145"/>
      <c r="BL76" s="145"/>
      <c r="BM76" s="145"/>
      <c r="BN76" s="145"/>
      <c r="BO76" s="122"/>
      <c r="BP76" s="122"/>
      <c r="BQ76" s="122"/>
      <c r="BR76" s="122"/>
      <c r="BS76" s="122"/>
      <c r="BT76" s="274"/>
    </row>
    <row r="77" ht="15.95" customHeight="1" spans="1:72">
      <c r="A77" s="288"/>
      <c r="B77" s="257"/>
      <c r="C77" s="257"/>
      <c r="D77" s="122"/>
      <c r="E77" s="122"/>
      <c r="F77" s="122"/>
      <c r="G77" s="145"/>
      <c r="H77" s="145"/>
      <c r="I77" s="145"/>
      <c r="J77" s="145"/>
      <c r="K77" s="145"/>
      <c r="L77" s="145"/>
      <c r="M77" s="145"/>
      <c r="N77" s="145"/>
      <c r="O77" s="145"/>
      <c r="P77" s="145"/>
      <c r="Q77" s="145"/>
      <c r="R77" s="145"/>
      <c r="S77" s="145"/>
      <c r="T77" s="145"/>
      <c r="U77" s="145"/>
      <c r="V77" s="145"/>
      <c r="W77" s="145"/>
      <c r="X77" s="145"/>
      <c r="Y77" s="145"/>
      <c r="Z77" s="145"/>
      <c r="AA77" s="145"/>
      <c r="AB77" s="145"/>
      <c r="AC77" s="145"/>
      <c r="AD77" s="145"/>
      <c r="AE77" s="145"/>
      <c r="AF77" s="145"/>
      <c r="AG77" s="145"/>
      <c r="AH77" s="145"/>
      <c r="AI77" s="145"/>
      <c r="AJ77" s="145"/>
      <c r="AK77" s="145"/>
      <c r="AL77" s="145"/>
      <c r="AM77" s="145"/>
      <c r="AN77" s="145"/>
      <c r="AO77" s="145"/>
      <c r="AP77" s="145"/>
      <c r="AQ77" s="145"/>
      <c r="AR77" s="145"/>
      <c r="AS77" s="145"/>
      <c r="AT77" s="145"/>
      <c r="AU77" s="145"/>
      <c r="AV77" s="145"/>
      <c r="AW77" s="145"/>
      <c r="AX77" s="145"/>
      <c r="AY77" s="145"/>
      <c r="AZ77" s="145"/>
      <c r="BA77" s="145"/>
      <c r="BB77" s="145"/>
      <c r="BC77" s="145"/>
      <c r="BD77" s="145"/>
      <c r="BE77" s="145"/>
      <c r="BF77" s="145"/>
      <c r="BG77" s="145"/>
      <c r="BH77" s="145"/>
      <c r="BI77" s="145"/>
      <c r="BJ77" s="145"/>
      <c r="BK77" s="145"/>
      <c r="BL77" s="145"/>
      <c r="BM77" s="145"/>
      <c r="BN77" s="145"/>
      <c r="BO77" s="122"/>
      <c r="BP77" s="122"/>
      <c r="BQ77" s="122"/>
      <c r="BR77" s="122"/>
      <c r="BS77" s="122"/>
      <c r="BT77" s="274"/>
    </row>
    <row r="78" ht="15.95" customHeight="1" spans="1:72">
      <c r="A78" s="288"/>
      <c r="B78" s="257"/>
      <c r="C78" s="257"/>
      <c r="D78" s="122"/>
      <c r="E78" s="122"/>
      <c r="F78" s="122"/>
      <c r="G78" s="145"/>
      <c r="H78" s="145"/>
      <c r="I78" s="145"/>
      <c r="J78" s="145"/>
      <c r="K78" s="145"/>
      <c r="L78" s="145"/>
      <c r="M78" s="145"/>
      <c r="N78" s="145"/>
      <c r="O78" s="145"/>
      <c r="P78" s="145"/>
      <c r="Q78" s="145"/>
      <c r="R78" s="145"/>
      <c r="S78" s="145"/>
      <c r="T78" s="145"/>
      <c r="U78" s="145"/>
      <c r="V78" s="145"/>
      <c r="W78" s="145"/>
      <c r="X78" s="145"/>
      <c r="Y78" s="145"/>
      <c r="Z78" s="145"/>
      <c r="AA78" s="145"/>
      <c r="AB78" s="145"/>
      <c r="AC78" s="145"/>
      <c r="AD78" s="145"/>
      <c r="AE78" s="145"/>
      <c r="AF78" s="145"/>
      <c r="AG78" s="145"/>
      <c r="AH78" s="145"/>
      <c r="AI78" s="145"/>
      <c r="AJ78" s="145"/>
      <c r="AK78" s="145"/>
      <c r="AL78" s="145"/>
      <c r="AM78" s="145"/>
      <c r="AN78" s="145"/>
      <c r="AO78" s="145"/>
      <c r="AP78" s="145"/>
      <c r="AQ78" s="145"/>
      <c r="AR78" s="145"/>
      <c r="AS78" s="145"/>
      <c r="AT78" s="145"/>
      <c r="AU78" s="145"/>
      <c r="AV78" s="145"/>
      <c r="AW78" s="145"/>
      <c r="AX78" s="145"/>
      <c r="AY78" s="145"/>
      <c r="AZ78" s="145"/>
      <c r="BA78" s="145"/>
      <c r="BB78" s="145"/>
      <c r="BC78" s="145"/>
      <c r="BD78" s="145"/>
      <c r="BE78" s="145"/>
      <c r="BF78" s="145"/>
      <c r="BG78" s="145"/>
      <c r="BH78" s="145"/>
      <c r="BI78" s="145"/>
      <c r="BJ78" s="145"/>
      <c r="BK78" s="145"/>
      <c r="BL78" s="145"/>
      <c r="BM78" s="145"/>
      <c r="BN78" s="145"/>
      <c r="BO78" s="122"/>
      <c r="BP78" s="122"/>
      <c r="BQ78" s="122"/>
      <c r="BR78" s="122"/>
      <c r="BS78" s="122"/>
      <c r="BT78" s="274"/>
    </row>
    <row r="79" ht="15.95" customHeight="1" spans="1:72">
      <c r="A79" s="288"/>
      <c r="B79" s="257"/>
      <c r="C79" s="257"/>
      <c r="D79" s="122"/>
      <c r="E79" s="122"/>
      <c r="F79" s="122"/>
      <c r="G79" s="145"/>
      <c r="H79" s="145"/>
      <c r="I79" s="145"/>
      <c r="J79" s="145"/>
      <c r="K79" s="145"/>
      <c r="L79" s="145"/>
      <c r="M79" s="145"/>
      <c r="N79" s="145"/>
      <c r="O79" s="145"/>
      <c r="P79" s="145"/>
      <c r="Q79" s="145"/>
      <c r="R79" s="145"/>
      <c r="S79" s="145"/>
      <c r="T79" s="145"/>
      <c r="U79" s="145"/>
      <c r="V79" s="145"/>
      <c r="W79" s="145"/>
      <c r="X79" s="145"/>
      <c r="Y79" s="145"/>
      <c r="Z79" s="145"/>
      <c r="AA79" s="145"/>
      <c r="AB79" s="145"/>
      <c r="AC79" s="145"/>
      <c r="AD79" s="145"/>
      <c r="AE79" s="145"/>
      <c r="AF79" s="145"/>
      <c r="AG79" s="145"/>
      <c r="AH79" s="145"/>
      <c r="AI79" s="145"/>
      <c r="AJ79" s="145"/>
      <c r="AK79" s="145"/>
      <c r="AL79" s="145"/>
      <c r="AM79" s="145"/>
      <c r="AN79" s="145"/>
      <c r="AO79" s="145"/>
      <c r="AP79" s="145"/>
      <c r="AQ79" s="145"/>
      <c r="AR79" s="145"/>
      <c r="AS79" s="145"/>
      <c r="AT79" s="145"/>
      <c r="AU79" s="145"/>
      <c r="AV79" s="145"/>
      <c r="AW79" s="145"/>
      <c r="AX79" s="145"/>
      <c r="AY79" s="145"/>
      <c r="AZ79" s="145"/>
      <c r="BA79" s="145"/>
      <c r="BB79" s="145"/>
      <c r="BC79" s="145"/>
      <c r="BD79" s="145"/>
      <c r="BE79" s="145"/>
      <c r="BF79" s="145"/>
      <c r="BG79" s="145"/>
      <c r="BH79" s="145"/>
      <c r="BI79" s="145"/>
      <c r="BJ79" s="145"/>
      <c r="BK79" s="145"/>
      <c r="BL79" s="145"/>
      <c r="BM79" s="145"/>
      <c r="BN79" s="145"/>
      <c r="BO79" s="122"/>
      <c r="BP79" s="122"/>
      <c r="BQ79" s="122"/>
      <c r="BR79" s="122"/>
      <c r="BS79" s="122"/>
      <c r="BT79" s="274"/>
    </row>
    <row r="80" ht="15.95" customHeight="1" spans="1:72">
      <c r="A80" s="288"/>
      <c r="B80" s="257"/>
      <c r="C80" s="257"/>
      <c r="D80" s="122"/>
      <c r="E80" s="122"/>
      <c r="F80" s="122"/>
      <c r="G80" s="145"/>
      <c r="H80" s="145"/>
      <c r="I80" s="145"/>
      <c r="J80" s="145"/>
      <c r="K80" s="145"/>
      <c r="L80" s="145"/>
      <c r="M80" s="145"/>
      <c r="N80" s="145"/>
      <c r="O80" s="145"/>
      <c r="P80" s="145"/>
      <c r="Q80" s="145"/>
      <c r="R80" s="145"/>
      <c r="S80" s="145"/>
      <c r="T80" s="145"/>
      <c r="U80" s="145"/>
      <c r="V80" s="145"/>
      <c r="W80" s="145"/>
      <c r="X80" s="145"/>
      <c r="Y80" s="145"/>
      <c r="Z80" s="145"/>
      <c r="AA80" s="145"/>
      <c r="AB80" s="145"/>
      <c r="AC80" s="145"/>
      <c r="AD80" s="145"/>
      <c r="AE80" s="145"/>
      <c r="AF80" s="145"/>
      <c r="AG80" s="145"/>
      <c r="AH80" s="145"/>
      <c r="AI80" s="145"/>
      <c r="AJ80" s="145"/>
      <c r="AK80" s="145"/>
      <c r="AL80" s="145"/>
      <c r="AM80" s="145"/>
      <c r="AN80" s="145"/>
      <c r="AO80" s="145"/>
      <c r="AP80" s="145"/>
      <c r="AQ80" s="145"/>
      <c r="AR80" s="145"/>
      <c r="AS80" s="145"/>
      <c r="AT80" s="145"/>
      <c r="AU80" s="145"/>
      <c r="AV80" s="145"/>
      <c r="AW80" s="145"/>
      <c r="AX80" s="145"/>
      <c r="AY80" s="145"/>
      <c r="AZ80" s="145"/>
      <c r="BA80" s="145"/>
      <c r="BB80" s="145"/>
      <c r="BC80" s="145"/>
      <c r="BD80" s="145"/>
      <c r="BE80" s="145"/>
      <c r="BF80" s="145"/>
      <c r="BG80" s="145"/>
      <c r="BH80" s="145"/>
      <c r="BI80" s="145"/>
      <c r="BJ80" s="145"/>
      <c r="BK80" s="145"/>
      <c r="BL80" s="145"/>
      <c r="BM80" s="145"/>
      <c r="BN80" s="145"/>
      <c r="BO80" s="122"/>
      <c r="BP80" s="122"/>
      <c r="BQ80" s="122"/>
      <c r="BR80" s="122"/>
      <c r="BS80" s="122"/>
      <c r="BT80" s="274"/>
    </row>
    <row r="81" ht="15.95" customHeight="1" spans="1:72">
      <c r="A81" s="288"/>
      <c r="B81" s="257"/>
      <c r="C81" s="257"/>
      <c r="D81" s="122"/>
      <c r="E81" s="122"/>
      <c r="F81" s="122"/>
      <c r="G81" s="145"/>
      <c r="H81" s="145"/>
      <c r="I81" s="145"/>
      <c r="J81" s="145"/>
      <c r="K81" s="145"/>
      <c r="L81" s="145"/>
      <c r="M81" s="145"/>
      <c r="N81" s="145"/>
      <c r="O81" s="145"/>
      <c r="P81" s="145"/>
      <c r="Q81" s="145"/>
      <c r="R81" s="145"/>
      <c r="S81" s="145"/>
      <c r="T81" s="145"/>
      <c r="U81" s="145"/>
      <c r="V81" s="145"/>
      <c r="W81" s="145"/>
      <c r="X81" s="145"/>
      <c r="Y81" s="145"/>
      <c r="Z81" s="145"/>
      <c r="AA81" s="145"/>
      <c r="AB81" s="145"/>
      <c r="AC81" s="145"/>
      <c r="AD81" s="145"/>
      <c r="AE81" s="145"/>
      <c r="AF81" s="145"/>
      <c r="AG81" s="145"/>
      <c r="AH81" s="145"/>
      <c r="AI81" s="145"/>
      <c r="AJ81" s="145"/>
      <c r="AK81" s="145"/>
      <c r="AL81" s="145"/>
      <c r="AM81" s="145"/>
      <c r="AN81" s="145"/>
      <c r="AO81" s="145"/>
      <c r="AP81" s="145"/>
      <c r="AQ81" s="145"/>
      <c r="AR81" s="145"/>
      <c r="AS81" s="145"/>
      <c r="AT81" s="145"/>
      <c r="AU81" s="145"/>
      <c r="AV81" s="145"/>
      <c r="AW81" s="145"/>
      <c r="AX81" s="145"/>
      <c r="AY81" s="145"/>
      <c r="AZ81" s="145"/>
      <c r="BA81" s="145"/>
      <c r="BB81" s="145"/>
      <c r="BC81" s="145"/>
      <c r="BD81" s="145"/>
      <c r="BE81" s="145"/>
      <c r="BF81" s="145"/>
      <c r="BG81" s="145"/>
      <c r="BH81" s="145"/>
      <c r="BI81" s="145"/>
      <c r="BJ81" s="145"/>
      <c r="BK81" s="145"/>
      <c r="BL81" s="145"/>
      <c r="BM81" s="145"/>
      <c r="BN81" s="145"/>
      <c r="BO81" s="122"/>
      <c r="BP81" s="122"/>
      <c r="BQ81" s="122"/>
      <c r="BR81" s="122"/>
      <c r="BS81" s="122"/>
      <c r="BT81" s="274"/>
    </row>
    <row r="82" ht="15.95" customHeight="1" spans="1:72">
      <c r="A82" s="288"/>
      <c r="B82" s="257"/>
      <c r="C82" s="257"/>
      <c r="D82" s="122"/>
      <c r="E82" s="122"/>
      <c r="F82" s="122"/>
      <c r="G82" s="145"/>
      <c r="H82" s="145"/>
      <c r="I82" s="145"/>
      <c r="J82" s="145"/>
      <c r="K82" s="145"/>
      <c r="L82" s="145"/>
      <c r="M82" s="145"/>
      <c r="N82" s="145"/>
      <c r="O82" s="145"/>
      <c r="P82" s="145"/>
      <c r="Q82" s="145"/>
      <c r="R82" s="145"/>
      <c r="S82" s="145"/>
      <c r="T82" s="145"/>
      <c r="U82" s="145"/>
      <c r="V82" s="145"/>
      <c r="W82" s="145"/>
      <c r="X82" s="145"/>
      <c r="Y82" s="145"/>
      <c r="Z82" s="145"/>
      <c r="AA82" s="145"/>
      <c r="AB82" s="145"/>
      <c r="AC82" s="145"/>
      <c r="AD82" s="145"/>
      <c r="AE82" s="145"/>
      <c r="AF82" s="145"/>
      <c r="AG82" s="145"/>
      <c r="AH82" s="145"/>
      <c r="AI82" s="145"/>
      <c r="AJ82" s="145"/>
      <c r="AK82" s="145"/>
      <c r="AL82" s="145"/>
      <c r="AM82" s="145"/>
      <c r="AN82" s="145"/>
      <c r="AO82" s="145"/>
      <c r="AP82" s="145"/>
      <c r="AQ82" s="145"/>
      <c r="AR82" s="145"/>
      <c r="AS82" s="145"/>
      <c r="AT82" s="145"/>
      <c r="AU82" s="145"/>
      <c r="AV82" s="145"/>
      <c r="AW82" s="145"/>
      <c r="AX82" s="145"/>
      <c r="AY82" s="145"/>
      <c r="AZ82" s="145"/>
      <c r="BA82" s="145"/>
      <c r="BB82" s="145"/>
      <c r="BC82" s="145"/>
      <c r="BD82" s="145"/>
      <c r="BE82" s="145"/>
      <c r="BF82" s="145"/>
      <c r="BG82" s="145"/>
      <c r="BH82" s="145"/>
      <c r="BI82" s="145"/>
      <c r="BJ82" s="145"/>
      <c r="BK82" s="145"/>
      <c r="BL82" s="145"/>
      <c r="BM82" s="145"/>
      <c r="BN82" s="145"/>
      <c r="BO82" s="122"/>
      <c r="BP82" s="122"/>
      <c r="BQ82" s="122"/>
      <c r="BR82" s="122"/>
      <c r="BS82" s="122"/>
      <c r="BT82" s="274"/>
    </row>
    <row r="83" ht="15.95" customHeight="1" spans="1:72">
      <c r="A83" s="288"/>
      <c r="B83" s="257"/>
      <c r="C83" s="257"/>
      <c r="D83" s="122"/>
      <c r="E83" s="122"/>
      <c r="F83" s="122"/>
      <c r="G83" s="145"/>
      <c r="H83" s="145"/>
      <c r="I83" s="145"/>
      <c r="J83" s="145"/>
      <c r="K83" s="145"/>
      <c r="L83" s="145"/>
      <c r="M83" s="145"/>
      <c r="N83" s="145"/>
      <c r="O83" s="145"/>
      <c r="P83" s="145"/>
      <c r="Q83" s="145"/>
      <c r="R83" s="145"/>
      <c r="S83" s="145"/>
      <c r="T83" s="145"/>
      <c r="U83" s="145"/>
      <c r="V83" s="145"/>
      <c r="W83" s="145"/>
      <c r="X83" s="145"/>
      <c r="Y83" s="145"/>
      <c r="Z83" s="145"/>
      <c r="AA83" s="145"/>
      <c r="AB83" s="145"/>
      <c r="AC83" s="145"/>
      <c r="AD83" s="145"/>
      <c r="AE83" s="145"/>
      <c r="AF83" s="145"/>
      <c r="AG83" s="145"/>
      <c r="AH83" s="145"/>
      <c r="AI83" s="145"/>
      <c r="AJ83" s="145"/>
      <c r="AK83" s="145"/>
      <c r="AL83" s="145"/>
      <c r="AM83" s="145"/>
      <c r="AN83" s="145"/>
      <c r="AO83" s="145"/>
      <c r="AP83" s="145"/>
      <c r="AQ83" s="145"/>
      <c r="AR83" s="145"/>
      <c r="AS83" s="145"/>
      <c r="AT83" s="145"/>
      <c r="AU83" s="145"/>
      <c r="AV83" s="145"/>
      <c r="AW83" s="145"/>
      <c r="AX83" s="145"/>
      <c r="AY83" s="145"/>
      <c r="AZ83" s="145"/>
      <c r="BA83" s="145"/>
      <c r="BB83" s="145"/>
      <c r="BC83" s="145"/>
      <c r="BD83" s="145"/>
      <c r="BE83" s="145"/>
      <c r="BF83" s="145"/>
      <c r="BG83" s="145"/>
      <c r="BH83" s="145"/>
      <c r="BI83" s="145"/>
      <c r="BJ83" s="145"/>
      <c r="BK83" s="145"/>
      <c r="BL83" s="145"/>
      <c r="BM83" s="145"/>
      <c r="BN83" s="145"/>
      <c r="BO83" s="122"/>
      <c r="BP83" s="122"/>
      <c r="BQ83" s="122"/>
      <c r="BR83" s="122"/>
      <c r="BS83" s="122"/>
      <c r="BT83" s="274"/>
    </row>
    <row r="84" ht="15.95" customHeight="1" spans="1:72">
      <c r="A84" s="288"/>
      <c r="B84" s="257" t="s">
        <v>293</v>
      </c>
      <c r="C84" s="257"/>
      <c r="D84" s="122" t="s">
        <v>389</v>
      </c>
      <c r="E84" s="123">
        <v>43047</v>
      </c>
      <c r="F84" s="123"/>
      <c r="G84" s="145"/>
      <c r="H84" s="145"/>
      <c r="I84" s="145"/>
      <c r="J84" s="145"/>
      <c r="K84" s="145"/>
      <c r="L84" s="145"/>
      <c r="M84" s="145"/>
      <c r="N84" s="145"/>
      <c r="O84" s="145"/>
      <c r="P84" s="145"/>
      <c r="Q84" s="145"/>
      <c r="R84" s="145"/>
      <c r="S84" s="145"/>
      <c r="T84" s="145"/>
      <c r="U84" s="145"/>
      <c r="V84" s="145"/>
      <c r="W84" s="145"/>
      <c r="X84" s="145"/>
      <c r="Y84" s="145"/>
      <c r="Z84" s="145"/>
      <c r="AA84" s="145"/>
      <c r="AB84" s="145"/>
      <c r="AC84" s="145"/>
      <c r="AD84" s="145"/>
      <c r="AE84" s="145"/>
      <c r="AF84" s="145"/>
      <c r="AG84" s="145"/>
      <c r="AH84" s="145"/>
      <c r="AI84" s="145"/>
      <c r="AJ84" s="145"/>
      <c r="AK84" s="145"/>
      <c r="AL84" s="145"/>
      <c r="AM84" s="145"/>
      <c r="AN84" s="145"/>
      <c r="AO84" s="145"/>
      <c r="AP84" s="145"/>
      <c r="AQ84" s="145"/>
      <c r="AR84" s="145"/>
      <c r="AS84" s="145"/>
      <c r="AT84" s="145"/>
      <c r="AU84" s="145"/>
      <c r="AV84" s="145"/>
      <c r="AW84" s="145"/>
      <c r="AX84" s="145"/>
      <c r="AY84" s="145"/>
      <c r="AZ84" s="145"/>
      <c r="BA84" s="145"/>
      <c r="BB84" s="145"/>
      <c r="BC84" s="145"/>
      <c r="BD84" s="145"/>
      <c r="BE84" s="145"/>
      <c r="BF84" s="145"/>
      <c r="BG84" s="145"/>
      <c r="BH84" s="145"/>
      <c r="BI84" s="145"/>
      <c r="BJ84" s="145"/>
      <c r="BK84" s="145"/>
      <c r="BL84" s="145"/>
      <c r="BM84" s="145"/>
      <c r="BN84" s="145"/>
      <c r="BO84" s="122"/>
      <c r="BP84" s="122"/>
      <c r="BQ84" s="122"/>
      <c r="BR84" s="122"/>
      <c r="BS84" s="122"/>
      <c r="BT84" s="274"/>
    </row>
    <row r="85" ht="15.95" customHeight="1" spans="1:72">
      <c r="A85" s="288"/>
      <c r="B85" s="257"/>
      <c r="C85" s="257"/>
      <c r="D85" s="122" t="s">
        <v>358</v>
      </c>
      <c r="E85" s="123">
        <v>43140</v>
      </c>
      <c r="F85" s="123"/>
      <c r="G85" s="145"/>
      <c r="H85" s="145"/>
      <c r="I85" s="145"/>
      <c r="J85" s="145"/>
      <c r="K85" s="145"/>
      <c r="L85" s="145"/>
      <c r="M85" s="145"/>
      <c r="N85" s="145"/>
      <c r="O85" s="145"/>
      <c r="P85" s="145"/>
      <c r="Q85" s="145"/>
      <c r="R85" s="145"/>
      <c r="S85" s="145"/>
      <c r="T85" s="145"/>
      <c r="U85" s="145"/>
      <c r="V85" s="145"/>
      <c r="W85" s="145"/>
      <c r="X85" s="145"/>
      <c r="Y85" s="145"/>
      <c r="Z85" s="145"/>
      <c r="AA85" s="145"/>
      <c r="AB85" s="145"/>
      <c r="AC85" s="145"/>
      <c r="AD85" s="145"/>
      <c r="AE85" s="145"/>
      <c r="AF85" s="145"/>
      <c r="AG85" s="145"/>
      <c r="AH85" s="145"/>
      <c r="AI85" s="145"/>
      <c r="AJ85" s="145"/>
      <c r="AK85" s="145"/>
      <c r="AL85" s="145"/>
      <c r="AM85" s="145"/>
      <c r="AN85" s="145"/>
      <c r="AO85" s="145"/>
      <c r="AP85" s="145"/>
      <c r="AQ85" s="145"/>
      <c r="AR85" s="145"/>
      <c r="AS85" s="145"/>
      <c r="AT85" s="145"/>
      <c r="AU85" s="145"/>
      <c r="AV85" s="145"/>
      <c r="AW85" s="145"/>
      <c r="AX85" s="145"/>
      <c r="AY85" s="145"/>
      <c r="AZ85" s="145"/>
      <c r="BA85" s="145"/>
      <c r="BB85" s="145"/>
      <c r="BC85" s="145"/>
      <c r="BD85" s="145"/>
      <c r="BE85" s="145"/>
      <c r="BF85" s="145"/>
      <c r="BG85" s="145"/>
      <c r="BH85" s="145"/>
      <c r="BI85" s="145"/>
      <c r="BJ85" s="145"/>
      <c r="BK85" s="145"/>
      <c r="BL85" s="145"/>
      <c r="BM85" s="145"/>
      <c r="BN85" s="145"/>
      <c r="BO85" s="122"/>
      <c r="BP85" s="122"/>
      <c r="BQ85" s="122"/>
      <c r="BR85" s="122"/>
      <c r="BS85" s="122"/>
      <c r="BT85" s="274"/>
    </row>
    <row r="86" ht="15.95" customHeight="1" spans="1:72">
      <c r="A86" s="288"/>
      <c r="B86" s="257"/>
      <c r="C86" s="257"/>
      <c r="D86" s="122" t="s">
        <v>361</v>
      </c>
      <c r="E86" s="123">
        <v>43190</v>
      </c>
      <c r="F86" s="123"/>
      <c r="G86" s="145"/>
      <c r="H86" s="145"/>
      <c r="I86" s="145"/>
      <c r="J86" s="145"/>
      <c r="K86" s="145"/>
      <c r="L86" s="145"/>
      <c r="M86" s="145"/>
      <c r="N86" s="145"/>
      <c r="O86" s="145"/>
      <c r="P86" s="145"/>
      <c r="Q86" s="145"/>
      <c r="R86" s="145"/>
      <c r="S86" s="145"/>
      <c r="T86" s="145"/>
      <c r="U86" s="145"/>
      <c r="V86" s="145"/>
      <c r="W86" s="145"/>
      <c r="X86" s="145"/>
      <c r="Y86" s="145"/>
      <c r="Z86" s="145"/>
      <c r="AA86" s="145"/>
      <c r="AB86" s="145"/>
      <c r="AC86" s="145"/>
      <c r="AD86" s="145"/>
      <c r="AE86" s="145"/>
      <c r="AF86" s="145"/>
      <c r="AG86" s="145"/>
      <c r="AH86" s="145"/>
      <c r="AI86" s="145"/>
      <c r="AJ86" s="145"/>
      <c r="AK86" s="145"/>
      <c r="AL86" s="145"/>
      <c r="AM86" s="145"/>
      <c r="AN86" s="145"/>
      <c r="AO86" s="145"/>
      <c r="AP86" s="145"/>
      <c r="AQ86" s="145"/>
      <c r="AR86" s="145"/>
      <c r="AS86" s="145"/>
      <c r="AT86" s="145"/>
      <c r="AU86" s="145"/>
      <c r="AV86" s="145"/>
      <c r="AW86" s="145"/>
      <c r="AX86" s="145"/>
      <c r="AY86" s="145"/>
      <c r="AZ86" s="145"/>
      <c r="BA86" s="145"/>
      <c r="BB86" s="145"/>
      <c r="BC86" s="145"/>
      <c r="BD86" s="145"/>
      <c r="BE86" s="145"/>
      <c r="BF86" s="145"/>
      <c r="BG86" s="145"/>
      <c r="BH86" s="145"/>
      <c r="BI86" s="145"/>
      <c r="BJ86" s="145"/>
      <c r="BK86" s="145"/>
      <c r="BL86" s="145"/>
      <c r="BM86" s="145"/>
      <c r="BN86" s="145"/>
      <c r="BO86" s="122"/>
      <c r="BP86" s="122"/>
      <c r="BQ86" s="122"/>
      <c r="BR86" s="122"/>
      <c r="BS86" s="122"/>
      <c r="BT86" s="274"/>
    </row>
    <row r="87" ht="15.95" customHeight="1" spans="1:72">
      <c r="A87" s="288"/>
      <c r="B87" s="257"/>
      <c r="C87" s="257"/>
      <c r="D87" s="122" t="s">
        <v>393</v>
      </c>
      <c r="E87" s="123">
        <v>43191</v>
      </c>
      <c r="F87" s="123"/>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c r="AD87" s="145"/>
      <c r="AE87" s="145"/>
      <c r="AF87" s="145"/>
      <c r="AG87" s="145"/>
      <c r="AH87" s="145"/>
      <c r="AI87" s="145"/>
      <c r="AJ87" s="145"/>
      <c r="AK87" s="145"/>
      <c r="AL87" s="145"/>
      <c r="AM87" s="145"/>
      <c r="AN87" s="145"/>
      <c r="AO87" s="145"/>
      <c r="AP87" s="145"/>
      <c r="AQ87" s="145"/>
      <c r="AR87" s="145"/>
      <c r="AS87" s="145"/>
      <c r="AT87" s="145"/>
      <c r="AU87" s="145"/>
      <c r="AV87" s="145"/>
      <c r="AW87" s="145"/>
      <c r="AX87" s="145"/>
      <c r="AY87" s="145"/>
      <c r="AZ87" s="145"/>
      <c r="BA87" s="145"/>
      <c r="BB87" s="145"/>
      <c r="BC87" s="145"/>
      <c r="BD87" s="145"/>
      <c r="BE87" s="145"/>
      <c r="BF87" s="145"/>
      <c r="BG87" s="145"/>
      <c r="BH87" s="145"/>
      <c r="BI87" s="145"/>
      <c r="BJ87" s="145"/>
      <c r="BK87" s="145"/>
      <c r="BL87" s="145"/>
      <c r="BM87" s="145"/>
      <c r="BN87" s="145"/>
      <c r="BO87" s="122"/>
      <c r="BP87" s="122"/>
      <c r="BQ87" s="122"/>
      <c r="BR87" s="122"/>
      <c r="BS87" s="122"/>
      <c r="BT87" s="274"/>
    </row>
    <row r="88" ht="15.95" customHeight="1" spans="1:72">
      <c r="A88" s="288"/>
      <c r="B88" s="257"/>
      <c r="C88" s="257"/>
      <c r="D88" s="122" t="s">
        <v>367</v>
      </c>
      <c r="E88" s="123">
        <v>43206</v>
      </c>
      <c r="F88" s="123"/>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c r="AD88" s="145"/>
      <c r="AE88" s="145"/>
      <c r="AF88" s="145"/>
      <c r="AG88" s="145"/>
      <c r="AH88" s="145"/>
      <c r="AI88" s="145"/>
      <c r="AJ88" s="145"/>
      <c r="AK88" s="145"/>
      <c r="AL88" s="145"/>
      <c r="AM88" s="145"/>
      <c r="AN88" s="145"/>
      <c r="AO88" s="145"/>
      <c r="AP88" s="145"/>
      <c r="AQ88" s="145"/>
      <c r="AR88" s="145"/>
      <c r="AS88" s="145"/>
      <c r="AT88" s="145"/>
      <c r="AU88" s="145"/>
      <c r="AV88" s="145"/>
      <c r="AW88" s="145"/>
      <c r="AX88" s="145"/>
      <c r="AY88" s="145"/>
      <c r="AZ88" s="145"/>
      <c r="BA88" s="145"/>
      <c r="BB88" s="145"/>
      <c r="BC88" s="145"/>
      <c r="BD88" s="145"/>
      <c r="BE88" s="145"/>
      <c r="BF88" s="145"/>
      <c r="BG88" s="145"/>
      <c r="BH88" s="145"/>
      <c r="BI88" s="145"/>
      <c r="BJ88" s="145"/>
      <c r="BK88" s="145"/>
      <c r="BL88" s="145"/>
      <c r="BM88" s="145"/>
      <c r="BN88" s="145"/>
      <c r="BO88" s="122"/>
      <c r="BP88" s="122"/>
      <c r="BQ88" s="122"/>
      <c r="BR88" s="122"/>
      <c r="BS88" s="122"/>
      <c r="BT88" s="274"/>
    </row>
    <row r="89" ht="15.95" customHeight="1" spans="1:72">
      <c r="A89" s="288"/>
      <c r="B89" s="257"/>
      <c r="C89" s="257"/>
      <c r="D89" s="122" t="s">
        <v>370</v>
      </c>
      <c r="E89" s="123">
        <v>43213</v>
      </c>
      <c r="F89" s="123"/>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5"/>
      <c r="AU89" s="145"/>
      <c r="AV89" s="145"/>
      <c r="AW89" s="145"/>
      <c r="AX89" s="145"/>
      <c r="AY89" s="145"/>
      <c r="AZ89" s="145"/>
      <c r="BA89" s="145"/>
      <c r="BB89" s="145"/>
      <c r="BC89" s="145"/>
      <c r="BD89" s="145"/>
      <c r="BE89" s="145"/>
      <c r="BF89" s="145"/>
      <c r="BG89" s="145"/>
      <c r="BH89" s="145"/>
      <c r="BI89" s="145"/>
      <c r="BJ89" s="145"/>
      <c r="BK89" s="145"/>
      <c r="BL89" s="145"/>
      <c r="BM89" s="145"/>
      <c r="BN89" s="145"/>
      <c r="BO89" s="122"/>
      <c r="BP89" s="122"/>
      <c r="BQ89" s="122"/>
      <c r="BR89" s="122"/>
      <c r="BS89" s="122"/>
      <c r="BT89" s="274"/>
    </row>
    <row r="90" ht="15.95" customHeight="1" spans="1:72">
      <c r="A90" s="288"/>
      <c r="B90" s="257"/>
      <c r="C90" s="257"/>
      <c r="D90" s="122" t="s">
        <v>373</v>
      </c>
      <c r="E90" s="123">
        <v>43220</v>
      </c>
      <c r="F90" s="123"/>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c r="AD90" s="145"/>
      <c r="AE90" s="145"/>
      <c r="AF90" s="145"/>
      <c r="AG90" s="145"/>
      <c r="AH90" s="145"/>
      <c r="AI90" s="145"/>
      <c r="AJ90" s="145"/>
      <c r="AK90" s="145"/>
      <c r="AL90" s="145"/>
      <c r="AM90" s="145"/>
      <c r="AN90" s="145"/>
      <c r="AO90" s="145"/>
      <c r="AP90" s="145"/>
      <c r="AQ90" s="145"/>
      <c r="AR90" s="145"/>
      <c r="AS90" s="145"/>
      <c r="AT90" s="145"/>
      <c r="AU90" s="145"/>
      <c r="AV90" s="145"/>
      <c r="AW90" s="145"/>
      <c r="AX90" s="145"/>
      <c r="AY90" s="145"/>
      <c r="AZ90" s="145"/>
      <c r="BA90" s="145"/>
      <c r="BB90" s="145"/>
      <c r="BC90" s="145"/>
      <c r="BD90" s="145"/>
      <c r="BE90" s="145"/>
      <c r="BF90" s="145"/>
      <c r="BG90" s="145"/>
      <c r="BH90" s="145"/>
      <c r="BI90" s="145"/>
      <c r="BJ90" s="145"/>
      <c r="BK90" s="145"/>
      <c r="BL90" s="145"/>
      <c r="BM90" s="145"/>
      <c r="BN90" s="145"/>
      <c r="BO90" s="122"/>
      <c r="BP90" s="122"/>
      <c r="BQ90" s="122"/>
      <c r="BR90" s="122"/>
      <c r="BS90" s="122"/>
      <c r="BT90" s="274"/>
    </row>
    <row r="91" ht="15.95" customHeight="1" spans="1:72">
      <c r="A91" s="288"/>
      <c r="B91" s="257"/>
      <c r="C91" s="257"/>
      <c r="D91" s="122" t="s">
        <v>375</v>
      </c>
      <c r="E91" s="123">
        <v>43251</v>
      </c>
      <c r="F91" s="123"/>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5"/>
      <c r="AO91" s="145"/>
      <c r="AP91" s="145"/>
      <c r="AQ91" s="145"/>
      <c r="AR91" s="145"/>
      <c r="AS91" s="145"/>
      <c r="AT91" s="145"/>
      <c r="AU91" s="145"/>
      <c r="AV91" s="145"/>
      <c r="AW91" s="145"/>
      <c r="AX91" s="145"/>
      <c r="AY91" s="145"/>
      <c r="AZ91" s="145"/>
      <c r="BA91" s="145"/>
      <c r="BB91" s="145"/>
      <c r="BC91" s="145"/>
      <c r="BD91" s="145"/>
      <c r="BE91" s="145"/>
      <c r="BF91" s="145"/>
      <c r="BG91" s="145"/>
      <c r="BH91" s="145"/>
      <c r="BI91" s="145"/>
      <c r="BJ91" s="145"/>
      <c r="BK91" s="145"/>
      <c r="BL91" s="145"/>
      <c r="BM91" s="145"/>
      <c r="BN91" s="145"/>
      <c r="BO91" s="122"/>
      <c r="BP91" s="122"/>
      <c r="BQ91" s="122"/>
      <c r="BR91" s="122"/>
      <c r="BS91" s="122"/>
      <c r="BT91" s="274"/>
    </row>
    <row r="92" ht="14.25" spans="1:72">
      <c r="A92" s="288"/>
      <c r="B92" s="257" t="s">
        <v>298</v>
      </c>
      <c r="C92" s="257"/>
      <c r="D92" s="122" t="s">
        <v>389</v>
      </c>
      <c r="E92" s="123">
        <v>43109</v>
      </c>
      <c r="F92" s="123"/>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c r="AD92" s="145"/>
      <c r="AE92" s="145"/>
      <c r="AF92" s="145"/>
      <c r="AG92" s="145"/>
      <c r="AH92" s="145"/>
      <c r="AI92" s="145"/>
      <c r="AJ92" s="145"/>
      <c r="AK92" s="145"/>
      <c r="AL92" s="145"/>
      <c r="AM92" s="145"/>
      <c r="AN92" s="145"/>
      <c r="AO92" s="145"/>
      <c r="AP92" s="145"/>
      <c r="AQ92" s="145"/>
      <c r="AR92" s="145"/>
      <c r="AS92" s="145"/>
      <c r="AT92" s="145"/>
      <c r="AU92" s="145"/>
      <c r="AV92" s="145"/>
      <c r="AW92" s="145"/>
      <c r="AX92" s="145"/>
      <c r="AY92" s="145"/>
      <c r="AZ92" s="145"/>
      <c r="BA92" s="145"/>
      <c r="BB92" s="145"/>
      <c r="BC92" s="145"/>
      <c r="BD92" s="145"/>
      <c r="BE92" s="145"/>
      <c r="BF92" s="145"/>
      <c r="BG92" s="145"/>
      <c r="BH92" s="145"/>
      <c r="BI92" s="145"/>
      <c r="BJ92" s="145"/>
      <c r="BK92" s="145"/>
      <c r="BL92" s="145"/>
      <c r="BM92" s="145"/>
      <c r="BN92" s="145"/>
      <c r="BO92" s="122"/>
      <c r="BP92" s="122"/>
      <c r="BQ92" s="122"/>
      <c r="BR92" s="122"/>
      <c r="BS92" s="122"/>
      <c r="BT92" s="274"/>
    </row>
    <row r="93" ht="14.25" spans="1:72">
      <c r="A93" s="288"/>
      <c r="B93" s="257"/>
      <c r="C93" s="257"/>
      <c r="D93" s="122" t="s">
        <v>393</v>
      </c>
      <c r="E93" s="123">
        <v>43116</v>
      </c>
      <c r="F93" s="123"/>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c r="AG93" s="145"/>
      <c r="AH93" s="145"/>
      <c r="AI93" s="145"/>
      <c r="AJ93" s="145"/>
      <c r="AK93" s="145"/>
      <c r="AL93" s="145"/>
      <c r="AM93" s="145"/>
      <c r="AN93" s="145"/>
      <c r="AO93" s="145"/>
      <c r="AP93" s="145"/>
      <c r="AQ93" s="145"/>
      <c r="AR93" s="145"/>
      <c r="AS93" s="145"/>
      <c r="AT93" s="145"/>
      <c r="AU93" s="145"/>
      <c r="AV93" s="145"/>
      <c r="AW93" s="145"/>
      <c r="AX93" s="145"/>
      <c r="AY93" s="145"/>
      <c r="AZ93" s="145"/>
      <c r="BA93" s="145"/>
      <c r="BB93" s="145"/>
      <c r="BC93" s="145"/>
      <c r="BD93" s="145"/>
      <c r="BE93" s="145"/>
      <c r="BF93" s="145"/>
      <c r="BG93" s="145"/>
      <c r="BH93" s="145"/>
      <c r="BI93" s="145"/>
      <c r="BJ93" s="145"/>
      <c r="BK93" s="145"/>
      <c r="BL93" s="145"/>
      <c r="BM93" s="145"/>
      <c r="BN93" s="145"/>
      <c r="BO93" s="122"/>
      <c r="BP93" s="122"/>
      <c r="BQ93" s="122"/>
      <c r="BR93" s="122"/>
      <c r="BS93" s="122"/>
      <c r="BT93" s="274"/>
    </row>
    <row r="94" ht="14.25" spans="1:72">
      <c r="A94" s="288"/>
      <c r="B94" s="257"/>
      <c r="C94" s="257"/>
      <c r="D94" s="122" t="s">
        <v>370</v>
      </c>
      <c r="E94" s="123">
        <v>43130</v>
      </c>
      <c r="F94" s="123"/>
      <c r="G94" s="145"/>
      <c r="H94" s="145"/>
      <c r="I94" s="145"/>
      <c r="J94" s="145"/>
      <c r="K94" s="145"/>
      <c r="L94" s="145"/>
      <c r="M94" s="145"/>
      <c r="N94" s="145"/>
      <c r="O94" s="145"/>
      <c r="P94" s="145"/>
      <c r="Q94" s="145"/>
      <c r="R94" s="145"/>
      <c r="S94" s="145"/>
      <c r="T94" s="145"/>
      <c r="U94" s="145"/>
      <c r="V94" s="145"/>
      <c r="W94" s="145"/>
      <c r="X94" s="145"/>
      <c r="Y94" s="145"/>
      <c r="Z94" s="145"/>
      <c r="AA94" s="145"/>
      <c r="AB94" s="145"/>
      <c r="AC94" s="145"/>
      <c r="AD94" s="145"/>
      <c r="AE94" s="145"/>
      <c r="AF94" s="145"/>
      <c r="AG94" s="145"/>
      <c r="AH94" s="145"/>
      <c r="AI94" s="145"/>
      <c r="AJ94" s="145"/>
      <c r="AK94" s="145"/>
      <c r="AL94" s="145"/>
      <c r="AM94" s="145"/>
      <c r="AN94" s="145"/>
      <c r="AO94" s="145"/>
      <c r="AP94" s="145"/>
      <c r="AQ94" s="145"/>
      <c r="AR94" s="145"/>
      <c r="AS94" s="145"/>
      <c r="AT94" s="145"/>
      <c r="AU94" s="145"/>
      <c r="AV94" s="145"/>
      <c r="AW94" s="145"/>
      <c r="AX94" s="145"/>
      <c r="AY94" s="145"/>
      <c r="AZ94" s="145"/>
      <c r="BA94" s="145"/>
      <c r="BB94" s="145"/>
      <c r="BC94" s="145"/>
      <c r="BD94" s="145"/>
      <c r="BE94" s="145"/>
      <c r="BF94" s="145"/>
      <c r="BG94" s="145"/>
      <c r="BH94" s="145"/>
      <c r="BI94" s="145"/>
      <c r="BJ94" s="145"/>
      <c r="BK94" s="145"/>
      <c r="BL94" s="145"/>
      <c r="BM94" s="145"/>
      <c r="BN94" s="145"/>
      <c r="BO94" s="122"/>
      <c r="BP94" s="122"/>
      <c r="BQ94" s="122"/>
      <c r="BR94" s="122"/>
      <c r="BS94" s="122"/>
      <c r="BT94" s="274"/>
    </row>
    <row r="95" ht="14.25" spans="1:72">
      <c r="A95" s="288"/>
      <c r="B95" s="257"/>
      <c r="C95" s="257"/>
      <c r="D95" s="122" t="s">
        <v>373</v>
      </c>
      <c r="E95" s="123">
        <v>43131</v>
      </c>
      <c r="F95" s="123"/>
      <c r="G95" s="145"/>
      <c r="H95" s="145"/>
      <c r="I95" s="145"/>
      <c r="J95" s="145"/>
      <c r="K95" s="145"/>
      <c r="L95" s="145"/>
      <c r="M95" s="145"/>
      <c r="N95" s="145"/>
      <c r="O95" s="145"/>
      <c r="P95" s="145"/>
      <c r="Q95" s="145"/>
      <c r="R95" s="145"/>
      <c r="S95" s="145"/>
      <c r="T95" s="145"/>
      <c r="U95" s="145"/>
      <c r="V95" s="145"/>
      <c r="W95" s="145"/>
      <c r="X95" s="145"/>
      <c r="Y95" s="145"/>
      <c r="Z95" s="145"/>
      <c r="AA95" s="145"/>
      <c r="AB95" s="145"/>
      <c r="AC95" s="145"/>
      <c r="AD95" s="145"/>
      <c r="AE95" s="145"/>
      <c r="AF95" s="145"/>
      <c r="AG95" s="145"/>
      <c r="AH95" s="145"/>
      <c r="AI95" s="145"/>
      <c r="AJ95" s="145"/>
      <c r="AK95" s="145"/>
      <c r="AL95" s="145"/>
      <c r="AM95" s="145"/>
      <c r="AN95" s="145"/>
      <c r="AO95" s="145"/>
      <c r="AP95" s="145"/>
      <c r="AQ95" s="145"/>
      <c r="AR95" s="145"/>
      <c r="AS95" s="145"/>
      <c r="AT95" s="145"/>
      <c r="AU95" s="145"/>
      <c r="AV95" s="145"/>
      <c r="AW95" s="145"/>
      <c r="AX95" s="145"/>
      <c r="AY95" s="145"/>
      <c r="AZ95" s="145"/>
      <c r="BA95" s="145"/>
      <c r="BB95" s="145"/>
      <c r="BC95" s="145"/>
      <c r="BD95" s="145"/>
      <c r="BE95" s="145"/>
      <c r="BF95" s="145"/>
      <c r="BG95" s="145"/>
      <c r="BH95" s="145"/>
      <c r="BI95" s="145"/>
      <c r="BJ95" s="145"/>
      <c r="BK95" s="145"/>
      <c r="BL95" s="145"/>
      <c r="BM95" s="145"/>
      <c r="BN95" s="145"/>
      <c r="BO95" s="122"/>
      <c r="BP95" s="122"/>
      <c r="BQ95" s="122"/>
      <c r="BR95" s="122"/>
      <c r="BS95" s="122"/>
      <c r="BT95" s="274"/>
    </row>
    <row r="96" ht="14.25" spans="1:72">
      <c r="A96" s="288"/>
      <c r="B96" s="257"/>
      <c r="C96" s="257"/>
      <c r="D96" s="122" t="s">
        <v>375</v>
      </c>
      <c r="E96" s="123" t="s">
        <v>394</v>
      </c>
      <c r="F96" s="123"/>
      <c r="G96" s="145"/>
      <c r="H96" s="145"/>
      <c r="I96" s="145"/>
      <c r="J96" s="145"/>
      <c r="K96" s="145"/>
      <c r="L96" s="145"/>
      <c r="M96" s="145"/>
      <c r="N96" s="145"/>
      <c r="O96" s="145"/>
      <c r="P96" s="145"/>
      <c r="Q96" s="145"/>
      <c r="R96" s="145"/>
      <c r="S96" s="145"/>
      <c r="T96" s="145"/>
      <c r="U96" s="145"/>
      <c r="V96" s="145"/>
      <c r="W96" s="145"/>
      <c r="X96" s="145"/>
      <c r="Y96" s="145"/>
      <c r="Z96" s="145"/>
      <c r="AA96" s="145"/>
      <c r="AB96" s="145"/>
      <c r="AC96" s="145"/>
      <c r="AD96" s="145"/>
      <c r="AE96" s="145"/>
      <c r="AF96" s="145"/>
      <c r="AG96" s="145"/>
      <c r="AH96" s="145"/>
      <c r="AI96" s="145"/>
      <c r="AJ96" s="145"/>
      <c r="AK96" s="145"/>
      <c r="AL96" s="145"/>
      <c r="AM96" s="145"/>
      <c r="AN96" s="145"/>
      <c r="AO96" s="145"/>
      <c r="AP96" s="145"/>
      <c r="AQ96" s="145"/>
      <c r="AR96" s="145"/>
      <c r="AS96" s="145"/>
      <c r="AT96" s="145"/>
      <c r="AU96" s="145"/>
      <c r="AV96" s="145"/>
      <c r="AW96" s="145"/>
      <c r="AX96" s="145"/>
      <c r="AY96" s="145"/>
      <c r="AZ96" s="145"/>
      <c r="BA96" s="145"/>
      <c r="BB96" s="145"/>
      <c r="BC96" s="145"/>
      <c r="BD96" s="145"/>
      <c r="BE96" s="145"/>
      <c r="BF96" s="145"/>
      <c r="BG96" s="145"/>
      <c r="BH96" s="145"/>
      <c r="BI96" s="145"/>
      <c r="BJ96" s="145"/>
      <c r="BK96" s="145"/>
      <c r="BL96" s="145"/>
      <c r="BM96" s="145"/>
      <c r="BN96" s="145"/>
      <c r="BO96" s="122"/>
      <c r="BP96" s="122"/>
      <c r="BQ96" s="122"/>
      <c r="BR96" s="122"/>
      <c r="BS96" s="122"/>
      <c r="BT96" s="274"/>
    </row>
    <row r="97" ht="14.25" spans="1:72">
      <c r="A97" s="288"/>
      <c r="B97" s="325" t="s">
        <v>304</v>
      </c>
      <c r="C97" s="257" t="s">
        <v>395</v>
      </c>
      <c r="D97" s="122" t="s">
        <v>389</v>
      </c>
      <c r="E97" s="123">
        <v>43100</v>
      </c>
      <c r="F97" s="123"/>
      <c r="G97" s="145"/>
      <c r="H97" s="145"/>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5"/>
      <c r="AG97" s="145"/>
      <c r="AH97" s="145"/>
      <c r="AI97" s="145"/>
      <c r="AJ97" s="145"/>
      <c r="AK97" s="145"/>
      <c r="AL97" s="145"/>
      <c r="AM97" s="145"/>
      <c r="AN97" s="145"/>
      <c r="AO97" s="145"/>
      <c r="AP97" s="145"/>
      <c r="AQ97" s="145"/>
      <c r="AR97" s="145"/>
      <c r="AS97" s="145"/>
      <c r="AT97" s="145"/>
      <c r="AU97" s="145"/>
      <c r="AV97" s="145"/>
      <c r="AW97" s="145"/>
      <c r="AX97" s="145"/>
      <c r="AY97" s="145"/>
      <c r="AZ97" s="145"/>
      <c r="BA97" s="145"/>
      <c r="BB97" s="145"/>
      <c r="BC97" s="145"/>
      <c r="BD97" s="145"/>
      <c r="BE97" s="145"/>
      <c r="BF97" s="145"/>
      <c r="BG97" s="145"/>
      <c r="BH97" s="145"/>
      <c r="BI97" s="145"/>
      <c r="BJ97" s="145"/>
      <c r="BK97" s="145"/>
      <c r="BL97" s="145"/>
      <c r="BM97" s="145"/>
      <c r="BN97" s="145"/>
      <c r="BO97" s="122"/>
      <c r="BP97" s="122"/>
      <c r="BQ97" s="122"/>
      <c r="BR97" s="122"/>
      <c r="BS97" s="122"/>
      <c r="BT97" s="274"/>
    </row>
    <row r="98" ht="14.25" spans="1:72">
      <c r="A98" s="288"/>
      <c r="B98" s="325"/>
      <c r="C98" s="257"/>
      <c r="D98" s="122" t="s">
        <v>393</v>
      </c>
      <c r="E98" s="123">
        <v>43101</v>
      </c>
      <c r="F98" s="123"/>
      <c r="G98" s="145"/>
      <c r="H98" s="145"/>
      <c r="I98" s="145"/>
      <c r="J98" s="145"/>
      <c r="K98" s="145"/>
      <c r="L98" s="145"/>
      <c r="M98" s="145"/>
      <c r="N98" s="145"/>
      <c r="O98" s="145"/>
      <c r="P98" s="145"/>
      <c r="Q98" s="145"/>
      <c r="R98" s="145"/>
      <c r="S98" s="145"/>
      <c r="T98" s="145"/>
      <c r="U98" s="145"/>
      <c r="V98" s="145"/>
      <c r="W98" s="145"/>
      <c r="X98" s="145"/>
      <c r="Y98" s="145"/>
      <c r="Z98" s="145"/>
      <c r="AA98" s="145"/>
      <c r="AB98" s="145"/>
      <c r="AC98" s="145"/>
      <c r="AD98" s="145"/>
      <c r="AE98" s="145"/>
      <c r="AF98" s="145"/>
      <c r="AG98" s="145"/>
      <c r="AH98" s="145"/>
      <c r="AI98" s="145"/>
      <c r="AJ98" s="145"/>
      <c r="AK98" s="145"/>
      <c r="AL98" s="145"/>
      <c r="AM98" s="145"/>
      <c r="AN98" s="145"/>
      <c r="AO98" s="145"/>
      <c r="AP98" s="145"/>
      <c r="AQ98" s="145"/>
      <c r="AR98" s="145"/>
      <c r="AS98" s="145"/>
      <c r="AT98" s="145"/>
      <c r="AU98" s="145"/>
      <c r="AV98" s="145"/>
      <c r="AW98" s="145"/>
      <c r="AX98" s="145"/>
      <c r="AY98" s="145"/>
      <c r="AZ98" s="145"/>
      <c r="BA98" s="145"/>
      <c r="BB98" s="145"/>
      <c r="BC98" s="145"/>
      <c r="BD98" s="145"/>
      <c r="BE98" s="145"/>
      <c r="BF98" s="145"/>
      <c r="BG98" s="145"/>
      <c r="BH98" s="145"/>
      <c r="BI98" s="145"/>
      <c r="BJ98" s="145"/>
      <c r="BK98" s="145"/>
      <c r="BL98" s="145"/>
      <c r="BM98" s="145"/>
      <c r="BN98" s="145"/>
      <c r="BO98" s="122"/>
      <c r="BP98" s="122"/>
      <c r="BQ98" s="122"/>
      <c r="BR98" s="122"/>
      <c r="BS98" s="122"/>
      <c r="BT98" s="274"/>
    </row>
    <row r="99" ht="14.25" spans="1:72">
      <c r="A99" s="288"/>
      <c r="B99" s="325"/>
      <c r="C99" s="257"/>
      <c r="D99" s="122" t="s">
        <v>367</v>
      </c>
      <c r="E99" s="123">
        <v>43118</v>
      </c>
      <c r="F99" s="123"/>
      <c r="G99" s="145"/>
      <c r="H99" s="145"/>
      <c r="I99" s="145"/>
      <c r="J99" s="145"/>
      <c r="K99" s="145"/>
      <c r="L99" s="145"/>
      <c r="M99" s="145"/>
      <c r="N99" s="145"/>
      <c r="O99" s="145"/>
      <c r="P99" s="145"/>
      <c r="Q99" s="145"/>
      <c r="R99" s="145"/>
      <c r="S99" s="145"/>
      <c r="T99" s="145"/>
      <c r="U99" s="145"/>
      <c r="V99" s="145"/>
      <c r="W99" s="145"/>
      <c r="X99" s="145"/>
      <c r="Y99" s="145"/>
      <c r="Z99" s="145"/>
      <c r="AA99" s="145"/>
      <c r="AB99" s="145"/>
      <c r="AC99" s="145"/>
      <c r="AD99" s="145"/>
      <c r="AE99" s="145"/>
      <c r="AF99" s="145"/>
      <c r="AG99" s="145"/>
      <c r="AH99" s="145"/>
      <c r="AI99" s="145"/>
      <c r="AJ99" s="145"/>
      <c r="AK99" s="145"/>
      <c r="AL99" s="145"/>
      <c r="AM99" s="145"/>
      <c r="AN99" s="145"/>
      <c r="AO99" s="145"/>
      <c r="AP99" s="145"/>
      <c r="AQ99" s="145"/>
      <c r="AR99" s="145"/>
      <c r="AS99" s="145"/>
      <c r="AT99" s="145"/>
      <c r="AU99" s="145"/>
      <c r="AV99" s="145"/>
      <c r="AW99" s="145"/>
      <c r="AX99" s="145"/>
      <c r="AY99" s="145"/>
      <c r="AZ99" s="145"/>
      <c r="BA99" s="145"/>
      <c r="BB99" s="145"/>
      <c r="BC99" s="145"/>
      <c r="BD99" s="145"/>
      <c r="BE99" s="145"/>
      <c r="BF99" s="145"/>
      <c r="BG99" s="145"/>
      <c r="BH99" s="145"/>
      <c r="BI99" s="145"/>
      <c r="BJ99" s="145"/>
      <c r="BK99" s="145"/>
      <c r="BL99" s="145"/>
      <c r="BM99" s="145"/>
      <c r="BN99" s="145"/>
      <c r="BO99" s="122"/>
      <c r="BP99" s="122"/>
      <c r="BQ99" s="122"/>
      <c r="BR99" s="122"/>
      <c r="BS99" s="122"/>
      <c r="BT99" s="274"/>
    </row>
    <row r="100" ht="14.25" spans="1:72">
      <c r="A100" s="288"/>
      <c r="B100" s="325"/>
      <c r="C100" s="257"/>
      <c r="D100" s="122" t="s">
        <v>370</v>
      </c>
      <c r="E100" s="123">
        <v>43250</v>
      </c>
      <c r="F100" s="123"/>
      <c r="G100" s="145"/>
      <c r="H100" s="145"/>
      <c r="I100" s="145"/>
      <c r="J100" s="145"/>
      <c r="K100" s="145"/>
      <c r="L100" s="145"/>
      <c r="M100" s="145"/>
      <c r="N100" s="145"/>
      <c r="O100" s="145"/>
      <c r="P100" s="145"/>
      <c r="Q100" s="145"/>
      <c r="R100" s="145"/>
      <c r="S100" s="145"/>
      <c r="T100" s="145"/>
      <c r="U100" s="145"/>
      <c r="V100" s="145"/>
      <c r="W100" s="145"/>
      <c r="X100" s="145"/>
      <c r="Y100" s="145"/>
      <c r="Z100" s="145"/>
      <c r="AA100" s="145"/>
      <c r="AB100" s="145"/>
      <c r="AC100" s="145"/>
      <c r="AD100" s="145"/>
      <c r="AE100" s="145"/>
      <c r="AF100" s="145"/>
      <c r="AG100" s="145"/>
      <c r="AH100" s="145"/>
      <c r="AI100" s="145"/>
      <c r="AJ100" s="145"/>
      <c r="AK100" s="145"/>
      <c r="AL100" s="145"/>
      <c r="AM100" s="145"/>
      <c r="AN100" s="145"/>
      <c r="AO100" s="145"/>
      <c r="AP100" s="145"/>
      <c r="AQ100" s="145"/>
      <c r="AR100" s="145"/>
      <c r="AS100" s="145"/>
      <c r="AT100" s="145"/>
      <c r="AU100" s="145"/>
      <c r="AV100" s="145"/>
      <c r="AW100" s="145"/>
      <c r="AX100" s="145"/>
      <c r="AY100" s="145"/>
      <c r="AZ100" s="145"/>
      <c r="BA100" s="145"/>
      <c r="BB100" s="145"/>
      <c r="BC100" s="145"/>
      <c r="BD100" s="145"/>
      <c r="BE100" s="145"/>
      <c r="BF100" s="145"/>
      <c r="BG100" s="145"/>
      <c r="BH100" s="145"/>
      <c r="BI100" s="145"/>
      <c r="BJ100" s="145"/>
      <c r="BK100" s="145"/>
      <c r="BL100" s="145"/>
      <c r="BM100" s="145"/>
      <c r="BN100" s="145"/>
      <c r="BO100" s="122"/>
      <c r="BP100" s="122"/>
      <c r="BQ100" s="122"/>
      <c r="BR100" s="122"/>
      <c r="BS100" s="122"/>
      <c r="BT100" s="274"/>
    </row>
    <row r="101" ht="14.25" spans="1:72">
      <c r="A101" s="288"/>
      <c r="B101" s="325"/>
      <c r="C101" s="257"/>
      <c r="D101" s="122" t="s">
        <v>373</v>
      </c>
      <c r="E101" s="123">
        <v>43251</v>
      </c>
      <c r="F101" s="123"/>
      <c r="G101" s="145"/>
      <c r="H101" s="145"/>
      <c r="I101" s="145"/>
      <c r="J101" s="145"/>
      <c r="K101" s="145"/>
      <c r="L101" s="145"/>
      <c r="M101" s="145"/>
      <c r="N101" s="145"/>
      <c r="O101" s="145"/>
      <c r="P101" s="145"/>
      <c r="Q101" s="145"/>
      <c r="R101" s="145"/>
      <c r="S101" s="145"/>
      <c r="T101" s="145"/>
      <c r="U101" s="145"/>
      <c r="V101" s="145"/>
      <c r="W101" s="145"/>
      <c r="X101" s="145"/>
      <c r="Y101" s="14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c r="AT101" s="145"/>
      <c r="AU101" s="145"/>
      <c r="AV101" s="145"/>
      <c r="AW101" s="145"/>
      <c r="AX101" s="145"/>
      <c r="AY101" s="145"/>
      <c r="AZ101" s="145"/>
      <c r="BA101" s="145"/>
      <c r="BB101" s="145"/>
      <c r="BC101" s="145"/>
      <c r="BD101" s="145"/>
      <c r="BE101" s="145"/>
      <c r="BF101" s="145"/>
      <c r="BG101" s="145"/>
      <c r="BH101" s="145"/>
      <c r="BI101" s="145"/>
      <c r="BJ101" s="145"/>
      <c r="BK101" s="145"/>
      <c r="BL101" s="145"/>
      <c r="BM101" s="145"/>
      <c r="BN101" s="145"/>
      <c r="BO101" s="122"/>
      <c r="BP101" s="122"/>
      <c r="BQ101" s="122"/>
      <c r="BR101" s="122"/>
      <c r="BS101" s="122"/>
      <c r="BT101" s="274"/>
    </row>
    <row r="102" ht="14.25" spans="1:72">
      <c r="A102" s="288"/>
      <c r="B102" s="325"/>
      <c r="C102" s="257"/>
      <c r="D102" s="122" t="s">
        <v>375</v>
      </c>
      <c r="E102" s="123">
        <v>43281</v>
      </c>
      <c r="F102" s="123"/>
      <c r="G102" s="145"/>
      <c r="H102" s="145"/>
      <c r="I102" s="145"/>
      <c r="J102" s="145"/>
      <c r="K102" s="145"/>
      <c r="L102" s="145"/>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5"/>
      <c r="AN102" s="145"/>
      <c r="AO102" s="145"/>
      <c r="AP102" s="145"/>
      <c r="AQ102" s="145"/>
      <c r="AR102" s="145"/>
      <c r="AS102" s="145"/>
      <c r="AT102" s="145"/>
      <c r="AU102" s="145"/>
      <c r="AV102" s="145"/>
      <c r="AW102" s="145"/>
      <c r="AX102" s="145"/>
      <c r="AY102" s="145"/>
      <c r="AZ102" s="145"/>
      <c r="BA102" s="145"/>
      <c r="BB102" s="145"/>
      <c r="BC102" s="145"/>
      <c r="BD102" s="145"/>
      <c r="BE102" s="145"/>
      <c r="BF102" s="145"/>
      <c r="BG102" s="145"/>
      <c r="BH102" s="145"/>
      <c r="BI102" s="145"/>
      <c r="BJ102" s="145"/>
      <c r="BK102" s="145"/>
      <c r="BL102" s="145"/>
      <c r="BM102" s="145"/>
      <c r="BN102" s="145"/>
      <c r="BO102" s="122"/>
      <c r="BP102" s="122"/>
      <c r="BQ102" s="122"/>
      <c r="BR102" s="122"/>
      <c r="BS102" s="122"/>
      <c r="BT102" s="274"/>
    </row>
    <row r="103" ht="14.25" spans="1:72">
      <c r="A103" s="288"/>
      <c r="B103" s="325"/>
      <c r="C103" s="257" t="s">
        <v>396</v>
      </c>
      <c r="D103" s="122" t="s">
        <v>393</v>
      </c>
      <c r="E103" s="123">
        <v>43252</v>
      </c>
      <c r="F103" s="123"/>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5"/>
      <c r="AN103" s="145"/>
      <c r="AO103" s="145"/>
      <c r="AP103" s="145"/>
      <c r="AQ103" s="145"/>
      <c r="AR103" s="145"/>
      <c r="AS103" s="145"/>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22"/>
      <c r="BP103" s="122"/>
      <c r="BQ103" s="122"/>
      <c r="BR103" s="122"/>
      <c r="BS103" s="122"/>
      <c r="BT103" s="274"/>
    </row>
    <row r="104" ht="14.25" spans="1:72">
      <c r="A104" s="288"/>
      <c r="B104" s="325"/>
      <c r="C104" s="257" t="s">
        <v>396</v>
      </c>
      <c r="D104" s="122" t="s">
        <v>367</v>
      </c>
      <c r="E104" s="123">
        <v>43266</v>
      </c>
      <c r="F104" s="123"/>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5"/>
      <c r="AN104" s="145"/>
      <c r="AO104" s="145"/>
      <c r="AP104" s="145"/>
      <c r="AQ104" s="145"/>
      <c r="AR104" s="145"/>
      <c r="AS104" s="145"/>
      <c r="AT104" s="145"/>
      <c r="AU104" s="145"/>
      <c r="AV104" s="145"/>
      <c r="AW104" s="145"/>
      <c r="AX104" s="145"/>
      <c r="AY104" s="145"/>
      <c r="AZ104" s="145"/>
      <c r="BA104" s="145"/>
      <c r="BB104" s="145"/>
      <c r="BC104" s="145"/>
      <c r="BD104" s="145"/>
      <c r="BE104" s="145"/>
      <c r="BF104" s="145"/>
      <c r="BG104" s="145"/>
      <c r="BH104" s="145"/>
      <c r="BI104" s="145"/>
      <c r="BJ104" s="145"/>
      <c r="BK104" s="145"/>
      <c r="BL104" s="145"/>
      <c r="BM104" s="145"/>
      <c r="BN104" s="145"/>
      <c r="BO104" s="122"/>
      <c r="BP104" s="122"/>
      <c r="BQ104" s="122"/>
      <c r="BR104" s="122"/>
      <c r="BS104" s="122"/>
      <c r="BT104" s="274"/>
    </row>
    <row r="105" ht="14.25" spans="1:72">
      <c r="A105" s="288"/>
      <c r="B105" s="325"/>
      <c r="C105" s="257"/>
      <c r="D105" s="122" t="s">
        <v>370</v>
      </c>
      <c r="E105" s="123">
        <v>43342</v>
      </c>
      <c r="F105" s="123"/>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5"/>
      <c r="AG105" s="145"/>
      <c r="AH105" s="145"/>
      <c r="AI105" s="145"/>
      <c r="AJ105" s="145"/>
      <c r="AK105" s="145"/>
      <c r="AL105" s="145"/>
      <c r="AM105" s="145"/>
      <c r="AN105" s="145"/>
      <c r="AO105" s="145"/>
      <c r="AP105" s="145"/>
      <c r="AQ105" s="145"/>
      <c r="AR105" s="145"/>
      <c r="AS105" s="145"/>
      <c r="AT105" s="145"/>
      <c r="AU105" s="145"/>
      <c r="AV105" s="145"/>
      <c r="AW105" s="145"/>
      <c r="AX105" s="145"/>
      <c r="AY105" s="145"/>
      <c r="AZ105" s="145"/>
      <c r="BA105" s="145"/>
      <c r="BB105" s="145"/>
      <c r="BC105" s="145"/>
      <c r="BD105" s="145"/>
      <c r="BE105" s="145"/>
      <c r="BF105" s="145"/>
      <c r="BG105" s="145"/>
      <c r="BH105" s="145"/>
      <c r="BI105" s="145"/>
      <c r="BJ105" s="145"/>
      <c r="BK105" s="145"/>
      <c r="BL105" s="145"/>
      <c r="BM105" s="145"/>
      <c r="BN105" s="145"/>
      <c r="BO105" s="122"/>
      <c r="BP105" s="122"/>
      <c r="BQ105" s="122"/>
      <c r="BR105" s="122"/>
      <c r="BS105" s="122"/>
      <c r="BT105" s="274"/>
    </row>
    <row r="106" ht="14.25" spans="1:72">
      <c r="A106" s="288"/>
      <c r="B106" s="325"/>
      <c r="C106" s="257"/>
      <c r="D106" s="122" t="s">
        <v>373</v>
      </c>
      <c r="E106" s="123">
        <v>43343</v>
      </c>
      <c r="F106" s="123"/>
      <c r="G106" s="145"/>
      <c r="H106" s="145"/>
      <c r="I106" s="145"/>
      <c r="J106" s="145"/>
      <c r="K106" s="145"/>
      <c r="L106" s="145"/>
      <c r="M106" s="145"/>
      <c r="N106" s="145"/>
      <c r="O106" s="145"/>
      <c r="P106" s="145"/>
      <c r="Q106" s="145"/>
      <c r="R106" s="145"/>
      <c r="S106" s="145"/>
      <c r="T106" s="145"/>
      <c r="U106" s="145"/>
      <c r="V106" s="145"/>
      <c r="W106" s="145"/>
      <c r="X106" s="145"/>
      <c r="Y106" s="145"/>
      <c r="Z106" s="145"/>
      <c r="AA106" s="145"/>
      <c r="AB106" s="145"/>
      <c r="AC106" s="145"/>
      <c r="AD106" s="145"/>
      <c r="AE106" s="145"/>
      <c r="AF106" s="145"/>
      <c r="AG106" s="145"/>
      <c r="AH106" s="145"/>
      <c r="AI106" s="145"/>
      <c r="AJ106" s="145"/>
      <c r="AK106" s="145"/>
      <c r="AL106" s="145"/>
      <c r="AM106" s="145"/>
      <c r="AN106" s="145"/>
      <c r="AO106" s="145"/>
      <c r="AP106" s="145"/>
      <c r="AQ106" s="145"/>
      <c r="AR106" s="145"/>
      <c r="AS106" s="145"/>
      <c r="AT106" s="145"/>
      <c r="AU106" s="145"/>
      <c r="AV106" s="145"/>
      <c r="AW106" s="145"/>
      <c r="AX106" s="145"/>
      <c r="AY106" s="145"/>
      <c r="AZ106" s="145"/>
      <c r="BA106" s="145"/>
      <c r="BB106" s="145"/>
      <c r="BC106" s="145"/>
      <c r="BD106" s="145"/>
      <c r="BE106" s="145"/>
      <c r="BF106" s="145"/>
      <c r="BG106" s="145"/>
      <c r="BH106" s="145"/>
      <c r="BI106" s="145"/>
      <c r="BJ106" s="145"/>
      <c r="BK106" s="145"/>
      <c r="BL106" s="145"/>
      <c r="BM106" s="145"/>
      <c r="BN106" s="145"/>
      <c r="BO106" s="122"/>
      <c r="BP106" s="122"/>
      <c r="BQ106" s="122"/>
      <c r="BR106" s="122"/>
      <c r="BS106" s="122"/>
      <c r="BT106" s="274"/>
    </row>
    <row r="107" ht="14.25" spans="1:72">
      <c r="A107" s="288"/>
      <c r="B107" s="325"/>
      <c r="C107" s="257"/>
      <c r="D107" s="122" t="s">
        <v>375</v>
      </c>
      <c r="E107" s="123">
        <v>43373</v>
      </c>
      <c r="F107" s="123"/>
      <c r="G107" s="145"/>
      <c r="H107" s="145"/>
      <c r="I107" s="145"/>
      <c r="J107" s="145"/>
      <c r="K107" s="145"/>
      <c r="L107" s="145"/>
      <c r="M107" s="145"/>
      <c r="N107" s="145"/>
      <c r="O107" s="145"/>
      <c r="P107" s="145"/>
      <c r="Q107" s="145"/>
      <c r="R107" s="145"/>
      <c r="S107" s="145"/>
      <c r="T107" s="145"/>
      <c r="U107" s="145"/>
      <c r="V107" s="145"/>
      <c r="W107" s="145"/>
      <c r="X107" s="145"/>
      <c r="Y107" s="145"/>
      <c r="Z107" s="145"/>
      <c r="AA107" s="145"/>
      <c r="AB107" s="145"/>
      <c r="AC107" s="145"/>
      <c r="AD107" s="145"/>
      <c r="AE107" s="145"/>
      <c r="AF107" s="145"/>
      <c r="AG107" s="145"/>
      <c r="AH107" s="145"/>
      <c r="AI107" s="145"/>
      <c r="AJ107" s="145"/>
      <c r="AK107" s="145"/>
      <c r="AL107" s="145"/>
      <c r="AM107" s="145"/>
      <c r="AN107" s="145"/>
      <c r="AO107" s="145"/>
      <c r="AP107" s="145"/>
      <c r="AQ107" s="145"/>
      <c r="AR107" s="145"/>
      <c r="AS107" s="145"/>
      <c r="AT107" s="145"/>
      <c r="AU107" s="145"/>
      <c r="AV107" s="145"/>
      <c r="AW107" s="145"/>
      <c r="AX107" s="145"/>
      <c r="AY107" s="145"/>
      <c r="AZ107" s="145"/>
      <c r="BA107" s="145"/>
      <c r="BB107" s="145"/>
      <c r="BC107" s="145"/>
      <c r="BD107" s="145"/>
      <c r="BE107" s="145"/>
      <c r="BF107" s="145"/>
      <c r="BG107" s="145"/>
      <c r="BH107" s="145"/>
      <c r="BI107" s="145"/>
      <c r="BJ107" s="145"/>
      <c r="BK107" s="145"/>
      <c r="BL107" s="145"/>
      <c r="BM107" s="145"/>
      <c r="BN107" s="145"/>
      <c r="BO107" s="122"/>
      <c r="BP107" s="122"/>
      <c r="BQ107" s="122"/>
      <c r="BR107" s="122"/>
      <c r="BS107" s="122"/>
      <c r="BT107" s="274"/>
    </row>
    <row r="108" ht="14.25" spans="1:72">
      <c r="A108" s="288"/>
      <c r="B108" s="325"/>
      <c r="C108" s="257" t="s">
        <v>397</v>
      </c>
      <c r="D108" s="122" t="s">
        <v>393</v>
      </c>
      <c r="E108" s="123">
        <v>43252</v>
      </c>
      <c r="F108" s="123"/>
      <c r="G108" s="145"/>
      <c r="H108" s="145"/>
      <c r="I108" s="145"/>
      <c r="J108" s="145"/>
      <c r="K108" s="145"/>
      <c r="L108" s="145"/>
      <c r="M108" s="145"/>
      <c r="N108" s="145"/>
      <c r="O108" s="145"/>
      <c r="P108" s="145"/>
      <c r="Q108" s="145"/>
      <c r="R108" s="145"/>
      <c r="S108" s="145"/>
      <c r="T108" s="145"/>
      <c r="U108" s="145"/>
      <c r="V108" s="145"/>
      <c r="W108" s="145"/>
      <c r="X108" s="145"/>
      <c r="Y108" s="145"/>
      <c r="Z108" s="145"/>
      <c r="AA108" s="145"/>
      <c r="AB108" s="145"/>
      <c r="AC108" s="145"/>
      <c r="AD108" s="145"/>
      <c r="AE108" s="145"/>
      <c r="AF108" s="145"/>
      <c r="AG108" s="145"/>
      <c r="AH108" s="145"/>
      <c r="AI108" s="145"/>
      <c r="AJ108" s="145"/>
      <c r="AK108" s="145"/>
      <c r="AL108" s="145"/>
      <c r="AM108" s="145"/>
      <c r="AN108" s="145"/>
      <c r="AO108" s="145"/>
      <c r="AP108" s="145"/>
      <c r="AQ108" s="145"/>
      <c r="AR108" s="145"/>
      <c r="AS108" s="145"/>
      <c r="AT108" s="145"/>
      <c r="AU108" s="145"/>
      <c r="AV108" s="145"/>
      <c r="AW108" s="145"/>
      <c r="AX108" s="145"/>
      <c r="AY108" s="145"/>
      <c r="AZ108" s="145"/>
      <c r="BA108" s="145"/>
      <c r="BB108" s="145"/>
      <c r="BC108" s="145"/>
      <c r="BD108" s="145"/>
      <c r="BE108" s="145"/>
      <c r="BF108" s="145"/>
      <c r="BG108" s="145"/>
      <c r="BH108" s="145"/>
      <c r="BI108" s="145"/>
      <c r="BJ108" s="145"/>
      <c r="BK108" s="145"/>
      <c r="BL108" s="145"/>
      <c r="BM108" s="145"/>
      <c r="BN108" s="145"/>
      <c r="BO108" s="122"/>
      <c r="BP108" s="122"/>
      <c r="BQ108" s="122"/>
      <c r="BR108" s="122"/>
      <c r="BS108" s="122"/>
      <c r="BT108" s="274"/>
    </row>
    <row r="109" ht="14.25" spans="1:72">
      <c r="A109" s="288"/>
      <c r="B109" s="325"/>
      <c r="C109" s="257" t="s">
        <v>396</v>
      </c>
      <c r="D109" s="122" t="s">
        <v>367</v>
      </c>
      <c r="E109" s="123">
        <v>43266</v>
      </c>
      <c r="F109" s="123"/>
      <c r="G109" s="145"/>
      <c r="H109" s="145"/>
      <c r="I109" s="145"/>
      <c r="J109" s="145"/>
      <c r="K109" s="145"/>
      <c r="L109" s="145"/>
      <c r="M109" s="145"/>
      <c r="N109" s="145"/>
      <c r="O109" s="145"/>
      <c r="P109" s="145"/>
      <c r="Q109" s="145"/>
      <c r="R109" s="145"/>
      <c r="S109" s="145"/>
      <c r="T109" s="145"/>
      <c r="U109" s="145"/>
      <c r="V109" s="145"/>
      <c r="W109" s="145"/>
      <c r="X109" s="145"/>
      <c r="Y109" s="145"/>
      <c r="Z109" s="145"/>
      <c r="AA109" s="145"/>
      <c r="AB109" s="145"/>
      <c r="AC109" s="145"/>
      <c r="AD109" s="145"/>
      <c r="AE109" s="145"/>
      <c r="AF109" s="145"/>
      <c r="AG109" s="145"/>
      <c r="AH109" s="145"/>
      <c r="AI109" s="145"/>
      <c r="AJ109" s="145"/>
      <c r="AK109" s="145"/>
      <c r="AL109" s="145"/>
      <c r="AM109" s="145"/>
      <c r="AN109" s="145"/>
      <c r="AO109" s="145"/>
      <c r="AP109" s="145"/>
      <c r="AQ109" s="145"/>
      <c r="AR109" s="145"/>
      <c r="AS109" s="145"/>
      <c r="AT109" s="145"/>
      <c r="AU109" s="145"/>
      <c r="AV109" s="145"/>
      <c r="AW109" s="145"/>
      <c r="AX109" s="145"/>
      <c r="AY109" s="145"/>
      <c r="AZ109" s="145"/>
      <c r="BA109" s="145"/>
      <c r="BB109" s="145"/>
      <c r="BC109" s="145"/>
      <c r="BD109" s="145"/>
      <c r="BE109" s="145"/>
      <c r="BF109" s="145"/>
      <c r="BG109" s="145"/>
      <c r="BH109" s="145"/>
      <c r="BI109" s="145"/>
      <c r="BJ109" s="145"/>
      <c r="BK109" s="145"/>
      <c r="BL109" s="145"/>
      <c r="BM109" s="145"/>
      <c r="BN109" s="145"/>
      <c r="BO109" s="122"/>
      <c r="BP109" s="122"/>
      <c r="BQ109" s="122"/>
      <c r="BR109" s="122"/>
      <c r="BS109" s="122"/>
      <c r="BT109" s="274"/>
    </row>
    <row r="110" ht="14.25" spans="1:72">
      <c r="A110" s="288"/>
      <c r="B110" s="325"/>
      <c r="C110" s="257"/>
      <c r="D110" s="122" t="s">
        <v>370</v>
      </c>
      <c r="E110" s="123">
        <v>43342</v>
      </c>
      <c r="F110" s="123"/>
      <c r="G110" s="145"/>
      <c r="H110" s="145"/>
      <c r="I110" s="145"/>
      <c r="J110" s="145"/>
      <c r="K110" s="145"/>
      <c r="L110" s="145"/>
      <c r="M110" s="145"/>
      <c r="N110" s="145"/>
      <c r="O110" s="145"/>
      <c r="P110" s="145"/>
      <c r="Q110" s="145"/>
      <c r="R110" s="145"/>
      <c r="S110" s="145"/>
      <c r="T110" s="145"/>
      <c r="U110" s="145"/>
      <c r="V110" s="145"/>
      <c r="W110" s="145"/>
      <c r="X110" s="145"/>
      <c r="Y110" s="145"/>
      <c r="Z110" s="145"/>
      <c r="AA110" s="145"/>
      <c r="AB110" s="145"/>
      <c r="AC110" s="145"/>
      <c r="AD110" s="145"/>
      <c r="AE110" s="145"/>
      <c r="AF110" s="145"/>
      <c r="AG110" s="145"/>
      <c r="AH110" s="145"/>
      <c r="AI110" s="145"/>
      <c r="AJ110" s="145"/>
      <c r="AK110" s="145"/>
      <c r="AL110" s="145"/>
      <c r="AM110" s="145"/>
      <c r="AN110" s="145"/>
      <c r="AO110" s="145"/>
      <c r="AP110" s="145"/>
      <c r="AQ110" s="145"/>
      <c r="AR110" s="145"/>
      <c r="AS110" s="145"/>
      <c r="AT110" s="145"/>
      <c r="AU110" s="145"/>
      <c r="AV110" s="145"/>
      <c r="AW110" s="145"/>
      <c r="AX110" s="145"/>
      <c r="AY110" s="145"/>
      <c r="AZ110" s="145"/>
      <c r="BA110" s="145"/>
      <c r="BB110" s="145"/>
      <c r="BC110" s="145"/>
      <c r="BD110" s="145"/>
      <c r="BE110" s="145"/>
      <c r="BF110" s="145"/>
      <c r="BG110" s="145"/>
      <c r="BH110" s="145"/>
      <c r="BI110" s="145"/>
      <c r="BJ110" s="145"/>
      <c r="BK110" s="145"/>
      <c r="BL110" s="145"/>
      <c r="BM110" s="145"/>
      <c r="BN110" s="145"/>
      <c r="BO110" s="122"/>
      <c r="BP110" s="122"/>
      <c r="BQ110" s="122"/>
      <c r="BR110" s="122"/>
      <c r="BS110" s="122"/>
      <c r="BT110" s="274"/>
    </row>
    <row r="111" ht="14.25" spans="1:72">
      <c r="A111" s="288"/>
      <c r="B111" s="325"/>
      <c r="C111" s="257"/>
      <c r="D111" s="122" t="s">
        <v>373</v>
      </c>
      <c r="E111" s="123">
        <v>43343</v>
      </c>
      <c r="F111" s="123"/>
      <c r="G111" s="145"/>
      <c r="H111" s="145"/>
      <c r="I111" s="145"/>
      <c r="J111" s="145"/>
      <c r="K111" s="145"/>
      <c r="L111" s="145"/>
      <c r="M111" s="145"/>
      <c r="N111" s="145"/>
      <c r="O111" s="145"/>
      <c r="P111" s="145"/>
      <c r="Q111" s="145"/>
      <c r="R111" s="145"/>
      <c r="S111" s="145"/>
      <c r="T111" s="145"/>
      <c r="U111" s="145"/>
      <c r="V111" s="145"/>
      <c r="W111" s="145"/>
      <c r="X111" s="145"/>
      <c r="Y111" s="145"/>
      <c r="Z111" s="145"/>
      <c r="AA111" s="145"/>
      <c r="AB111" s="145"/>
      <c r="AC111" s="145"/>
      <c r="AD111" s="145"/>
      <c r="AE111" s="145"/>
      <c r="AF111" s="145"/>
      <c r="AG111" s="145"/>
      <c r="AH111" s="145"/>
      <c r="AI111" s="145"/>
      <c r="AJ111" s="145"/>
      <c r="AK111" s="145"/>
      <c r="AL111" s="145"/>
      <c r="AM111" s="145"/>
      <c r="AN111" s="145"/>
      <c r="AO111" s="145"/>
      <c r="AP111" s="145"/>
      <c r="AQ111" s="145"/>
      <c r="AR111" s="145"/>
      <c r="AS111" s="145"/>
      <c r="AT111" s="145"/>
      <c r="AU111" s="145"/>
      <c r="AV111" s="145"/>
      <c r="AW111" s="145"/>
      <c r="AX111" s="145"/>
      <c r="AY111" s="145"/>
      <c r="AZ111" s="145"/>
      <c r="BA111" s="145"/>
      <c r="BB111" s="145"/>
      <c r="BC111" s="145"/>
      <c r="BD111" s="145"/>
      <c r="BE111" s="145"/>
      <c r="BF111" s="145"/>
      <c r="BG111" s="145"/>
      <c r="BH111" s="145"/>
      <c r="BI111" s="145"/>
      <c r="BJ111" s="145"/>
      <c r="BK111" s="145"/>
      <c r="BL111" s="145"/>
      <c r="BM111" s="145"/>
      <c r="BN111" s="145"/>
      <c r="BO111" s="122"/>
      <c r="BP111" s="122"/>
      <c r="BQ111" s="122"/>
      <c r="BR111" s="122"/>
      <c r="BS111" s="122"/>
      <c r="BT111" s="274"/>
    </row>
    <row r="112" ht="14.25" spans="1:72">
      <c r="A112" s="288"/>
      <c r="B112" s="325"/>
      <c r="C112" s="257"/>
      <c r="D112" s="122" t="s">
        <v>375</v>
      </c>
      <c r="E112" s="123">
        <v>43373</v>
      </c>
      <c r="F112" s="123"/>
      <c r="G112" s="145"/>
      <c r="H112" s="145"/>
      <c r="I112" s="145"/>
      <c r="J112" s="145"/>
      <c r="K112" s="145"/>
      <c r="L112" s="145"/>
      <c r="M112" s="145"/>
      <c r="N112" s="145"/>
      <c r="O112" s="145"/>
      <c r="P112" s="145"/>
      <c r="Q112" s="145"/>
      <c r="R112" s="145"/>
      <c r="S112" s="145"/>
      <c r="T112" s="145"/>
      <c r="U112" s="145"/>
      <c r="V112" s="145"/>
      <c r="W112" s="145"/>
      <c r="X112" s="145"/>
      <c r="Y112" s="145"/>
      <c r="Z112" s="145"/>
      <c r="AA112" s="145"/>
      <c r="AB112" s="145"/>
      <c r="AC112" s="145"/>
      <c r="AD112" s="145"/>
      <c r="AE112" s="145"/>
      <c r="AF112" s="145"/>
      <c r="AG112" s="145"/>
      <c r="AH112" s="145"/>
      <c r="AI112" s="145"/>
      <c r="AJ112" s="145"/>
      <c r="AK112" s="145"/>
      <c r="AL112" s="145"/>
      <c r="AM112" s="145"/>
      <c r="AN112" s="145"/>
      <c r="AO112" s="145"/>
      <c r="AP112" s="145"/>
      <c r="AQ112" s="145"/>
      <c r="AR112" s="145"/>
      <c r="AS112" s="145"/>
      <c r="AT112" s="145"/>
      <c r="AU112" s="145"/>
      <c r="AV112" s="145"/>
      <c r="AW112" s="145"/>
      <c r="AX112" s="145"/>
      <c r="AY112" s="145"/>
      <c r="AZ112" s="145"/>
      <c r="BA112" s="145"/>
      <c r="BB112" s="145"/>
      <c r="BC112" s="145"/>
      <c r="BD112" s="145"/>
      <c r="BE112" s="145"/>
      <c r="BF112" s="145"/>
      <c r="BG112" s="145"/>
      <c r="BH112" s="145"/>
      <c r="BI112" s="145"/>
      <c r="BJ112" s="145"/>
      <c r="BK112" s="145"/>
      <c r="BL112" s="145"/>
      <c r="BM112" s="145"/>
      <c r="BN112" s="145"/>
      <c r="BO112" s="122"/>
      <c r="BP112" s="122"/>
      <c r="BQ112" s="122"/>
      <c r="BR112" s="122"/>
      <c r="BS112" s="122"/>
      <c r="BT112" s="274"/>
    </row>
    <row r="113" ht="14.25" spans="1:72">
      <c r="A113" s="288"/>
      <c r="B113" s="325"/>
      <c r="C113" s="257" t="s">
        <v>66</v>
      </c>
      <c r="D113" s="122" t="s">
        <v>393</v>
      </c>
      <c r="E113" s="123">
        <v>43381</v>
      </c>
      <c r="F113" s="123"/>
      <c r="G113" s="145"/>
      <c r="H113" s="145"/>
      <c r="I113" s="145"/>
      <c r="J113" s="145"/>
      <c r="K113" s="145"/>
      <c r="L113" s="145"/>
      <c r="M113" s="145"/>
      <c r="N113" s="145"/>
      <c r="O113" s="145"/>
      <c r="P113" s="145"/>
      <c r="Q113" s="145"/>
      <c r="R113" s="145"/>
      <c r="S113" s="145"/>
      <c r="T113" s="145"/>
      <c r="U113" s="145"/>
      <c r="V113" s="145"/>
      <c r="W113" s="145"/>
      <c r="X113" s="145"/>
      <c r="Y113" s="145"/>
      <c r="Z113" s="145"/>
      <c r="AA113" s="145"/>
      <c r="AB113" s="145"/>
      <c r="AC113" s="145"/>
      <c r="AD113" s="145"/>
      <c r="AE113" s="145"/>
      <c r="AF113" s="145"/>
      <c r="AG113" s="145"/>
      <c r="AH113" s="145"/>
      <c r="AI113" s="145"/>
      <c r="AJ113" s="145"/>
      <c r="AK113" s="145"/>
      <c r="AL113" s="145"/>
      <c r="AM113" s="145"/>
      <c r="AN113" s="145"/>
      <c r="AO113" s="145"/>
      <c r="AP113" s="145"/>
      <c r="AQ113" s="145"/>
      <c r="AR113" s="145"/>
      <c r="AS113" s="145"/>
      <c r="AT113" s="145"/>
      <c r="AU113" s="145"/>
      <c r="AV113" s="145"/>
      <c r="AW113" s="145"/>
      <c r="AX113" s="145"/>
      <c r="AY113" s="145"/>
      <c r="AZ113" s="145"/>
      <c r="BA113" s="145"/>
      <c r="BB113" s="145"/>
      <c r="BC113" s="145"/>
      <c r="BD113" s="145"/>
      <c r="BE113" s="145"/>
      <c r="BF113" s="145"/>
      <c r="BG113" s="145"/>
      <c r="BH113" s="145"/>
      <c r="BI113" s="145"/>
      <c r="BJ113" s="145"/>
      <c r="BK113" s="145"/>
      <c r="BL113" s="145"/>
      <c r="BM113" s="145"/>
      <c r="BN113" s="145"/>
      <c r="BO113" s="122"/>
      <c r="BP113" s="122"/>
      <c r="BQ113" s="122"/>
      <c r="BR113" s="122"/>
      <c r="BS113" s="122"/>
      <c r="BT113" s="274"/>
    </row>
    <row r="114" ht="14.25" spans="1:72">
      <c r="A114" s="288"/>
      <c r="B114" s="325"/>
      <c r="C114" s="257"/>
      <c r="D114" s="122" t="s">
        <v>370</v>
      </c>
      <c r="E114" s="123">
        <v>43464</v>
      </c>
      <c r="F114" s="123"/>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5"/>
      <c r="AO114" s="145"/>
      <c r="AP114" s="145"/>
      <c r="AQ114" s="145"/>
      <c r="AR114" s="145"/>
      <c r="AS114" s="145"/>
      <c r="AT114" s="145"/>
      <c r="AU114" s="145"/>
      <c r="AV114" s="145"/>
      <c r="AW114" s="145"/>
      <c r="AX114" s="145"/>
      <c r="AY114" s="145"/>
      <c r="AZ114" s="145"/>
      <c r="BA114" s="145"/>
      <c r="BB114" s="145"/>
      <c r="BC114" s="145"/>
      <c r="BD114" s="145"/>
      <c r="BE114" s="145"/>
      <c r="BF114" s="145"/>
      <c r="BG114" s="145"/>
      <c r="BH114" s="145"/>
      <c r="BI114" s="145"/>
      <c r="BJ114" s="145"/>
      <c r="BK114" s="145"/>
      <c r="BL114" s="145"/>
      <c r="BM114" s="145"/>
      <c r="BN114" s="145"/>
      <c r="BO114" s="122"/>
      <c r="BP114" s="122"/>
      <c r="BQ114" s="122"/>
      <c r="BR114" s="122"/>
      <c r="BS114" s="122"/>
      <c r="BT114" s="274"/>
    </row>
    <row r="115" ht="14.25" spans="1:72">
      <c r="A115" s="288"/>
      <c r="B115" s="325"/>
      <c r="C115" s="257"/>
      <c r="D115" s="122" t="s">
        <v>373</v>
      </c>
      <c r="E115" s="123">
        <v>43465</v>
      </c>
      <c r="F115" s="123"/>
      <c r="G115" s="145"/>
      <c r="H115" s="145"/>
      <c r="I115" s="145"/>
      <c r="J115" s="145"/>
      <c r="K115" s="145"/>
      <c r="L115" s="145"/>
      <c r="M115" s="145"/>
      <c r="N115" s="145"/>
      <c r="O115" s="145"/>
      <c r="P115" s="145"/>
      <c r="Q115" s="145"/>
      <c r="R115" s="145"/>
      <c r="S115" s="145"/>
      <c r="T115" s="145"/>
      <c r="U115" s="145"/>
      <c r="V115" s="145"/>
      <c r="W115" s="145"/>
      <c r="X115" s="145"/>
      <c r="Y115" s="145"/>
      <c r="Z115" s="145"/>
      <c r="AA115" s="145"/>
      <c r="AB115" s="145"/>
      <c r="AC115" s="145"/>
      <c r="AD115" s="145"/>
      <c r="AE115" s="145"/>
      <c r="AF115" s="145"/>
      <c r="AG115" s="145"/>
      <c r="AH115" s="145"/>
      <c r="AI115" s="145"/>
      <c r="AJ115" s="145"/>
      <c r="AK115" s="145"/>
      <c r="AL115" s="145"/>
      <c r="AM115" s="145"/>
      <c r="AN115" s="145"/>
      <c r="AO115" s="145"/>
      <c r="AP115" s="145"/>
      <c r="AQ115" s="145"/>
      <c r="AR115" s="145"/>
      <c r="AS115" s="145"/>
      <c r="AT115" s="145"/>
      <c r="AU115" s="145"/>
      <c r="AV115" s="145"/>
      <c r="AW115" s="145"/>
      <c r="AX115" s="145"/>
      <c r="AY115" s="145"/>
      <c r="AZ115" s="145"/>
      <c r="BA115" s="145"/>
      <c r="BB115" s="145"/>
      <c r="BC115" s="145"/>
      <c r="BD115" s="145"/>
      <c r="BE115" s="145"/>
      <c r="BF115" s="145"/>
      <c r="BG115" s="145"/>
      <c r="BH115" s="145"/>
      <c r="BI115" s="145"/>
      <c r="BJ115" s="145"/>
      <c r="BK115" s="145"/>
      <c r="BL115" s="145"/>
      <c r="BM115" s="145"/>
      <c r="BN115" s="145"/>
      <c r="BO115" s="122"/>
      <c r="BP115" s="122"/>
      <c r="BQ115" s="122"/>
      <c r="BR115" s="122"/>
      <c r="BS115" s="122"/>
      <c r="BT115" s="274"/>
    </row>
    <row r="116" ht="14.25" spans="1:72">
      <c r="A116" s="288"/>
      <c r="B116" s="325"/>
      <c r="C116" s="257"/>
      <c r="D116" s="122" t="s">
        <v>375</v>
      </c>
      <c r="E116" s="123">
        <v>43496</v>
      </c>
      <c r="F116" s="123"/>
      <c r="G116" s="145"/>
      <c r="H116" s="145"/>
      <c r="I116" s="145"/>
      <c r="J116" s="145"/>
      <c r="K116" s="145"/>
      <c r="L116" s="145"/>
      <c r="M116" s="145"/>
      <c r="N116" s="145"/>
      <c r="O116" s="145"/>
      <c r="P116" s="145"/>
      <c r="Q116" s="145"/>
      <c r="R116" s="145"/>
      <c r="S116" s="145"/>
      <c r="T116" s="145"/>
      <c r="U116" s="145"/>
      <c r="V116" s="145"/>
      <c r="W116" s="145"/>
      <c r="X116" s="145"/>
      <c r="Y116" s="145"/>
      <c r="Z116" s="145"/>
      <c r="AA116" s="145"/>
      <c r="AB116" s="145"/>
      <c r="AC116" s="145"/>
      <c r="AD116" s="145"/>
      <c r="AE116" s="145"/>
      <c r="AF116" s="145"/>
      <c r="AG116" s="145"/>
      <c r="AH116" s="145"/>
      <c r="AI116" s="145"/>
      <c r="AJ116" s="145"/>
      <c r="AK116" s="145"/>
      <c r="AL116" s="145"/>
      <c r="AM116" s="145"/>
      <c r="AN116" s="145"/>
      <c r="AO116" s="145"/>
      <c r="AP116" s="145"/>
      <c r="AQ116" s="145"/>
      <c r="AR116" s="145"/>
      <c r="AS116" s="145"/>
      <c r="AT116" s="145"/>
      <c r="AU116" s="145"/>
      <c r="AV116" s="145"/>
      <c r="AW116" s="145"/>
      <c r="AX116" s="145"/>
      <c r="AY116" s="145"/>
      <c r="AZ116" s="145"/>
      <c r="BA116" s="145"/>
      <c r="BB116" s="145"/>
      <c r="BC116" s="145"/>
      <c r="BD116" s="145"/>
      <c r="BE116" s="145"/>
      <c r="BF116" s="145"/>
      <c r="BG116" s="145"/>
      <c r="BH116" s="145"/>
      <c r="BI116" s="145"/>
      <c r="BJ116" s="145"/>
      <c r="BK116" s="145"/>
      <c r="BL116" s="145"/>
      <c r="BM116" s="145"/>
      <c r="BN116" s="145"/>
      <c r="BO116" s="122"/>
      <c r="BP116" s="122"/>
      <c r="BQ116" s="122"/>
      <c r="BR116" s="122"/>
      <c r="BS116" s="122"/>
      <c r="BT116" s="274"/>
    </row>
    <row r="117" ht="42.75" spans="1:72">
      <c r="A117" s="288" t="s">
        <v>312</v>
      </c>
      <c r="B117" s="325" t="s">
        <v>313</v>
      </c>
      <c r="C117" s="189"/>
      <c r="D117" s="189"/>
      <c r="E117" s="189"/>
      <c r="F117" s="122" t="s">
        <v>398</v>
      </c>
      <c r="G117" s="145"/>
      <c r="H117" s="145"/>
      <c r="I117" s="145"/>
      <c r="J117" s="145"/>
      <c r="K117" s="145"/>
      <c r="L117" s="145"/>
      <c r="M117" s="145"/>
      <c r="N117" s="145"/>
      <c r="O117" s="145"/>
      <c r="P117" s="145"/>
      <c r="Q117" s="145"/>
      <c r="R117" s="145"/>
      <c r="S117" s="145"/>
      <c r="T117" s="145"/>
      <c r="U117" s="145"/>
      <c r="V117" s="145"/>
      <c r="W117" s="145"/>
      <c r="X117" s="145"/>
      <c r="Y117" s="145"/>
      <c r="Z117" s="145"/>
      <c r="AA117" s="145"/>
      <c r="AB117" s="145"/>
      <c r="AC117" s="145"/>
      <c r="AD117" s="145"/>
      <c r="AE117" s="145"/>
      <c r="AF117" s="145"/>
      <c r="AG117" s="145"/>
      <c r="AH117" s="145"/>
      <c r="AI117" s="145"/>
      <c r="AJ117" s="145"/>
      <c r="AK117" s="145"/>
      <c r="AL117" s="145"/>
      <c r="AM117" s="145"/>
      <c r="AN117" s="145"/>
      <c r="AO117" s="145"/>
      <c r="AP117" s="145"/>
      <c r="AQ117" s="145"/>
      <c r="AR117" s="145"/>
      <c r="AS117" s="145"/>
      <c r="AT117" s="145"/>
      <c r="AU117" s="145"/>
      <c r="AV117" s="145"/>
      <c r="AW117" s="145"/>
      <c r="AX117" s="145"/>
      <c r="AY117" s="145"/>
      <c r="AZ117" s="145"/>
      <c r="BA117" s="145"/>
      <c r="BB117" s="145"/>
      <c r="BC117" s="145"/>
      <c r="BD117" s="145"/>
      <c r="BE117" s="145"/>
      <c r="BF117" s="145"/>
      <c r="BG117" s="145"/>
      <c r="BH117" s="145"/>
      <c r="BI117" s="145"/>
      <c r="BJ117" s="145"/>
      <c r="BK117" s="145"/>
      <c r="BL117" s="145"/>
      <c r="BM117" s="145"/>
      <c r="BN117" s="145"/>
      <c r="BO117" s="122"/>
      <c r="BP117" s="122"/>
      <c r="BQ117" s="122"/>
      <c r="BR117" s="122"/>
      <c r="BS117" s="122"/>
      <c r="BT117" s="274"/>
    </row>
    <row r="118" ht="14.25" spans="1:72">
      <c r="A118" s="288"/>
      <c r="B118" s="325"/>
      <c r="C118" s="189"/>
      <c r="D118" s="189"/>
      <c r="E118" s="189"/>
      <c r="F118" s="122"/>
      <c r="G118" s="145"/>
      <c r="H118" s="145"/>
      <c r="I118" s="145"/>
      <c r="J118" s="145"/>
      <c r="K118" s="145"/>
      <c r="L118" s="145"/>
      <c r="M118" s="145"/>
      <c r="N118" s="145"/>
      <c r="O118" s="145"/>
      <c r="P118" s="145"/>
      <c r="Q118" s="145"/>
      <c r="R118" s="145"/>
      <c r="S118" s="145"/>
      <c r="T118" s="145"/>
      <c r="U118" s="145"/>
      <c r="V118" s="145"/>
      <c r="W118" s="145"/>
      <c r="X118" s="145"/>
      <c r="Y118" s="145"/>
      <c r="Z118" s="145"/>
      <c r="AA118" s="145"/>
      <c r="AB118" s="145"/>
      <c r="AC118" s="145"/>
      <c r="AD118" s="145"/>
      <c r="AE118" s="145"/>
      <c r="AF118" s="145"/>
      <c r="AG118" s="145"/>
      <c r="AH118" s="145"/>
      <c r="AI118" s="145"/>
      <c r="AJ118" s="145"/>
      <c r="AK118" s="145"/>
      <c r="AL118" s="145"/>
      <c r="AM118" s="145"/>
      <c r="AN118" s="145"/>
      <c r="AO118" s="145"/>
      <c r="AP118" s="145"/>
      <c r="AQ118" s="145"/>
      <c r="AR118" s="145"/>
      <c r="AS118" s="145"/>
      <c r="AT118" s="145"/>
      <c r="AU118" s="145"/>
      <c r="AV118" s="145"/>
      <c r="AW118" s="145"/>
      <c r="AX118" s="145"/>
      <c r="AY118" s="145"/>
      <c r="AZ118" s="145"/>
      <c r="BA118" s="145"/>
      <c r="BB118" s="145"/>
      <c r="BC118" s="145"/>
      <c r="BD118" s="145"/>
      <c r="BE118" s="145"/>
      <c r="BF118" s="145"/>
      <c r="BG118" s="145"/>
      <c r="BH118" s="145"/>
      <c r="BI118" s="145"/>
      <c r="BJ118" s="145"/>
      <c r="BK118" s="145"/>
      <c r="BL118" s="145"/>
      <c r="BM118" s="145"/>
      <c r="BN118" s="145"/>
      <c r="BO118" s="122"/>
      <c r="BP118" s="122"/>
      <c r="BQ118" s="122"/>
      <c r="BR118" s="122"/>
      <c r="BS118" s="122"/>
      <c r="BT118" s="274"/>
    </row>
    <row r="119" ht="14.25" spans="1:72">
      <c r="A119" s="288"/>
      <c r="B119" s="325"/>
      <c r="C119" s="189"/>
      <c r="D119" s="189"/>
      <c r="E119" s="189"/>
      <c r="F119" s="122"/>
      <c r="G119" s="145"/>
      <c r="H119" s="145"/>
      <c r="I119" s="145"/>
      <c r="J119" s="145"/>
      <c r="K119" s="145"/>
      <c r="L119" s="145"/>
      <c r="M119" s="145"/>
      <c r="N119" s="145"/>
      <c r="O119" s="145"/>
      <c r="P119" s="145"/>
      <c r="Q119" s="145"/>
      <c r="R119" s="145"/>
      <c r="S119" s="145"/>
      <c r="T119" s="145"/>
      <c r="U119" s="145"/>
      <c r="V119" s="145"/>
      <c r="W119" s="145"/>
      <c r="X119" s="145"/>
      <c r="Y119" s="145"/>
      <c r="Z119" s="145"/>
      <c r="AA119" s="145"/>
      <c r="AB119" s="145"/>
      <c r="AC119" s="145"/>
      <c r="AD119" s="145"/>
      <c r="AE119" s="145"/>
      <c r="AF119" s="145"/>
      <c r="AG119" s="145"/>
      <c r="AH119" s="145"/>
      <c r="AI119" s="145"/>
      <c r="AJ119" s="145"/>
      <c r="AK119" s="145"/>
      <c r="AL119" s="145"/>
      <c r="AM119" s="145"/>
      <c r="AN119" s="145"/>
      <c r="AO119" s="145"/>
      <c r="AP119" s="145"/>
      <c r="AQ119" s="145"/>
      <c r="AR119" s="145"/>
      <c r="AS119" s="145"/>
      <c r="AT119" s="145"/>
      <c r="AU119" s="145"/>
      <c r="AV119" s="145"/>
      <c r="AW119" s="145"/>
      <c r="AX119" s="145"/>
      <c r="AY119" s="145"/>
      <c r="AZ119" s="145"/>
      <c r="BA119" s="145"/>
      <c r="BB119" s="145"/>
      <c r="BC119" s="145"/>
      <c r="BD119" s="145"/>
      <c r="BE119" s="145"/>
      <c r="BF119" s="145"/>
      <c r="BG119" s="145"/>
      <c r="BH119" s="145"/>
      <c r="BI119" s="145"/>
      <c r="BJ119" s="145"/>
      <c r="BK119" s="145"/>
      <c r="BL119" s="145"/>
      <c r="BM119" s="145"/>
      <c r="BN119" s="145"/>
      <c r="BO119" s="122"/>
      <c r="BP119" s="122"/>
      <c r="BQ119" s="122"/>
      <c r="BR119" s="122"/>
      <c r="BS119" s="122"/>
      <c r="BT119" s="274"/>
    </row>
    <row r="120" ht="14.25" spans="1:72">
      <c r="A120" s="288"/>
      <c r="B120" s="325"/>
      <c r="C120" s="189"/>
      <c r="D120" s="189"/>
      <c r="E120" s="189"/>
      <c r="F120" s="122"/>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5"/>
      <c r="AO120" s="145"/>
      <c r="AP120" s="145"/>
      <c r="AQ120" s="145"/>
      <c r="AR120" s="145"/>
      <c r="AS120" s="145"/>
      <c r="AT120" s="145"/>
      <c r="AU120" s="145"/>
      <c r="AV120" s="145"/>
      <c r="AW120" s="145"/>
      <c r="AX120" s="145"/>
      <c r="AY120" s="145"/>
      <c r="AZ120" s="145"/>
      <c r="BA120" s="145"/>
      <c r="BB120" s="145"/>
      <c r="BC120" s="145"/>
      <c r="BD120" s="145"/>
      <c r="BE120" s="145"/>
      <c r="BF120" s="145"/>
      <c r="BG120" s="145"/>
      <c r="BH120" s="145"/>
      <c r="BI120" s="145"/>
      <c r="BJ120" s="145"/>
      <c r="BK120" s="145"/>
      <c r="BL120" s="145"/>
      <c r="BM120" s="145"/>
      <c r="BN120" s="145"/>
      <c r="BO120" s="122"/>
      <c r="BP120" s="122"/>
      <c r="BQ120" s="122"/>
      <c r="BR120" s="122"/>
      <c r="BS120" s="122"/>
      <c r="BT120" s="274"/>
    </row>
    <row r="121" ht="14.25" spans="1:72">
      <c r="A121" s="288"/>
      <c r="B121" s="325"/>
      <c r="C121" s="189"/>
      <c r="D121" s="189"/>
      <c r="E121" s="189"/>
      <c r="F121" s="122"/>
      <c r="G121" s="145"/>
      <c r="H121" s="145"/>
      <c r="I121" s="145"/>
      <c r="J121" s="145"/>
      <c r="K121" s="145"/>
      <c r="L121" s="145"/>
      <c r="M121" s="145"/>
      <c r="N121" s="145"/>
      <c r="O121" s="145"/>
      <c r="P121" s="145"/>
      <c r="Q121" s="145"/>
      <c r="R121" s="145"/>
      <c r="S121" s="145"/>
      <c r="T121" s="145"/>
      <c r="U121" s="145"/>
      <c r="V121" s="145"/>
      <c r="W121" s="145"/>
      <c r="X121" s="145"/>
      <c r="Y121" s="145"/>
      <c r="Z121" s="145"/>
      <c r="AA121" s="145"/>
      <c r="AB121" s="145"/>
      <c r="AC121" s="145"/>
      <c r="AD121" s="145"/>
      <c r="AE121" s="145"/>
      <c r="AF121" s="145"/>
      <c r="AG121" s="145"/>
      <c r="AH121" s="145"/>
      <c r="AI121" s="145"/>
      <c r="AJ121" s="145"/>
      <c r="AK121" s="145"/>
      <c r="AL121" s="145"/>
      <c r="AM121" s="145"/>
      <c r="AN121" s="145"/>
      <c r="AO121" s="145"/>
      <c r="AP121" s="145"/>
      <c r="AQ121" s="145"/>
      <c r="AR121" s="145"/>
      <c r="AS121" s="145"/>
      <c r="AT121" s="145"/>
      <c r="AU121" s="145"/>
      <c r="AV121" s="145"/>
      <c r="AW121" s="145"/>
      <c r="AX121" s="145"/>
      <c r="AY121" s="145"/>
      <c r="AZ121" s="145"/>
      <c r="BA121" s="145"/>
      <c r="BB121" s="145"/>
      <c r="BC121" s="145"/>
      <c r="BD121" s="145"/>
      <c r="BE121" s="145"/>
      <c r="BF121" s="145"/>
      <c r="BG121" s="145"/>
      <c r="BH121" s="145"/>
      <c r="BI121" s="145"/>
      <c r="BJ121" s="145"/>
      <c r="BK121" s="145"/>
      <c r="BL121" s="145"/>
      <c r="BM121" s="145"/>
      <c r="BN121" s="145"/>
      <c r="BO121" s="122"/>
      <c r="BP121" s="122"/>
      <c r="BQ121" s="122"/>
      <c r="BR121" s="122"/>
      <c r="BS121" s="122"/>
      <c r="BT121" s="274"/>
    </row>
    <row r="122" ht="14.25" spans="1:72">
      <c r="A122" s="288"/>
      <c r="B122" s="325"/>
      <c r="C122" s="189"/>
      <c r="D122" s="189"/>
      <c r="E122" s="189"/>
      <c r="F122" s="122"/>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c r="AD122" s="145"/>
      <c r="AE122" s="145"/>
      <c r="AF122" s="145"/>
      <c r="AG122" s="145"/>
      <c r="AH122" s="145"/>
      <c r="AI122" s="145"/>
      <c r="AJ122" s="145"/>
      <c r="AK122" s="145"/>
      <c r="AL122" s="145"/>
      <c r="AM122" s="145"/>
      <c r="AN122" s="145"/>
      <c r="AO122" s="145"/>
      <c r="AP122" s="145"/>
      <c r="AQ122" s="145"/>
      <c r="AR122" s="145"/>
      <c r="AS122" s="145"/>
      <c r="AT122" s="145"/>
      <c r="AU122" s="145"/>
      <c r="AV122" s="145"/>
      <c r="AW122" s="145"/>
      <c r="AX122" s="145"/>
      <c r="AY122" s="145"/>
      <c r="AZ122" s="145"/>
      <c r="BA122" s="145"/>
      <c r="BB122" s="145"/>
      <c r="BC122" s="145"/>
      <c r="BD122" s="145"/>
      <c r="BE122" s="145"/>
      <c r="BF122" s="145"/>
      <c r="BG122" s="145"/>
      <c r="BH122" s="145"/>
      <c r="BI122" s="145"/>
      <c r="BJ122" s="145"/>
      <c r="BK122" s="145"/>
      <c r="BL122" s="145"/>
      <c r="BM122" s="145"/>
      <c r="BN122" s="145"/>
      <c r="BO122" s="122"/>
      <c r="BP122" s="122"/>
      <c r="BQ122" s="122"/>
      <c r="BR122" s="122"/>
      <c r="BS122" s="122"/>
      <c r="BT122" s="274"/>
    </row>
    <row r="123" ht="14.25" spans="1:72">
      <c r="A123" s="288"/>
      <c r="B123" s="325"/>
      <c r="C123" s="189"/>
      <c r="D123" s="189"/>
      <c r="E123" s="189"/>
      <c r="F123" s="122"/>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c r="AD123" s="145"/>
      <c r="AE123" s="145"/>
      <c r="AF123" s="145"/>
      <c r="AG123" s="145"/>
      <c r="AH123" s="145"/>
      <c r="AI123" s="145"/>
      <c r="AJ123" s="145"/>
      <c r="AK123" s="145"/>
      <c r="AL123" s="145"/>
      <c r="AM123" s="145"/>
      <c r="AN123" s="145"/>
      <c r="AO123" s="145"/>
      <c r="AP123" s="145"/>
      <c r="AQ123" s="145"/>
      <c r="AR123" s="145"/>
      <c r="AS123" s="145"/>
      <c r="AT123" s="145"/>
      <c r="AU123" s="145"/>
      <c r="AV123" s="145"/>
      <c r="AW123" s="145"/>
      <c r="AX123" s="145"/>
      <c r="AY123" s="145"/>
      <c r="AZ123" s="145"/>
      <c r="BA123" s="145"/>
      <c r="BB123" s="145"/>
      <c r="BC123" s="145"/>
      <c r="BD123" s="145"/>
      <c r="BE123" s="145"/>
      <c r="BF123" s="145"/>
      <c r="BG123" s="145"/>
      <c r="BH123" s="145"/>
      <c r="BI123" s="145"/>
      <c r="BJ123" s="145"/>
      <c r="BK123" s="145"/>
      <c r="BL123" s="145"/>
      <c r="BM123" s="145"/>
      <c r="BN123" s="145"/>
      <c r="BO123" s="122"/>
      <c r="BP123" s="122"/>
      <c r="BQ123" s="122"/>
      <c r="BR123" s="122"/>
      <c r="BS123" s="122"/>
      <c r="BT123" s="274"/>
    </row>
    <row r="124" ht="14.25" spans="1:72">
      <c r="A124" s="288"/>
      <c r="B124" s="325"/>
      <c r="C124" s="189"/>
      <c r="D124" s="189"/>
      <c r="E124" s="189"/>
      <c r="F124" s="122"/>
      <c r="G124" s="145"/>
      <c r="H124" s="145"/>
      <c r="I124" s="145"/>
      <c r="J124" s="145"/>
      <c r="K124" s="145"/>
      <c r="L124" s="145"/>
      <c r="M124" s="145"/>
      <c r="N124" s="145"/>
      <c r="O124" s="145"/>
      <c r="P124" s="145"/>
      <c r="Q124" s="145"/>
      <c r="R124" s="145"/>
      <c r="S124" s="145"/>
      <c r="T124" s="145"/>
      <c r="U124" s="145"/>
      <c r="V124" s="145"/>
      <c r="W124" s="145"/>
      <c r="X124" s="145"/>
      <c r="Y124" s="145"/>
      <c r="Z124" s="145"/>
      <c r="AA124" s="145"/>
      <c r="AB124" s="145"/>
      <c r="AC124" s="145"/>
      <c r="AD124" s="145"/>
      <c r="AE124" s="145"/>
      <c r="AF124" s="145"/>
      <c r="AG124" s="145"/>
      <c r="AH124" s="145"/>
      <c r="AI124" s="145"/>
      <c r="AJ124" s="145"/>
      <c r="AK124" s="145"/>
      <c r="AL124" s="145"/>
      <c r="AM124" s="145"/>
      <c r="AN124" s="145"/>
      <c r="AO124" s="145"/>
      <c r="AP124" s="145"/>
      <c r="AQ124" s="145"/>
      <c r="AR124" s="145"/>
      <c r="AS124" s="145"/>
      <c r="AT124" s="145"/>
      <c r="AU124" s="145"/>
      <c r="AV124" s="145"/>
      <c r="AW124" s="145"/>
      <c r="AX124" s="145"/>
      <c r="AY124" s="145"/>
      <c r="AZ124" s="145"/>
      <c r="BA124" s="145"/>
      <c r="BB124" s="145"/>
      <c r="BC124" s="145"/>
      <c r="BD124" s="145"/>
      <c r="BE124" s="145"/>
      <c r="BF124" s="145"/>
      <c r="BG124" s="145"/>
      <c r="BH124" s="145"/>
      <c r="BI124" s="145"/>
      <c r="BJ124" s="145"/>
      <c r="BK124" s="145"/>
      <c r="BL124" s="145"/>
      <c r="BM124" s="145"/>
      <c r="BN124" s="145"/>
      <c r="BO124" s="122"/>
      <c r="BP124" s="122"/>
      <c r="BQ124" s="122"/>
      <c r="BR124" s="122"/>
      <c r="BS124" s="122"/>
      <c r="BT124" s="274"/>
    </row>
    <row r="125" ht="14.25" spans="1:72">
      <c r="A125" s="288"/>
      <c r="B125" s="325" t="s">
        <v>322</v>
      </c>
      <c r="C125" s="189"/>
      <c r="D125" s="189"/>
      <c r="E125" s="189"/>
      <c r="F125" s="122" t="s">
        <v>399</v>
      </c>
      <c r="G125" s="145"/>
      <c r="H125" s="145"/>
      <c r="I125" s="145"/>
      <c r="J125" s="145"/>
      <c r="K125" s="145"/>
      <c r="L125" s="145"/>
      <c r="M125" s="145"/>
      <c r="N125" s="145"/>
      <c r="O125" s="145"/>
      <c r="P125" s="145"/>
      <c r="Q125" s="145"/>
      <c r="R125" s="145"/>
      <c r="S125" s="145"/>
      <c r="T125" s="145"/>
      <c r="U125" s="145"/>
      <c r="V125" s="145"/>
      <c r="W125" s="145"/>
      <c r="X125" s="145"/>
      <c r="Y125" s="145"/>
      <c r="Z125" s="145"/>
      <c r="AA125" s="145"/>
      <c r="AB125" s="145"/>
      <c r="AC125" s="145"/>
      <c r="AD125" s="145"/>
      <c r="AE125" s="145"/>
      <c r="AF125" s="145"/>
      <c r="AG125" s="145"/>
      <c r="AH125" s="145"/>
      <c r="AI125" s="145"/>
      <c r="AJ125" s="145"/>
      <c r="AK125" s="145"/>
      <c r="AL125" s="145"/>
      <c r="AM125" s="145"/>
      <c r="AN125" s="145"/>
      <c r="AO125" s="145"/>
      <c r="AP125" s="145"/>
      <c r="AQ125" s="145"/>
      <c r="AR125" s="145"/>
      <c r="AS125" s="145"/>
      <c r="AT125" s="145"/>
      <c r="AU125" s="145"/>
      <c r="AV125" s="145"/>
      <c r="AW125" s="145"/>
      <c r="AX125" s="145"/>
      <c r="AY125" s="145"/>
      <c r="AZ125" s="145"/>
      <c r="BA125" s="145"/>
      <c r="BB125" s="145"/>
      <c r="BC125" s="145"/>
      <c r="BD125" s="145"/>
      <c r="BE125" s="145"/>
      <c r="BF125" s="145"/>
      <c r="BG125" s="145"/>
      <c r="BH125" s="145"/>
      <c r="BI125" s="145"/>
      <c r="BJ125" s="145"/>
      <c r="BK125" s="145"/>
      <c r="BL125" s="145"/>
      <c r="BM125" s="145"/>
      <c r="BN125" s="145"/>
      <c r="BO125" s="122"/>
      <c r="BP125" s="122"/>
      <c r="BQ125" s="122"/>
      <c r="BR125" s="122"/>
      <c r="BS125" s="122"/>
      <c r="BT125" s="274"/>
    </row>
    <row r="126" ht="14.25" spans="1:72">
      <c r="A126" s="288"/>
      <c r="B126" s="325"/>
      <c r="C126" s="189"/>
      <c r="D126" s="189"/>
      <c r="E126" s="189"/>
      <c r="F126" s="122"/>
      <c r="G126" s="145"/>
      <c r="H126" s="145"/>
      <c r="I126" s="145"/>
      <c r="J126" s="145"/>
      <c r="K126" s="145"/>
      <c r="L126" s="145"/>
      <c r="M126" s="145"/>
      <c r="N126" s="145"/>
      <c r="O126" s="145"/>
      <c r="P126" s="145"/>
      <c r="Q126" s="145"/>
      <c r="R126" s="145"/>
      <c r="S126" s="145"/>
      <c r="T126" s="145"/>
      <c r="U126" s="145"/>
      <c r="V126" s="145"/>
      <c r="W126" s="145"/>
      <c r="X126" s="145"/>
      <c r="Y126" s="145"/>
      <c r="Z126" s="145"/>
      <c r="AA126" s="145"/>
      <c r="AB126" s="145"/>
      <c r="AC126" s="145"/>
      <c r="AD126" s="145"/>
      <c r="AE126" s="145"/>
      <c r="AF126" s="145"/>
      <c r="AG126" s="145"/>
      <c r="AH126" s="145"/>
      <c r="AI126" s="145"/>
      <c r="AJ126" s="145"/>
      <c r="AK126" s="145"/>
      <c r="AL126" s="145"/>
      <c r="AM126" s="145"/>
      <c r="AN126" s="145"/>
      <c r="AO126" s="145"/>
      <c r="AP126" s="145"/>
      <c r="AQ126" s="145"/>
      <c r="AR126" s="145"/>
      <c r="AS126" s="145"/>
      <c r="AT126" s="145"/>
      <c r="AU126" s="145"/>
      <c r="AV126" s="145"/>
      <c r="AW126" s="145"/>
      <c r="AX126" s="145"/>
      <c r="AY126" s="145"/>
      <c r="AZ126" s="145"/>
      <c r="BA126" s="145"/>
      <c r="BB126" s="145"/>
      <c r="BC126" s="145"/>
      <c r="BD126" s="145"/>
      <c r="BE126" s="145"/>
      <c r="BF126" s="145"/>
      <c r="BG126" s="145"/>
      <c r="BH126" s="145"/>
      <c r="BI126" s="145"/>
      <c r="BJ126" s="145"/>
      <c r="BK126" s="145"/>
      <c r="BL126" s="145"/>
      <c r="BM126" s="145"/>
      <c r="BN126" s="145"/>
      <c r="BO126" s="122"/>
      <c r="BP126" s="122"/>
      <c r="BQ126" s="122"/>
      <c r="BR126" s="122"/>
      <c r="BS126" s="122"/>
      <c r="BT126" s="274"/>
    </row>
    <row r="127" ht="14.25" spans="1:72">
      <c r="A127" s="288"/>
      <c r="B127" s="325"/>
      <c r="C127" s="189"/>
      <c r="D127" s="189"/>
      <c r="E127" s="189"/>
      <c r="F127" s="122"/>
      <c r="G127" s="145"/>
      <c r="H127" s="145"/>
      <c r="I127" s="145"/>
      <c r="J127" s="145"/>
      <c r="K127" s="145"/>
      <c r="L127" s="145"/>
      <c r="M127" s="145"/>
      <c r="N127" s="145"/>
      <c r="O127" s="145"/>
      <c r="P127" s="145"/>
      <c r="Q127" s="145"/>
      <c r="R127" s="145"/>
      <c r="S127" s="145"/>
      <c r="T127" s="145"/>
      <c r="U127" s="145"/>
      <c r="V127" s="145"/>
      <c r="W127" s="145"/>
      <c r="X127" s="145"/>
      <c r="Y127" s="145"/>
      <c r="Z127" s="145"/>
      <c r="AA127" s="145"/>
      <c r="AB127" s="145"/>
      <c r="AC127" s="145"/>
      <c r="AD127" s="145"/>
      <c r="AE127" s="145"/>
      <c r="AF127" s="145"/>
      <c r="AG127" s="145"/>
      <c r="AH127" s="145"/>
      <c r="AI127" s="145"/>
      <c r="AJ127" s="145"/>
      <c r="AK127" s="145"/>
      <c r="AL127" s="145"/>
      <c r="AM127" s="145"/>
      <c r="AN127" s="145"/>
      <c r="AO127" s="145"/>
      <c r="AP127" s="145"/>
      <c r="AQ127" s="145"/>
      <c r="AR127" s="145"/>
      <c r="AS127" s="145"/>
      <c r="AT127" s="145"/>
      <c r="AU127" s="145"/>
      <c r="AV127" s="145"/>
      <c r="AW127" s="145"/>
      <c r="AX127" s="145"/>
      <c r="AY127" s="145"/>
      <c r="AZ127" s="145"/>
      <c r="BA127" s="145"/>
      <c r="BB127" s="145"/>
      <c r="BC127" s="145"/>
      <c r="BD127" s="145"/>
      <c r="BE127" s="145"/>
      <c r="BF127" s="145"/>
      <c r="BG127" s="145"/>
      <c r="BH127" s="145"/>
      <c r="BI127" s="145"/>
      <c r="BJ127" s="145"/>
      <c r="BK127" s="145"/>
      <c r="BL127" s="145"/>
      <c r="BM127" s="145"/>
      <c r="BN127" s="145"/>
      <c r="BO127" s="122"/>
      <c r="BP127" s="122"/>
      <c r="BQ127" s="122"/>
      <c r="BR127" s="122"/>
      <c r="BS127" s="122"/>
      <c r="BT127" s="274"/>
    </row>
    <row r="128" ht="14.25" spans="1:72">
      <c r="A128" s="288"/>
      <c r="B128" s="325"/>
      <c r="C128" s="189"/>
      <c r="D128" s="189"/>
      <c r="E128" s="189"/>
      <c r="F128" s="122"/>
      <c r="G128" s="145"/>
      <c r="H128" s="145"/>
      <c r="I128" s="145"/>
      <c r="J128" s="145"/>
      <c r="K128" s="145"/>
      <c r="L128" s="145"/>
      <c r="M128" s="145"/>
      <c r="N128" s="145"/>
      <c r="O128" s="145"/>
      <c r="P128" s="145"/>
      <c r="Q128" s="145"/>
      <c r="R128" s="145"/>
      <c r="S128" s="145"/>
      <c r="T128" s="145"/>
      <c r="U128" s="145"/>
      <c r="V128" s="145"/>
      <c r="W128" s="145"/>
      <c r="X128" s="145"/>
      <c r="Y128" s="145"/>
      <c r="Z128" s="145"/>
      <c r="AA128" s="145"/>
      <c r="AB128" s="145"/>
      <c r="AC128" s="145"/>
      <c r="AD128" s="145"/>
      <c r="AE128" s="145"/>
      <c r="AF128" s="145"/>
      <c r="AG128" s="145"/>
      <c r="AH128" s="145"/>
      <c r="AI128" s="145"/>
      <c r="AJ128" s="145"/>
      <c r="AK128" s="145"/>
      <c r="AL128" s="145"/>
      <c r="AM128" s="145"/>
      <c r="AN128" s="145"/>
      <c r="AO128" s="145"/>
      <c r="AP128" s="145"/>
      <c r="AQ128" s="145"/>
      <c r="AR128" s="145"/>
      <c r="AS128" s="145"/>
      <c r="AT128" s="145"/>
      <c r="AU128" s="145"/>
      <c r="AV128" s="145"/>
      <c r="AW128" s="145"/>
      <c r="AX128" s="145"/>
      <c r="AY128" s="145"/>
      <c r="AZ128" s="145"/>
      <c r="BA128" s="145"/>
      <c r="BB128" s="145"/>
      <c r="BC128" s="145"/>
      <c r="BD128" s="145"/>
      <c r="BE128" s="145"/>
      <c r="BF128" s="145"/>
      <c r="BG128" s="145"/>
      <c r="BH128" s="145"/>
      <c r="BI128" s="145"/>
      <c r="BJ128" s="145"/>
      <c r="BK128" s="145"/>
      <c r="BL128" s="145"/>
      <c r="BM128" s="145"/>
      <c r="BN128" s="145"/>
      <c r="BO128" s="122"/>
      <c r="BP128" s="122"/>
      <c r="BQ128" s="122"/>
      <c r="BR128" s="122"/>
      <c r="BS128" s="122"/>
      <c r="BT128" s="274"/>
    </row>
    <row r="129" ht="14.25" spans="1:72">
      <c r="A129" s="288"/>
      <c r="B129" s="325"/>
      <c r="C129" s="189"/>
      <c r="D129" s="189"/>
      <c r="E129" s="189"/>
      <c r="F129" s="122"/>
      <c r="G129" s="145"/>
      <c r="H129" s="145"/>
      <c r="I129" s="145"/>
      <c r="J129" s="145"/>
      <c r="K129" s="145"/>
      <c r="L129" s="145"/>
      <c r="M129" s="145"/>
      <c r="N129" s="145"/>
      <c r="O129" s="145"/>
      <c r="P129" s="145"/>
      <c r="Q129" s="145"/>
      <c r="R129" s="145"/>
      <c r="S129" s="145"/>
      <c r="T129" s="145"/>
      <c r="U129" s="145"/>
      <c r="V129" s="145"/>
      <c r="W129" s="145"/>
      <c r="X129" s="145"/>
      <c r="Y129" s="145"/>
      <c r="Z129" s="145"/>
      <c r="AA129" s="145"/>
      <c r="AB129" s="145"/>
      <c r="AC129" s="145"/>
      <c r="AD129" s="145"/>
      <c r="AE129" s="145"/>
      <c r="AF129" s="145"/>
      <c r="AG129" s="145"/>
      <c r="AH129" s="145"/>
      <c r="AI129" s="145"/>
      <c r="AJ129" s="145"/>
      <c r="AK129" s="145"/>
      <c r="AL129" s="145"/>
      <c r="AM129" s="145"/>
      <c r="AN129" s="145"/>
      <c r="AO129" s="145"/>
      <c r="AP129" s="145"/>
      <c r="AQ129" s="145"/>
      <c r="AR129" s="145"/>
      <c r="AS129" s="145"/>
      <c r="AT129" s="145"/>
      <c r="AU129" s="145"/>
      <c r="AV129" s="145"/>
      <c r="AW129" s="145"/>
      <c r="AX129" s="145"/>
      <c r="AY129" s="145"/>
      <c r="AZ129" s="145"/>
      <c r="BA129" s="145"/>
      <c r="BB129" s="145"/>
      <c r="BC129" s="145"/>
      <c r="BD129" s="145"/>
      <c r="BE129" s="145"/>
      <c r="BF129" s="145"/>
      <c r="BG129" s="145"/>
      <c r="BH129" s="145"/>
      <c r="BI129" s="145"/>
      <c r="BJ129" s="145"/>
      <c r="BK129" s="145"/>
      <c r="BL129" s="145"/>
      <c r="BM129" s="145"/>
      <c r="BN129" s="145"/>
      <c r="BO129" s="122"/>
      <c r="BP129" s="122"/>
      <c r="BQ129" s="122"/>
      <c r="BR129" s="122"/>
      <c r="BS129" s="122"/>
      <c r="BT129" s="274"/>
    </row>
    <row r="130" ht="14.25" spans="1:72">
      <c r="A130" s="288"/>
      <c r="B130" s="325"/>
      <c r="C130" s="189"/>
      <c r="D130" s="189"/>
      <c r="E130" s="189"/>
      <c r="F130" s="122"/>
      <c r="G130" s="145"/>
      <c r="H130" s="145"/>
      <c r="I130" s="145"/>
      <c r="J130" s="145"/>
      <c r="K130" s="145"/>
      <c r="L130" s="145"/>
      <c r="M130" s="145"/>
      <c r="N130" s="145"/>
      <c r="O130" s="145"/>
      <c r="P130" s="145"/>
      <c r="Q130" s="145"/>
      <c r="R130" s="145"/>
      <c r="S130" s="145"/>
      <c r="T130" s="145"/>
      <c r="U130" s="145"/>
      <c r="V130" s="145"/>
      <c r="W130" s="145"/>
      <c r="X130" s="145"/>
      <c r="Y130" s="145"/>
      <c r="Z130" s="145"/>
      <c r="AA130" s="145"/>
      <c r="AB130" s="145"/>
      <c r="AC130" s="145"/>
      <c r="AD130" s="145"/>
      <c r="AE130" s="145"/>
      <c r="AF130" s="145"/>
      <c r="AG130" s="145"/>
      <c r="AH130" s="145"/>
      <c r="AI130" s="145"/>
      <c r="AJ130" s="145"/>
      <c r="AK130" s="145"/>
      <c r="AL130" s="145"/>
      <c r="AM130" s="145"/>
      <c r="AN130" s="145"/>
      <c r="AO130" s="145"/>
      <c r="AP130" s="145"/>
      <c r="AQ130" s="145"/>
      <c r="AR130" s="145"/>
      <c r="AS130" s="145"/>
      <c r="AT130" s="145"/>
      <c r="AU130" s="145"/>
      <c r="AV130" s="145"/>
      <c r="AW130" s="145"/>
      <c r="AX130" s="145"/>
      <c r="AY130" s="145"/>
      <c r="AZ130" s="145"/>
      <c r="BA130" s="145"/>
      <c r="BB130" s="145"/>
      <c r="BC130" s="145"/>
      <c r="BD130" s="145"/>
      <c r="BE130" s="145"/>
      <c r="BF130" s="145"/>
      <c r="BG130" s="145"/>
      <c r="BH130" s="145"/>
      <c r="BI130" s="145"/>
      <c r="BJ130" s="145"/>
      <c r="BK130" s="145"/>
      <c r="BL130" s="145"/>
      <c r="BM130" s="145"/>
      <c r="BN130" s="145"/>
      <c r="BO130" s="122"/>
      <c r="BP130" s="122"/>
      <c r="BQ130" s="122"/>
      <c r="BR130" s="122"/>
      <c r="BS130" s="122"/>
      <c r="BT130" s="274"/>
    </row>
    <row r="131" ht="14.25" spans="1:72">
      <c r="A131" s="288"/>
      <c r="B131" s="325"/>
      <c r="C131" s="189"/>
      <c r="D131" s="189"/>
      <c r="E131" s="189"/>
      <c r="F131" s="122"/>
      <c r="G131" s="145"/>
      <c r="H131" s="145"/>
      <c r="I131" s="145"/>
      <c r="J131" s="145"/>
      <c r="K131" s="145"/>
      <c r="L131" s="145"/>
      <c r="M131" s="145"/>
      <c r="N131" s="145"/>
      <c r="O131" s="145"/>
      <c r="P131" s="145"/>
      <c r="Q131" s="145"/>
      <c r="R131" s="145"/>
      <c r="S131" s="145"/>
      <c r="T131" s="145"/>
      <c r="U131" s="145"/>
      <c r="V131" s="145"/>
      <c r="W131" s="145"/>
      <c r="X131" s="145"/>
      <c r="Y131" s="145"/>
      <c r="Z131" s="145"/>
      <c r="AA131" s="145"/>
      <c r="AB131" s="145"/>
      <c r="AC131" s="145"/>
      <c r="AD131" s="145"/>
      <c r="AE131" s="145"/>
      <c r="AF131" s="145"/>
      <c r="AG131" s="145"/>
      <c r="AH131" s="145"/>
      <c r="AI131" s="145"/>
      <c r="AJ131" s="145"/>
      <c r="AK131" s="145"/>
      <c r="AL131" s="145"/>
      <c r="AM131" s="145"/>
      <c r="AN131" s="145"/>
      <c r="AO131" s="145"/>
      <c r="AP131" s="145"/>
      <c r="AQ131" s="145"/>
      <c r="AR131" s="145"/>
      <c r="AS131" s="145"/>
      <c r="AT131" s="145"/>
      <c r="AU131" s="145"/>
      <c r="AV131" s="145"/>
      <c r="AW131" s="145"/>
      <c r="AX131" s="145"/>
      <c r="AY131" s="145"/>
      <c r="AZ131" s="145"/>
      <c r="BA131" s="145"/>
      <c r="BB131" s="145"/>
      <c r="BC131" s="145"/>
      <c r="BD131" s="145"/>
      <c r="BE131" s="145"/>
      <c r="BF131" s="145"/>
      <c r="BG131" s="145"/>
      <c r="BH131" s="145"/>
      <c r="BI131" s="145"/>
      <c r="BJ131" s="145"/>
      <c r="BK131" s="145"/>
      <c r="BL131" s="145"/>
      <c r="BM131" s="145"/>
      <c r="BN131" s="145"/>
      <c r="BO131" s="122"/>
      <c r="BP131" s="122"/>
      <c r="BQ131" s="122"/>
      <c r="BR131" s="122"/>
      <c r="BS131" s="122"/>
      <c r="BT131" s="274"/>
    </row>
    <row r="132" ht="14.25" spans="1:72">
      <c r="A132" s="288"/>
      <c r="B132" s="325"/>
      <c r="C132" s="189"/>
      <c r="D132" s="189"/>
      <c r="E132" s="189"/>
      <c r="F132" s="122"/>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c r="AD132" s="145"/>
      <c r="AE132" s="145"/>
      <c r="AF132" s="145"/>
      <c r="AG132" s="145"/>
      <c r="AH132" s="145"/>
      <c r="AI132" s="145"/>
      <c r="AJ132" s="145"/>
      <c r="AK132" s="145"/>
      <c r="AL132" s="145"/>
      <c r="AM132" s="145"/>
      <c r="AN132" s="145"/>
      <c r="AO132" s="145"/>
      <c r="AP132" s="145"/>
      <c r="AQ132" s="145"/>
      <c r="AR132" s="145"/>
      <c r="AS132" s="145"/>
      <c r="AT132" s="145"/>
      <c r="AU132" s="145"/>
      <c r="AV132" s="145"/>
      <c r="AW132" s="145"/>
      <c r="AX132" s="145"/>
      <c r="AY132" s="145"/>
      <c r="AZ132" s="145"/>
      <c r="BA132" s="145"/>
      <c r="BB132" s="145"/>
      <c r="BC132" s="145"/>
      <c r="BD132" s="145"/>
      <c r="BE132" s="145"/>
      <c r="BF132" s="145"/>
      <c r="BG132" s="145"/>
      <c r="BH132" s="145"/>
      <c r="BI132" s="145"/>
      <c r="BJ132" s="145"/>
      <c r="BK132" s="145"/>
      <c r="BL132" s="145"/>
      <c r="BM132" s="145"/>
      <c r="BN132" s="145"/>
      <c r="BO132" s="122"/>
      <c r="BP132" s="122"/>
      <c r="BQ132" s="122"/>
      <c r="BR132" s="122"/>
      <c r="BS132" s="122"/>
      <c r="BT132" s="274"/>
    </row>
    <row r="133" ht="42.75" spans="1:72">
      <c r="A133" s="288"/>
      <c r="B133" s="325" t="s">
        <v>400</v>
      </c>
      <c r="C133" s="189"/>
      <c r="D133" s="189"/>
      <c r="E133" s="189"/>
      <c r="F133" s="122" t="s">
        <v>401</v>
      </c>
      <c r="G133" s="145"/>
      <c r="H133" s="145"/>
      <c r="I133" s="145"/>
      <c r="J133" s="145"/>
      <c r="K133" s="145"/>
      <c r="L133" s="145"/>
      <c r="M133" s="145"/>
      <c r="N133" s="145"/>
      <c r="O133" s="145"/>
      <c r="P133" s="145"/>
      <c r="Q133" s="145"/>
      <c r="R133" s="145"/>
      <c r="S133" s="145"/>
      <c r="T133" s="145"/>
      <c r="U133" s="145"/>
      <c r="V133" s="145"/>
      <c r="W133" s="145"/>
      <c r="X133" s="145"/>
      <c r="Y133" s="145"/>
      <c r="Z133" s="145"/>
      <c r="AA133" s="145"/>
      <c r="AB133" s="145"/>
      <c r="AC133" s="145"/>
      <c r="AD133" s="145"/>
      <c r="AE133" s="145"/>
      <c r="AF133" s="145"/>
      <c r="AG133" s="145"/>
      <c r="AH133" s="145"/>
      <c r="AI133" s="145"/>
      <c r="AJ133" s="145"/>
      <c r="AK133" s="145"/>
      <c r="AL133" s="145"/>
      <c r="AM133" s="145"/>
      <c r="AN133" s="145"/>
      <c r="AO133" s="145"/>
      <c r="AP133" s="145"/>
      <c r="AQ133" s="145"/>
      <c r="AR133" s="145"/>
      <c r="AS133" s="145"/>
      <c r="AT133" s="145"/>
      <c r="AU133" s="145"/>
      <c r="AV133" s="145"/>
      <c r="AW133" s="145"/>
      <c r="AX133" s="145"/>
      <c r="AY133" s="145"/>
      <c r="AZ133" s="145"/>
      <c r="BA133" s="145"/>
      <c r="BB133" s="145"/>
      <c r="BC133" s="145"/>
      <c r="BD133" s="145"/>
      <c r="BE133" s="145"/>
      <c r="BF133" s="145"/>
      <c r="BG133" s="145"/>
      <c r="BH133" s="145"/>
      <c r="BI133" s="145"/>
      <c r="BJ133" s="145"/>
      <c r="BK133" s="145"/>
      <c r="BL133" s="145"/>
      <c r="BM133" s="145"/>
      <c r="BN133" s="145"/>
      <c r="BO133" s="122"/>
      <c r="BP133" s="122"/>
      <c r="BQ133" s="122"/>
      <c r="BR133" s="122"/>
      <c r="BS133" s="122"/>
      <c r="BT133" s="274"/>
    </row>
    <row r="134" ht="14.25" spans="1:72">
      <c r="A134" s="288"/>
      <c r="B134" s="325"/>
      <c r="C134" s="189"/>
      <c r="D134" s="189"/>
      <c r="E134" s="189"/>
      <c r="F134" s="122"/>
      <c r="G134" s="145"/>
      <c r="H134" s="145"/>
      <c r="I134" s="145"/>
      <c r="J134" s="145"/>
      <c r="K134" s="145"/>
      <c r="L134" s="145"/>
      <c r="M134" s="145"/>
      <c r="N134" s="145"/>
      <c r="O134" s="145"/>
      <c r="P134" s="145"/>
      <c r="Q134" s="145"/>
      <c r="R134" s="145"/>
      <c r="S134" s="145"/>
      <c r="T134" s="145"/>
      <c r="U134" s="145"/>
      <c r="V134" s="145"/>
      <c r="W134" s="145"/>
      <c r="X134" s="145"/>
      <c r="Y134" s="145"/>
      <c r="Z134" s="145"/>
      <c r="AA134" s="145"/>
      <c r="AB134" s="145"/>
      <c r="AC134" s="145"/>
      <c r="AD134" s="145"/>
      <c r="AE134" s="145"/>
      <c r="AF134" s="145"/>
      <c r="AG134" s="145"/>
      <c r="AH134" s="145"/>
      <c r="AI134" s="145"/>
      <c r="AJ134" s="145"/>
      <c r="AK134" s="145"/>
      <c r="AL134" s="145"/>
      <c r="AM134" s="145"/>
      <c r="AN134" s="145"/>
      <c r="AO134" s="145"/>
      <c r="AP134" s="145"/>
      <c r="AQ134" s="145"/>
      <c r="AR134" s="145"/>
      <c r="AS134" s="145"/>
      <c r="AT134" s="145"/>
      <c r="AU134" s="145"/>
      <c r="AV134" s="145"/>
      <c r="AW134" s="145"/>
      <c r="AX134" s="145"/>
      <c r="AY134" s="145"/>
      <c r="AZ134" s="145"/>
      <c r="BA134" s="145"/>
      <c r="BB134" s="145"/>
      <c r="BC134" s="145"/>
      <c r="BD134" s="145"/>
      <c r="BE134" s="145"/>
      <c r="BF134" s="145"/>
      <c r="BG134" s="145"/>
      <c r="BH134" s="145"/>
      <c r="BI134" s="145"/>
      <c r="BJ134" s="145"/>
      <c r="BK134" s="145"/>
      <c r="BL134" s="145"/>
      <c r="BM134" s="145"/>
      <c r="BN134" s="145"/>
      <c r="BO134" s="122"/>
      <c r="BP134" s="122"/>
      <c r="BQ134" s="122"/>
      <c r="BR134" s="122"/>
      <c r="BS134" s="122"/>
      <c r="BT134" s="274"/>
    </row>
    <row r="135" ht="14.25" spans="1:72">
      <c r="A135" s="288"/>
      <c r="B135" s="325"/>
      <c r="C135" s="189"/>
      <c r="D135" s="189"/>
      <c r="E135" s="189"/>
      <c r="F135" s="122"/>
      <c r="G135" s="145"/>
      <c r="H135" s="145"/>
      <c r="I135" s="145"/>
      <c r="J135" s="145"/>
      <c r="K135" s="145"/>
      <c r="L135" s="145"/>
      <c r="M135" s="145"/>
      <c r="N135" s="145"/>
      <c r="O135" s="145"/>
      <c r="P135" s="145"/>
      <c r="Q135" s="145"/>
      <c r="R135" s="145"/>
      <c r="S135" s="145"/>
      <c r="T135" s="145"/>
      <c r="U135" s="145"/>
      <c r="V135" s="145"/>
      <c r="W135" s="145"/>
      <c r="X135" s="145"/>
      <c r="Y135" s="145"/>
      <c r="Z135" s="145"/>
      <c r="AA135" s="145"/>
      <c r="AB135" s="145"/>
      <c r="AC135" s="145"/>
      <c r="AD135" s="145"/>
      <c r="AE135" s="145"/>
      <c r="AF135" s="145"/>
      <c r="AG135" s="145"/>
      <c r="AH135" s="145"/>
      <c r="AI135" s="145"/>
      <c r="AJ135" s="145"/>
      <c r="AK135" s="145"/>
      <c r="AL135" s="145"/>
      <c r="AM135" s="145"/>
      <c r="AN135" s="145"/>
      <c r="AO135" s="145"/>
      <c r="AP135" s="145"/>
      <c r="AQ135" s="145"/>
      <c r="AR135" s="145"/>
      <c r="AS135" s="145"/>
      <c r="AT135" s="145"/>
      <c r="AU135" s="145"/>
      <c r="AV135" s="145"/>
      <c r="AW135" s="145"/>
      <c r="AX135" s="145"/>
      <c r="AY135" s="145"/>
      <c r="AZ135" s="145"/>
      <c r="BA135" s="145"/>
      <c r="BB135" s="145"/>
      <c r="BC135" s="145"/>
      <c r="BD135" s="145"/>
      <c r="BE135" s="145"/>
      <c r="BF135" s="145"/>
      <c r="BG135" s="145"/>
      <c r="BH135" s="145"/>
      <c r="BI135" s="145"/>
      <c r="BJ135" s="145"/>
      <c r="BK135" s="145"/>
      <c r="BL135" s="145"/>
      <c r="BM135" s="145"/>
      <c r="BN135" s="145"/>
      <c r="BO135" s="122"/>
      <c r="BP135" s="122"/>
      <c r="BQ135" s="122"/>
      <c r="BR135" s="122"/>
      <c r="BS135" s="122"/>
      <c r="BT135" s="274"/>
    </row>
    <row r="136" ht="14.25" spans="1:72">
      <c r="A136" s="288"/>
      <c r="B136" s="325"/>
      <c r="C136" s="189"/>
      <c r="D136" s="189"/>
      <c r="E136" s="189"/>
      <c r="F136" s="122"/>
      <c r="G136" s="145"/>
      <c r="H136" s="145"/>
      <c r="I136" s="145"/>
      <c r="J136" s="145"/>
      <c r="K136" s="145"/>
      <c r="L136" s="145"/>
      <c r="M136" s="145"/>
      <c r="N136" s="145"/>
      <c r="O136" s="145"/>
      <c r="P136" s="145"/>
      <c r="Q136" s="145"/>
      <c r="R136" s="145"/>
      <c r="S136" s="145"/>
      <c r="T136" s="145"/>
      <c r="U136" s="145"/>
      <c r="V136" s="145"/>
      <c r="W136" s="145"/>
      <c r="X136" s="145"/>
      <c r="Y136" s="145"/>
      <c r="Z136" s="145"/>
      <c r="AA136" s="145"/>
      <c r="AB136" s="145"/>
      <c r="AC136" s="145"/>
      <c r="AD136" s="145"/>
      <c r="AE136" s="145"/>
      <c r="AF136" s="145"/>
      <c r="AG136" s="145"/>
      <c r="AH136" s="145"/>
      <c r="AI136" s="145"/>
      <c r="AJ136" s="145"/>
      <c r="AK136" s="145"/>
      <c r="AL136" s="145"/>
      <c r="AM136" s="145"/>
      <c r="AN136" s="145"/>
      <c r="AO136" s="145"/>
      <c r="AP136" s="145"/>
      <c r="AQ136" s="145"/>
      <c r="AR136" s="145"/>
      <c r="AS136" s="145"/>
      <c r="AT136" s="145"/>
      <c r="AU136" s="145"/>
      <c r="AV136" s="145"/>
      <c r="AW136" s="145"/>
      <c r="AX136" s="145"/>
      <c r="AY136" s="145"/>
      <c r="AZ136" s="145"/>
      <c r="BA136" s="145"/>
      <c r="BB136" s="145"/>
      <c r="BC136" s="145"/>
      <c r="BD136" s="145"/>
      <c r="BE136" s="145"/>
      <c r="BF136" s="145"/>
      <c r="BG136" s="145"/>
      <c r="BH136" s="145"/>
      <c r="BI136" s="145"/>
      <c r="BJ136" s="145"/>
      <c r="BK136" s="145"/>
      <c r="BL136" s="145"/>
      <c r="BM136" s="145"/>
      <c r="BN136" s="145"/>
      <c r="BO136" s="122"/>
      <c r="BP136" s="122"/>
      <c r="BQ136" s="122"/>
      <c r="BR136" s="122"/>
      <c r="BS136" s="122"/>
      <c r="BT136" s="274"/>
    </row>
    <row r="137" ht="14.25" spans="1:72">
      <c r="A137" s="288"/>
      <c r="B137" s="325"/>
      <c r="C137" s="189"/>
      <c r="D137" s="189"/>
      <c r="E137" s="189"/>
      <c r="F137" s="122"/>
      <c r="G137" s="145"/>
      <c r="H137" s="145"/>
      <c r="I137" s="145"/>
      <c r="J137" s="145"/>
      <c r="K137" s="145"/>
      <c r="L137" s="145"/>
      <c r="M137" s="145"/>
      <c r="N137" s="145"/>
      <c r="O137" s="145"/>
      <c r="P137" s="145"/>
      <c r="Q137" s="145"/>
      <c r="R137" s="145"/>
      <c r="S137" s="145"/>
      <c r="T137" s="145"/>
      <c r="U137" s="145"/>
      <c r="V137" s="145"/>
      <c r="W137" s="145"/>
      <c r="X137" s="145"/>
      <c r="Y137" s="145"/>
      <c r="Z137" s="145"/>
      <c r="AA137" s="145"/>
      <c r="AB137" s="145"/>
      <c r="AC137" s="145"/>
      <c r="AD137" s="145"/>
      <c r="AE137" s="145"/>
      <c r="AF137" s="145"/>
      <c r="AG137" s="145"/>
      <c r="AH137" s="145"/>
      <c r="AI137" s="145"/>
      <c r="AJ137" s="145"/>
      <c r="AK137" s="145"/>
      <c r="AL137" s="145"/>
      <c r="AM137" s="145"/>
      <c r="AN137" s="145"/>
      <c r="AO137" s="145"/>
      <c r="AP137" s="145"/>
      <c r="AQ137" s="145"/>
      <c r="AR137" s="145"/>
      <c r="AS137" s="145"/>
      <c r="AT137" s="145"/>
      <c r="AU137" s="145"/>
      <c r="AV137" s="145"/>
      <c r="AW137" s="145"/>
      <c r="AX137" s="145"/>
      <c r="AY137" s="145"/>
      <c r="AZ137" s="145"/>
      <c r="BA137" s="145"/>
      <c r="BB137" s="145"/>
      <c r="BC137" s="145"/>
      <c r="BD137" s="145"/>
      <c r="BE137" s="145"/>
      <c r="BF137" s="145"/>
      <c r="BG137" s="145"/>
      <c r="BH137" s="145"/>
      <c r="BI137" s="145"/>
      <c r="BJ137" s="145"/>
      <c r="BK137" s="145"/>
      <c r="BL137" s="145"/>
      <c r="BM137" s="145"/>
      <c r="BN137" s="145"/>
      <c r="BO137" s="122"/>
      <c r="BP137" s="122"/>
      <c r="BQ137" s="122"/>
      <c r="BR137" s="122"/>
      <c r="BS137" s="122"/>
      <c r="BT137" s="274"/>
    </row>
    <row r="138" ht="14.25" spans="1:72">
      <c r="A138" s="288"/>
      <c r="B138" s="325"/>
      <c r="C138" s="189"/>
      <c r="D138" s="189"/>
      <c r="E138" s="189"/>
      <c r="F138" s="122"/>
      <c r="G138" s="145"/>
      <c r="H138" s="145"/>
      <c r="I138" s="145"/>
      <c r="J138" s="145"/>
      <c r="K138" s="145"/>
      <c r="L138" s="145"/>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5"/>
      <c r="AN138" s="145"/>
      <c r="AO138" s="145"/>
      <c r="AP138" s="145"/>
      <c r="AQ138" s="145"/>
      <c r="AR138" s="145"/>
      <c r="AS138" s="145"/>
      <c r="AT138" s="145"/>
      <c r="AU138" s="145"/>
      <c r="AV138" s="145"/>
      <c r="AW138" s="145"/>
      <c r="AX138" s="145"/>
      <c r="AY138" s="145"/>
      <c r="AZ138" s="145"/>
      <c r="BA138" s="145"/>
      <c r="BB138" s="145"/>
      <c r="BC138" s="145"/>
      <c r="BD138" s="145"/>
      <c r="BE138" s="145"/>
      <c r="BF138" s="145"/>
      <c r="BG138" s="145"/>
      <c r="BH138" s="145"/>
      <c r="BI138" s="145"/>
      <c r="BJ138" s="145"/>
      <c r="BK138" s="145"/>
      <c r="BL138" s="145"/>
      <c r="BM138" s="145"/>
      <c r="BN138" s="145"/>
      <c r="BO138" s="122"/>
      <c r="BP138" s="122"/>
      <c r="BQ138" s="122"/>
      <c r="BR138" s="122"/>
      <c r="BS138" s="122"/>
      <c r="BT138" s="274"/>
    </row>
    <row r="139" ht="14.25" spans="1:72">
      <c r="A139" s="288"/>
      <c r="B139" s="325"/>
      <c r="C139" s="189"/>
      <c r="D139" s="189"/>
      <c r="E139" s="189"/>
      <c r="F139" s="122"/>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5"/>
      <c r="AN139" s="145"/>
      <c r="AO139" s="145"/>
      <c r="AP139" s="145"/>
      <c r="AQ139" s="145"/>
      <c r="AR139" s="145"/>
      <c r="AS139" s="145"/>
      <c r="AT139" s="145"/>
      <c r="AU139" s="145"/>
      <c r="AV139" s="145"/>
      <c r="AW139" s="145"/>
      <c r="AX139" s="145"/>
      <c r="AY139" s="145"/>
      <c r="AZ139" s="145"/>
      <c r="BA139" s="145"/>
      <c r="BB139" s="145"/>
      <c r="BC139" s="145"/>
      <c r="BD139" s="145"/>
      <c r="BE139" s="145"/>
      <c r="BF139" s="145"/>
      <c r="BG139" s="145"/>
      <c r="BH139" s="145"/>
      <c r="BI139" s="145"/>
      <c r="BJ139" s="145"/>
      <c r="BK139" s="145"/>
      <c r="BL139" s="145"/>
      <c r="BM139" s="145"/>
      <c r="BN139" s="145"/>
      <c r="BO139" s="122"/>
      <c r="BP139" s="122"/>
      <c r="BQ139" s="122"/>
      <c r="BR139" s="122"/>
      <c r="BS139" s="122"/>
      <c r="BT139" s="274"/>
    </row>
    <row r="140" ht="15" spans="1:72">
      <c r="A140" s="343"/>
      <c r="B140" s="344"/>
      <c r="C140" s="345"/>
      <c r="D140" s="345"/>
      <c r="E140" s="345"/>
      <c r="F140" s="128"/>
      <c r="G140" s="264"/>
      <c r="H140" s="264"/>
      <c r="I140" s="264"/>
      <c r="J140" s="264"/>
      <c r="K140" s="264"/>
      <c r="L140" s="264"/>
      <c r="M140" s="264"/>
      <c r="N140" s="264"/>
      <c r="O140" s="264"/>
      <c r="P140" s="264"/>
      <c r="Q140" s="264"/>
      <c r="R140" s="264"/>
      <c r="S140" s="264"/>
      <c r="T140" s="264"/>
      <c r="U140" s="264"/>
      <c r="V140" s="264"/>
      <c r="W140" s="264"/>
      <c r="X140" s="264"/>
      <c r="Y140" s="264"/>
      <c r="Z140" s="264"/>
      <c r="AA140" s="264"/>
      <c r="AB140" s="264"/>
      <c r="AC140" s="264"/>
      <c r="AD140" s="264"/>
      <c r="AE140" s="264"/>
      <c r="AF140" s="264"/>
      <c r="AG140" s="264"/>
      <c r="AH140" s="264"/>
      <c r="AI140" s="264"/>
      <c r="AJ140" s="264"/>
      <c r="AK140" s="264"/>
      <c r="AL140" s="264"/>
      <c r="AM140" s="264"/>
      <c r="AN140" s="264"/>
      <c r="AO140" s="264"/>
      <c r="AP140" s="264"/>
      <c r="AQ140" s="264"/>
      <c r="AR140" s="264"/>
      <c r="AS140" s="264"/>
      <c r="AT140" s="264"/>
      <c r="AU140" s="264"/>
      <c r="AV140" s="264"/>
      <c r="AW140" s="264"/>
      <c r="AX140" s="264"/>
      <c r="AY140" s="264"/>
      <c r="AZ140" s="264"/>
      <c r="BA140" s="264"/>
      <c r="BB140" s="264"/>
      <c r="BC140" s="264"/>
      <c r="BD140" s="264"/>
      <c r="BE140" s="264"/>
      <c r="BF140" s="264"/>
      <c r="BG140" s="264"/>
      <c r="BH140" s="264"/>
      <c r="BI140" s="264"/>
      <c r="BJ140" s="264"/>
      <c r="BK140" s="264"/>
      <c r="BL140" s="264"/>
      <c r="BM140" s="264"/>
      <c r="BN140" s="264"/>
      <c r="BO140" s="128"/>
      <c r="BP140" s="128"/>
      <c r="BQ140" s="128"/>
      <c r="BR140" s="128"/>
      <c r="BS140" s="128"/>
      <c r="BT140" s="346"/>
    </row>
  </sheetData>
  <mergeCells count="51">
    <mergeCell ref="A1:BT1"/>
    <mergeCell ref="G2:R2"/>
    <mergeCell ref="S2:BN2"/>
    <mergeCell ref="BO2:BQ2"/>
    <mergeCell ref="BR2:BT2"/>
    <mergeCell ref="G3:J3"/>
    <mergeCell ref="K3:N3"/>
    <mergeCell ref="O3:R3"/>
    <mergeCell ref="S3:V3"/>
    <mergeCell ref="W3:Z3"/>
    <mergeCell ref="AA3:AD3"/>
    <mergeCell ref="AE3:AH3"/>
    <mergeCell ref="AI3:AL3"/>
    <mergeCell ref="AM3:AP3"/>
    <mergeCell ref="AQ3:AT3"/>
    <mergeCell ref="AU3:AX3"/>
    <mergeCell ref="AY3:BB3"/>
    <mergeCell ref="BC3:BF3"/>
    <mergeCell ref="BG3:BJ3"/>
    <mergeCell ref="BK3:BN3"/>
    <mergeCell ref="A2:A3"/>
    <mergeCell ref="A4:A43"/>
    <mergeCell ref="A44:A116"/>
    <mergeCell ref="A117:A140"/>
    <mergeCell ref="B4:B11"/>
    <mergeCell ref="B12:B19"/>
    <mergeCell ref="B20:B27"/>
    <mergeCell ref="B28:B35"/>
    <mergeCell ref="B36:B43"/>
    <mergeCell ref="B44:B59"/>
    <mergeCell ref="B97:B116"/>
    <mergeCell ref="B117:B124"/>
    <mergeCell ref="B125:B132"/>
    <mergeCell ref="B133:B140"/>
    <mergeCell ref="C44:C47"/>
    <mergeCell ref="C48:C51"/>
    <mergeCell ref="C52:C55"/>
    <mergeCell ref="C56:C59"/>
    <mergeCell ref="C97:C102"/>
    <mergeCell ref="C103:C107"/>
    <mergeCell ref="C108:C112"/>
    <mergeCell ref="C113:C116"/>
    <mergeCell ref="D2:D3"/>
    <mergeCell ref="E2:E3"/>
    <mergeCell ref="F2:F3"/>
    <mergeCell ref="B68:C75"/>
    <mergeCell ref="B76:C83"/>
    <mergeCell ref="B84:C91"/>
    <mergeCell ref="B92:C96"/>
    <mergeCell ref="B2:C3"/>
    <mergeCell ref="B60:C67"/>
  </mergeCells>
  <dataValidations count="4">
    <dataValidation type="textLength" operator="between" showInputMessage="1" showErrorMessage="1" sqref="A2">
      <formula1>1</formula1>
      <formula2>3</formula2>
    </dataValidation>
    <dataValidation type="list" allowBlank="1" showInputMessage="1" showErrorMessage="1" sqref="A44">
      <formula1>"SAP类,CRM类,汉能人类,PLM类,海外信息化项目类"</formula1>
    </dataValidation>
    <dataValidation type="list" allowBlank="1" showInputMessage="1" showErrorMessage="1" sqref="D4:D43">
      <formula1>"M1:启动内部调研需求,M2:完成采购技术文档,M3:完成项目合同签署,M4:实施项目正式启动,M5:完成系统详细设计,M6:完成上线准备工作,M7:完成系统上线切换,M8:完成系统的试运行,其他"</formula1>
    </dataValidation>
    <dataValidation type="list" allowBlank="1" showInputMessage="1" showErrorMessage="1" sqref="D44:D116">
      <formula1>"M1:启动内部需求调研,M2:完成采购技术文档,M3:完成项目合同签署,M4:实施项目，正式启动,M5:完成系统详细设计,M6:完成上线准备工作,M7:完成系统上线切换,M8:完成系统的试运行"</formula1>
    </dataValidation>
  </dataValidations>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W44"/>
  <sheetViews>
    <sheetView topLeftCell="B13" workbookViewId="0">
      <selection activeCell="E23" sqref="E23:E24"/>
    </sheetView>
  </sheetViews>
  <sheetFormatPr defaultColWidth="9" defaultRowHeight="13.5"/>
  <cols>
    <col min="1" max="1" width="8" style="113" customWidth="1"/>
    <col min="2" max="2" width="31.875" style="113" customWidth="1"/>
    <col min="3" max="3" width="5.25" style="276" customWidth="1"/>
    <col min="4" max="4" width="7.875" style="277" customWidth="1"/>
    <col min="5" max="5" width="53.625" style="277" customWidth="1"/>
    <col min="6" max="6" width="11.75" style="277" customWidth="1"/>
    <col min="7" max="7" width="13.375" style="277" customWidth="1"/>
    <col min="8" max="8" width="42.25" style="277" customWidth="1"/>
    <col min="9" max="9" width="9" style="277"/>
    <col min="10" max="10" width="12.125" style="277" customWidth="1"/>
    <col min="11" max="11" width="14.25" style="277" customWidth="1"/>
    <col min="12" max="12" width="11.5" style="277" customWidth="1"/>
    <col min="13" max="13" width="21.25" style="277" customWidth="1"/>
    <col min="14" max="14" width="24.375" style="277" customWidth="1"/>
    <col min="15" max="15" width="20.75" style="277" customWidth="1"/>
    <col min="16" max="16" width="14.875" style="277" customWidth="1"/>
    <col min="17" max="16384" width="9" style="277"/>
  </cols>
  <sheetData>
    <row r="1" s="5" customFormat="1" ht="26.25" customHeight="1" spans="1:23">
      <c r="A1" s="278" t="s">
        <v>402</v>
      </c>
      <c r="B1" s="278"/>
      <c r="C1" s="278"/>
      <c r="D1" s="278"/>
      <c r="E1" s="278"/>
      <c r="F1" s="278"/>
      <c r="G1" s="279"/>
      <c r="H1" s="279"/>
      <c r="I1" s="295"/>
      <c r="J1" s="295"/>
      <c r="K1" s="295"/>
      <c r="L1" s="295"/>
      <c r="M1" s="295"/>
      <c r="N1" s="295"/>
      <c r="O1" s="295"/>
      <c r="P1" s="295"/>
      <c r="Q1" s="295"/>
      <c r="R1" s="295"/>
      <c r="S1" s="295"/>
      <c r="T1" s="295"/>
      <c r="U1" s="295"/>
      <c r="V1" s="295"/>
      <c r="W1" s="295"/>
    </row>
    <row r="2" s="275" customFormat="1" ht="30" customHeight="1" spans="1:23">
      <c r="A2" s="280" t="s">
        <v>224</v>
      </c>
      <c r="B2" s="281" t="s">
        <v>2</v>
      </c>
      <c r="C2" s="281" t="s">
        <v>225</v>
      </c>
      <c r="D2" s="281" t="s">
        <v>403</v>
      </c>
      <c r="E2" s="281" t="s">
        <v>404</v>
      </c>
      <c r="F2" s="281" t="s">
        <v>405</v>
      </c>
      <c r="G2" s="281" t="s">
        <v>406</v>
      </c>
      <c r="H2" s="282" t="s">
        <v>407</v>
      </c>
      <c r="I2" s="296" t="s">
        <v>408</v>
      </c>
      <c r="J2" s="281" t="s">
        <v>230</v>
      </c>
      <c r="K2" s="281" t="s">
        <v>234</v>
      </c>
      <c r="L2" s="281" t="s">
        <v>409</v>
      </c>
      <c r="M2" s="281" t="s">
        <v>410</v>
      </c>
      <c r="N2" s="281" t="s">
        <v>411</v>
      </c>
      <c r="O2" s="297" t="s">
        <v>412</v>
      </c>
      <c r="P2" s="298"/>
      <c r="Q2" s="298"/>
      <c r="R2" s="298"/>
      <c r="S2" s="298"/>
      <c r="T2" s="298"/>
      <c r="U2" s="298"/>
      <c r="V2" s="298"/>
      <c r="W2" s="298"/>
    </row>
    <row r="3" customHeight="1" spans="1:23">
      <c r="A3" s="283"/>
      <c r="B3" s="284" t="s">
        <v>268</v>
      </c>
      <c r="C3" s="285">
        <v>1</v>
      </c>
      <c r="D3" s="286"/>
      <c r="E3" s="286"/>
      <c r="F3" s="286"/>
      <c r="G3" s="286"/>
      <c r="H3" s="287"/>
      <c r="I3" s="299"/>
      <c r="J3" s="286"/>
      <c r="K3" s="286"/>
      <c r="L3" s="300"/>
      <c r="M3" s="301"/>
      <c r="N3" s="301"/>
      <c r="O3" s="302"/>
      <c r="P3" s="113"/>
      <c r="Q3" s="113"/>
      <c r="R3" s="113"/>
      <c r="S3" s="113"/>
      <c r="T3" s="113"/>
      <c r="U3" s="113"/>
      <c r="V3" s="113"/>
      <c r="W3" s="113"/>
    </row>
    <row r="4" customHeight="1" spans="1:23">
      <c r="A4" s="288"/>
      <c r="B4" s="257"/>
      <c r="C4" s="121">
        <v>2</v>
      </c>
      <c r="D4" s="122"/>
      <c r="E4" s="122"/>
      <c r="F4" s="122"/>
      <c r="G4" s="122"/>
      <c r="H4" s="163"/>
      <c r="I4" s="303"/>
      <c r="J4" s="122"/>
      <c r="K4" s="122"/>
      <c r="L4" s="174"/>
      <c r="M4" s="189"/>
      <c r="N4" s="189"/>
      <c r="O4" s="304"/>
      <c r="P4" s="113"/>
      <c r="Q4" s="113"/>
      <c r="R4" s="113"/>
      <c r="S4" s="113"/>
      <c r="T4" s="113"/>
      <c r="U4" s="113"/>
      <c r="V4" s="113"/>
      <c r="W4" s="113"/>
    </row>
    <row r="5" customHeight="1" spans="1:23">
      <c r="A5" s="288"/>
      <c r="B5" s="257"/>
      <c r="C5" s="121">
        <v>3</v>
      </c>
      <c r="D5" s="122"/>
      <c r="E5" s="122"/>
      <c r="F5" s="122"/>
      <c r="G5" s="122"/>
      <c r="H5" s="163"/>
      <c r="I5" s="303"/>
      <c r="J5" s="122"/>
      <c r="K5" s="122"/>
      <c r="L5" s="174"/>
      <c r="M5" s="189"/>
      <c r="N5" s="189"/>
      <c r="O5" s="304"/>
      <c r="P5" s="113"/>
      <c r="Q5" s="113"/>
      <c r="R5" s="113"/>
      <c r="S5" s="113"/>
      <c r="T5" s="113"/>
      <c r="U5" s="113"/>
      <c r="V5" s="113"/>
      <c r="W5" s="113"/>
    </row>
    <row r="6" customHeight="1" spans="1:23">
      <c r="A6" s="288"/>
      <c r="B6" s="257"/>
      <c r="C6" s="121">
        <v>4</v>
      </c>
      <c r="D6" s="122"/>
      <c r="E6" s="122"/>
      <c r="F6" s="122"/>
      <c r="G6" s="122"/>
      <c r="H6" s="163"/>
      <c r="I6" s="303"/>
      <c r="J6" s="122"/>
      <c r="K6" s="122"/>
      <c r="L6" s="174"/>
      <c r="M6" s="189"/>
      <c r="N6" s="189"/>
      <c r="O6" s="304"/>
      <c r="P6" s="113"/>
      <c r="Q6" s="113"/>
      <c r="R6" s="113"/>
      <c r="S6" s="113"/>
      <c r="T6" s="113"/>
      <c r="U6" s="113"/>
      <c r="V6" s="113"/>
      <c r="W6" s="113"/>
    </row>
    <row r="7" customHeight="1" spans="1:23">
      <c r="A7" s="288"/>
      <c r="B7" s="257" t="s">
        <v>277</v>
      </c>
      <c r="C7" s="121"/>
      <c r="D7" s="122"/>
      <c r="E7" s="122"/>
      <c r="F7" s="122"/>
      <c r="G7" s="122"/>
      <c r="H7" s="163"/>
      <c r="I7" s="303"/>
      <c r="J7" s="122"/>
      <c r="K7" s="122"/>
      <c r="L7" s="174"/>
      <c r="M7" s="189"/>
      <c r="N7" s="189"/>
      <c r="O7" s="304"/>
      <c r="P7" s="113"/>
      <c r="Q7" s="113"/>
      <c r="R7" s="113"/>
      <c r="S7" s="113"/>
      <c r="T7" s="113"/>
      <c r="U7" s="113"/>
      <c r="V7" s="113"/>
      <c r="W7" s="113"/>
    </row>
    <row r="8" customHeight="1" spans="1:23">
      <c r="A8" s="288"/>
      <c r="B8" s="257"/>
      <c r="C8" s="121"/>
      <c r="D8" s="122"/>
      <c r="E8" s="122"/>
      <c r="F8" s="122"/>
      <c r="G8" s="122"/>
      <c r="H8" s="163"/>
      <c r="I8" s="303"/>
      <c r="J8" s="122"/>
      <c r="K8" s="122"/>
      <c r="L8" s="174"/>
      <c r="M8" s="189"/>
      <c r="N8" s="189"/>
      <c r="O8" s="304"/>
      <c r="P8" s="113"/>
      <c r="Q8" s="113"/>
      <c r="R8" s="113"/>
      <c r="S8" s="113"/>
      <c r="T8" s="113"/>
      <c r="U8" s="113"/>
      <c r="V8" s="113"/>
      <c r="W8" s="113"/>
    </row>
    <row r="9" customHeight="1" spans="1:23">
      <c r="A9" s="288"/>
      <c r="B9" s="257"/>
      <c r="C9" s="121"/>
      <c r="D9" s="122"/>
      <c r="E9" s="122"/>
      <c r="F9" s="122"/>
      <c r="G9" s="122"/>
      <c r="H9" s="163"/>
      <c r="I9" s="303"/>
      <c r="J9" s="122"/>
      <c r="K9" s="122"/>
      <c r="L9" s="174"/>
      <c r="M9" s="189"/>
      <c r="N9" s="189"/>
      <c r="O9" s="304"/>
      <c r="P9" s="113"/>
      <c r="Q9" s="113"/>
      <c r="R9" s="113"/>
      <c r="S9" s="113"/>
      <c r="T9" s="113"/>
      <c r="U9" s="113"/>
      <c r="V9" s="113"/>
      <c r="W9" s="113"/>
    </row>
    <row r="10" customHeight="1" spans="1:23">
      <c r="A10" s="288"/>
      <c r="B10" s="257"/>
      <c r="C10" s="121"/>
      <c r="D10" s="122"/>
      <c r="E10" s="122"/>
      <c r="F10" s="122"/>
      <c r="G10" s="122"/>
      <c r="H10" s="163"/>
      <c r="I10" s="303"/>
      <c r="J10" s="122"/>
      <c r="K10" s="122"/>
      <c r="L10" s="174"/>
      <c r="M10" s="189"/>
      <c r="N10" s="189"/>
      <c r="O10" s="304"/>
      <c r="P10" s="113"/>
      <c r="Q10" s="113"/>
      <c r="R10" s="113"/>
      <c r="S10" s="113"/>
      <c r="T10" s="113"/>
      <c r="U10" s="113"/>
      <c r="V10" s="113"/>
      <c r="W10" s="113"/>
    </row>
    <row r="11" customHeight="1" spans="1:23">
      <c r="A11" s="288"/>
      <c r="B11" s="257" t="s">
        <v>283</v>
      </c>
      <c r="C11" s="121"/>
      <c r="D11" s="122"/>
      <c r="E11" s="122"/>
      <c r="F11" s="122"/>
      <c r="G11" s="122"/>
      <c r="H11" s="163"/>
      <c r="I11" s="303"/>
      <c r="J11" s="122"/>
      <c r="K11" s="122"/>
      <c r="L11" s="174"/>
      <c r="M11" s="189"/>
      <c r="N11" s="189"/>
      <c r="O11" s="304"/>
      <c r="P11" s="113"/>
      <c r="Q11" s="113"/>
      <c r="R11" s="113"/>
      <c r="S11" s="113"/>
      <c r="T11" s="113"/>
      <c r="U11" s="113"/>
      <c r="V11" s="113"/>
      <c r="W11" s="113"/>
    </row>
    <row r="12" customHeight="1" spans="1:23">
      <c r="A12" s="288"/>
      <c r="B12" s="257"/>
      <c r="C12" s="121"/>
      <c r="D12" s="122"/>
      <c r="E12" s="122"/>
      <c r="F12" s="122"/>
      <c r="G12" s="122"/>
      <c r="H12" s="163"/>
      <c r="I12" s="303"/>
      <c r="J12" s="122"/>
      <c r="K12" s="122" t="s">
        <v>413</v>
      </c>
      <c r="L12" s="174"/>
      <c r="M12" s="189"/>
      <c r="N12" s="189"/>
      <c r="O12" s="304"/>
      <c r="P12" s="113"/>
      <c r="Q12" s="113"/>
      <c r="R12" s="113"/>
      <c r="S12" s="113"/>
      <c r="T12" s="113"/>
      <c r="U12" s="113"/>
      <c r="V12" s="113"/>
      <c r="W12" s="113"/>
    </row>
    <row r="13" customHeight="1" spans="1:23">
      <c r="A13" s="288"/>
      <c r="B13" s="257"/>
      <c r="C13" s="121"/>
      <c r="D13" s="122"/>
      <c r="E13" s="122"/>
      <c r="F13" s="122"/>
      <c r="G13" s="122"/>
      <c r="H13" s="163"/>
      <c r="I13" s="303"/>
      <c r="J13" s="122"/>
      <c r="K13" s="122"/>
      <c r="L13" s="174"/>
      <c r="M13" s="189"/>
      <c r="N13" s="189"/>
      <c r="O13" s="304"/>
      <c r="P13" s="113"/>
      <c r="Q13" s="113"/>
      <c r="R13" s="113"/>
      <c r="S13" s="113"/>
      <c r="T13" s="113"/>
      <c r="U13" s="113"/>
      <c r="V13" s="113"/>
      <c r="W13" s="113"/>
    </row>
    <row r="14" customHeight="1" spans="1:23">
      <c r="A14" s="288"/>
      <c r="B14" s="257"/>
      <c r="C14" s="121"/>
      <c r="D14" s="122"/>
      <c r="E14" s="122"/>
      <c r="F14" s="122"/>
      <c r="G14" s="122"/>
      <c r="H14" s="163"/>
      <c r="I14" s="303"/>
      <c r="J14" s="122"/>
      <c r="K14" s="122"/>
      <c r="L14" s="174"/>
      <c r="M14" s="189"/>
      <c r="N14" s="189"/>
      <c r="O14" s="304"/>
      <c r="P14" s="113"/>
      <c r="Q14" s="113"/>
      <c r="R14" s="113"/>
      <c r="S14" s="113"/>
      <c r="T14" s="113"/>
      <c r="U14" s="113"/>
      <c r="V14" s="113"/>
      <c r="W14" s="113"/>
    </row>
    <row r="15" ht="14.25" spans="1:23">
      <c r="A15" s="288"/>
      <c r="B15" s="257" t="s">
        <v>288</v>
      </c>
      <c r="C15" s="121"/>
      <c r="D15" s="122"/>
      <c r="E15" s="122"/>
      <c r="F15" s="122"/>
      <c r="G15" s="122"/>
      <c r="H15" s="163"/>
      <c r="I15" s="303"/>
      <c r="J15" s="122"/>
      <c r="K15" s="122"/>
      <c r="L15" s="174"/>
      <c r="M15" s="189"/>
      <c r="N15" s="189"/>
      <c r="O15" s="304"/>
      <c r="P15" s="113"/>
      <c r="Q15" s="113"/>
      <c r="R15" s="113"/>
      <c r="S15" s="113"/>
      <c r="T15" s="113"/>
      <c r="U15" s="113"/>
      <c r="V15" s="113"/>
      <c r="W15" s="113"/>
    </row>
    <row r="16" ht="14.25" spans="1:23">
      <c r="A16" s="288"/>
      <c r="B16" s="257"/>
      <c r="C16" s="121"/>
      <c r="D16" s="122"/>
      <c r="E16" s="122"/>
      <c r="F16" s="122"/>
      <c r="G16" s="122"/>
      <c r="H16" s="163"/>
      <c r="I16" s="303"/>
      <c r="J16" s="122"/>
      <c r="K16" s="122"/>
      <c r="L16" s="174"/>
      <c r="M16" s="189"/>
      <c r="N16" s="189"/>
      <c r="O16" s="304"/>
      <c r="P16" s="113"/>
      <c r="Q16" s="113"/>
      <c r="R16" s="113"/>
      <c r="S16" s="113"/>
      <c r="T16" s="113"/>
      <c r="U16" s="113"/>
      <c r="V16" s="113"/>
      <c r="W16" s="113"/>
    </row>
    <row r="17" ht="14.25" spans="1:23">
      <c r="A17" s="288"/>
      <c r="B17" s="257"/>
      <c r="C17" s="121"/>
      <c r="D17" s="122"/>
      <c r="E17" s="122"/>
      <c r="F17" s="122"/>
      <c r="G17" s="122"/>
      <c r="H17" s="163"/>
      <c r="I17" s="303"/>
      <c r="J17" s="122"/>
      <c r="K17" s="122"/>
      <c r="L17" s="174"/>
      <c r="M17" s="189"/>
      <c r="N17" s="189"/>
      <c r="O17" s="304"/>
      <c r="P17" s="113"/>
      <c r="Q17" s="113"/>
      <c r="R17" s="113"/>
      <c r="S17" s="113"/>
      <c r="T17" s="113"/>
      <c r="U17" s="113"/>
      <c r="V17" s="113"/>
      <c r="W17" s="113"/>
    </row>
    <row r="18" ht="14.25" spans="1:23">
      <c r="A18" s="288"/>
      <c r="B18" s="257"/>
      <c r="C18" s="121"/>
      <c r="D18" s="122"/>
      <c r="E18" s="122"/>
      <c r="F18" s="122"/>
      <c r="G18" s="122"/>
      <c r="H18" s="163"/>
      <c r="I18" s="303"/>
      <c r="J18" s="122"/>
      <c r="K18" s="122"/>
      <c r="L18" s="174"/>
      <c r="M18" s="189"/>
      <c r="N18" s="189"/>
      <c r="O18" s="304"/>
      <c r="P18" s="113"/>
      <c r="Q18" s="113"/>
      <c r="R18" s="113"/>
      <c r="S18" s="113"/>
      <c r="T18" s="113"/>
      <c r="U18" s="113"/>
      <c r="V18" s="113"/>
      <c r="W18" s="113"/>
    </row>
    <row r="19" ht="14.25" spans="1:23">
      <c r="A19" s="288"/>
      <c r="B19" s="257" t="s">
        <v>293</v>
      </c>
      <c r="C19" s="121"/>
      <c r="D19" s="122"/>
      <c r="E19" s="122"/>
      <c r="F19" s="122"/>
      <c r="G19" s="122"/>
      <c r="H19" s="163"/>
      <c r="I19" s="303"/>
      <c r="J19" s="122"/>
      <c r="K19" s="122"/>
      <c r="L19" s="174"/>
      <c r="M19" s="189"/>
      <c r="N19" s="189"/>
      <c r="O19" s="304"/>
      <c r="P19" s="113"/>
      <c r="Q19" s="113"/>
      <c r="R19" s="113"/>
      <c r="S19" s="113"/>
      <c r="T19" s="113"/>
      <c r="U19" s="113"/>
      <c r="V19" s="113"/>
      <c r="W19" s="113"/>
    </row>
    <row r="20" ht="14.25" spans="1:23">
      <c r="A20" s="288"/>
      <c r="B20" s="257"/>
      <c r="C20" s="121"/>
      <c r="D20" s="122"/>
      <c r="E20" s="122"/>
      <c r="F20" s="122"/>
      <c r="G20" s="122"/>
      <c r="H20" s="163"/>
      <c r="I20" s="303"/>
      <c r="J20" s="122"/>
      <c r="K20" s="122"/>
      <c r="L20" s="174"/>
      <c r="M20" s="189"/>
      <c r="N20" s="189"/>
      <c r="O20" s="304"/>
      <c r="P20" s="113"/>
      <c r="Q20" s="113"/>
      <c r="R20" s="113"/>
      <c r="S20" s="113"/>
      <c r="T20" s="113"/>
      <c r="U20" s="113"/>
      <c r="V20" s="113"/>
      <c r="W20" s="113"/>
    </row>
    <row r="21" ht="14.25" spans="1:23">
      <c r="A21" s="288"/>
      <c r="B21" s="257"/>
      <c r="C21" s="121"/>
      <c r="D21" s="122"/>
      <c r="E21" s="122"/>
      <c r="F21" s="122"/>
      <c r="G21" s="122"/>
      <c r="H21" s="163"/>
      <c r="I21" s="303"/>
      <c r="J21" s="122"/>
      <c r="K21" s="122"/>
      <c r="L21" s="174"/>
      <c r="M21" s="189"/>
      <c r="N21" s="189"/>
      <c r="O21" s="304"/>
      <c r="P21" s="113"/>
      <c r="Q21" s="113"/>
      <c r="R21" s="113"/>
      <c r="S21" s="113"/>
      <c r="T21" s="113"/>
      <c r="U21" s="113"/>
      <c r="V21" s="113"/>
      <c r="W21" s="113"/>
    </row>
    <row r="22" ht="14.25" spans="1:23">
      <c r="A22" s="288"/>
      <c r="B22" s="257"/>
      <c r="C22" s="121"/>
      <c r="D22" s="122"/>
      <c r="E22" s="122"/>
      <c r="F22" s="122"/>
      <c r="G22" s="122"/>
      <c r="H22" s="163"/>
      <c r="I22" s="303"/>
      <c r="J22" s="122"/>
      <c r="K22" s="122"/>
      <c r="L22" s="174"/>
      <c r="M22" s="189"/>
      <c r="N22" s="189"/>
      <c r="O22" s="304"/>
      <c r="P22" s="113"/>
      <c r="Q22" s="113"/>
      <c r="R22" s="113"/>
      <c r="S22" s="113"/>
      <c r="T22" s="113"/>
      <c r="U22" s="113"/>
      <c r="V22" s="113"/>
      <c r="W22" s="113"/>
    </row>
    <row r="23" ht="28.5" spans="1:23">
      <c r="A23" s="288"/>
      <c r="B23" s="289" t="s">
        <v>298</v>
      </c>
      <c r="C23" s="121">
        <v>1</v>
      </c>
      <c r="D23" s="122" t="s">
        <v>414</v>
      </c>
      <c r="E23" s="121" t="s">
        <v>415</v>
      </c>
      <c r="F23" s="122"/>
      <c r="G23" s="122"/>
      <c r="H23" s="163"/>
      <c r="I23" s="303"/>
      <c r="J23" s="122"/>
      <c r="K23" s="122"/>
      <c r="L23" s="174"/>
      <c r="M23" s="189"/>
      <c r="N23" s="189"/>
      <c r="O23" s="304"/>
      <c r="P23" s="113"/>
      <c r="Q23" s="113"/>
      <c r="R23" s="113"/>
      <c r="S23" s="113"/>
      <c r="T23" s="113"/>
      <c r="U23" s="113"/>
      <c r="V23" s="113"/>
      <c r="W23" s="113"/>
    </row>
    <row r="24" ht="28.5" spans="1:23">
      <c r="A24" s="288"/>
      <c r="B24" s="290"/>
      <c r="C24" s="121">
        <v>2</v>
      </c>
      <c r="D24" s="122" t="s">
        <v>414</v>
      </c>
      <c r="E24" s="121" t="s">
        <v>416</v>
      </c>
      <c r="F24" s="122"/>
      <c r="G24" s="122"/>
      <c r="H24" s="163"/>
      <c r="I24" s="303"/>
      <c r="J24" s="122"/>
      <c r="K24" s="122"/>
      <c r="L24" s="174"/>
      <c r="M24" s="189"/>
      <c r="N24" s="189"/>
      <c r="O24" s="304"/>
      <c r="P24" s="113"/>
      <c r="Q24" s="113"/>
      <c r="R24" s="113"/>
      <c r="S24" s="113"/>
      <c r="T24" s="113"/>
      <c r="U24" s="113"/>
      <c r="V24" s="113"/>
      <c r="W24" s="113"/>
    </row>
    <row r="25" ht="14.25" spans="1:23">
      <c r="A25" s="288"/>
      <c r="B25" s="290"/>
      <c r="C25" s="121">
        <v>3</v>
      </c>
      <c r="D25" s="122" t="s">
        <v>417</v>
      </c>
      <c r="E25" s="121" t="s">
        <v>418</v>
      </c>
      <c r="F25" s="122"/>
      <c r="G25" s="122"/>
      <c r="H25" s="163"/>
      <c r="I25" s="303"/>
      <c r="J25" s="122"/>
      <c r="K25" s="122"/>
      <c r="L25" s="174"/>
      <c r="M25" s="189"/>
      <c r="N25" s="189"/>
      <c r="O25" s="304"/>
      <c r="P25" s="113"/>
      <c r="Q25" s="113"/>
      <c r="R25" s="113"/>
      <c r="S25" s="113"/>
      <c r="T25" s="113"/>
      <c r="U25" s="113"/>
      <c r="V25" s="113"/>
      <c r="W25" s="113"/>
    </row>
    <row r="26" ht="14.25" spans="1:23">
      <c r="A26" s="288"/>
      <c r="B26" s="291"/>
      <c r="C26" s="121"/>
      <c r="D26" s="122"/>
      <c r="E26" s="122"/>
      <c r="F26" s="122"/>
      <c r="G26" s="122"/>
      <c r="H26" s="163"/>
      <c r="I26" s="303"/>
      <c r="J26" s="122"/>
      <c r="K26" s="122"/>
      <c r="L26" s="174"/>
      <c r="M26" s="189"/>
      <c r="N26" s="189"/>
      <c r="O26" s="304"/>
      <c r="P26" s="113"/>
      <c r="Q26" s="113"/>
      <c r="R26" s="113"/>
      <c r="S26" s="113"/>
      <c r="T26" s="113"/>
      <c r="U26" s="113"/>
      <c r="V26" s="113"/>
      <c r="W26" s="113"/>
    </row>
    <row r="27" ht="14.25" spans="1:23">
      <c r="A27" s="288"/>
      <c r="B27" s="257" t="s">
        <v>304</v>
      </c>
      <c r="C27" s="121"/>
      <c r="D27" s="122"/>
      <c r="E27" s="122"/>
      <c r="F27" s="122"/>
      <c r="G27" s="122"/>
      <c r="H27" s="163"/>
      <c r="I27" s="303"/>
      <c r="J27" s="122"/>
      <c r="K27" s="122"/>
      <c r="L27" s="174"/>
      <c r="M27" s="189"/>
      <c r="N27" s="189"/>
      <c r="O27" s="304"/>
      <c r="P27" s="113"/>
      <c r="Q27" s="113"/>
      <c r="R27" s="113"/>
      <c r="S27" s="113"/>
      <c r="T27" s="113"/>
      <c r="U27" s="113"/>
      <c r="V27" s="113"/>
      <c r="W27" s="113"/>
    </row>
    <row r="28" ht="14.25" spans="1:23">
      <c r="A28" s="288"/>
      <c r="B28" s="257"/>
      <c r="C28" s="121"/>
      <c r="D28" s="122"/>
      <c r="E28" s="122"/>
      <c r="F28" s="122"/>
      <c r="G28" s="122"/>
      <c r="H28" s="163"/>
      <c r="I28" s="303"/>
      <c r="J28" s="122"/>
      <c r="K28" s="122"/>
      <c r="L28" s="174"/>
      <c r="M28" s="189"/>
      <c r="N28" s="189"/>
      <c r="O28" s="304"/>
      <c r="P28" s="113"/>
      <c r="Q28" s="113"/>
      <c r="R28" s="113"/>
      <c r="S28" s="113"/>
      <c r="T28" s="113"/>
      <c r="U28" s="113"/>
      <c r="V28" s="113"/>
      <c r="W28" s="113"/>
    </row>
    <row r="29" ht="14.25" spans="1:23">
      <c r="A29" s="288"/>
      <c r="B29" s="257"/>
      <c r="C29" s="121"/>
      <c r="D29" s="122"/>
      <c r="E29" s="122"/>
      <c r="F29" s="122"/>
      <c r="G29" s="122"/>
      <c r="H29" s="163"/>
      <c r="I29" s="303"/>
      <c r="J29" s="122"/>
      <c r="K29" s="122"/>
      <c r="L29" s="174"/>
      <c r="M29" s="189"/>
      <c r="N29" s="189"/>
      <c r="O29" s="304"/>
      <c r="P29" s="113"/>
      <c r="Q29" s="113"/>
      <c r="R29" s="113"/>
      <c r="S29" s="113"/>
      <c r="T29" s="113"/>
      <c r="U29" s="113"/>
      <c r="V29" s="113"/>
      <c r="W29" s="113"/>
    </row>
    <row r="30" ht="14.25" spans="1:23">
      <c r="A30" s="288"/>
      <c r="B30" s="257"/>
      <c r="C30" s="121"/>
      <c r="D30" s="122"/>
      <c r="E30" s="122"/>
      <c r="F30" s="122"/>
      <c r="G30" s="122"/>
      <c r="H30" s="163"/>
      <c r="I30" s="303"/>
      <c r="J30" s="122"/>
      <c r="K30" s="122"/>
      <c r="L30" s="174"/>
      <c r="M30" s="189"/>
      <c r="N30" s="189"/>
      <c r="O30" s="304"/>
      <c r="P30" s="113"/>
      <c r="Q30" s="113"/>
      <c r="R30" s="113"/>
      <c r="S30" s="113"/>
      <c r="T30" s="113"/>
      <c r="U30" s="113"/>
      <c r="V30" s="113"/>
      <c r="W30" s="113"/>
    </row>
    <row r="32" spans="3:3">
      <c r="C32" s="292"/>
    </row>
    <row r="33" spans="3:9">
      <c r="C33" s="292"/>
      <c r="I33" s="113"/>
    </row>
    <row r="34" spans="9:9">
      <c r="I34" s="113"/>
    </row>
    <row r="36" spans="12:12">
      <c r="L36" s="305"/>
    </row>
    <row r="37" spans="4:4">
      <c r="D37" s="293"/>
    </row>
    <row r="38" spans="3:3">
      <c r="C38" s="294"/>
    </row>
    <row r="39" spans="3:3">
      <c r="C39" s="294"/>
    </row>
    <row r="44" spans="4:4">
      <c r="D44" s="293"/>
    </row>
  </sheetData>
  <mergeCells count="9">
    <mergeCell ref="A1:F1"/>
    <mergeCell ref="A3:A30"/>
    <mergeCell ref="B3:B6"/>
    <mergeCell ref="B7:B10"/>
    <mergeCell ref="B11:B14"/>
    <mergeCell ref="B15:B18"/>
    <mergeCell ref="B19:B22"/>
    <mergeCell ref="B23:B26"/>
    <mergeCell ref="B27:B30"/>
  </mergeCells>
  <dataValidations count="2">
    <dataValidation type="list" allowBlank="1" showInputMessage="1" showErrorMessage="1" sqref="D3:D30">
      <formula1>"需求变更,范围变化,人员配置,进度变化,预算超支"</formula1>
    </dataValidation>
    <dataValidation type="list" allowBlank="1" showInputMessage="1" showErrorMessage="1" sqref="K3:K30">
      <formula1>"刚提出,正在解决中,已关闭"</formula1>
    </dataValidation>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92"/>
  <sheetViews>
    <sheetView view="pageBreakPreview" zoomScaleNormal="175" zoomScaleSheetLayoutView="100" workbookViewId="0">
      <pane xSplit="1" ySplit="4" topLeftCell="AA26" activePane="bottomRight" state="frozen"/>
      <selection/>
      <selection pane="topRight"/>
      <selection pane="bottomLeft"/>
      <selection pane="bottomRight" activeCell="AG24" sqref="AG24"/>
    </sheetView>
  </sheetViews>
  <sheetFormatPr defaultColWidth="9" defaultRowHeight="13.5"/>
  <cols>
    <col min="1" max="1" width="18.25" style="112" customWidth="1"/>
    <col min="2" max="2" width="4.625" style="113" hidden="1" customWidth="1"/>
    <col min="3" max="3" width="28.625" style="113" hidden="1" customWidth="1"/>
    <col min="4" max="4" width="6.625" style="113" hidden="1" customWidth="1"/>
    <col min="5" max="5" width="18.625" style="113" hidden="1" customWidth="1"/>
    <col min="6" max="6" width="15.625" style="113" hidden="1" customWidth="1"/>
    <col min="7" max="7" width="10.625" style="113" hidden="1" customWidth="1"/>
    <col min="8" max="8" width="27.75" style="113" hidden="1" customWidth="1"/>
    <col min="9" max="9" width="4.625" style="113" hidden="1" customWidth="1"/>
    <col min="10" max="10" width="28.625" style="113" hidden="1" customWidth="1"/>
    <col min="11" max="11" width="6.625" style="113" hidden="1" customWidth="1"/>
    <col min="12" max="12" width="18.625" style="113" hidden="1" customWidth="1"/>
    <col min="13" max="13" width="15.625" style="113" hidden="1" customWidth="1"/>
    <col min="14" max="14" width="4.625" style="113" hidden="1" customWidth="1"/>
    <col min="15" max="15" width="28.625" style="113" hidden="1" customWidth="1"/>
    <col min="16" max="16" width="6.625" style="113" hidden="1" customWidth="1"/>
    <col min="17" max="17" width="9.75" style="113" hidden="1" customWidth="1"/>
    <col min="18" max="18" width="14.375" style="113" hidden="1" customWidth="1"/>
    <col min="19" max="19" width="10.625" style="113" hidden="1" customWidth="1"/>
    <col min="20" max="20" width="17.625" style="113" hidden="1" customWidth="1"/>
    <col min="21" max="21" width="8.875" style="113" hidden="1" customWidth="1"/>
    <col min="22" max="22" width="28.625" style="113" hidden="1" customWidth="1"/>
    <col min="23" max="23" width="6.625" style="113" hidden="1" customWidth="1"/>
    <col min="24" max="24" width="18.625" style="113" hidden="1" customWidth="1"/>
    <col min="25" max="25" width="15.625" style="113" hidden="1" customWidth="1"/>
    <col min="26" max="26" width="4.625" style="113" customWidth="1"/>
    <col min="27" max="27" width="28.625" style="113" customWidth="1"/>
    <col min="28" max="28" width="6.625" style="113" customWidth="1"/>
    <col min="29" max="29" width="8.25" style="113" customWidth="1"/>
    <col min="30" max="30" width="12.75" style="113" customWidth="1"/>
    <col min="31" max="31" width="8.875" style="113" customWidth="1"/>
    <col min="32" max="32" width="4.5" style="113" customWidth="1"/>
    <col min="33" max="33" width="28.625" style="113" customWidth="1"/>
    <col min="34" max="34" width="6.625" style="113" customWidth="1"/>
    <col min="35" max="35" width="7.25" style="113" customWidth="1"/>
    <col min="36" max="36" width="15.625" style="113" customWidth="1"/>
    <col min="37" max="16384" width="9" style="113"/>
  </cols>
  <sheetData>
    <row r="1" s="3" customFormat="1" ht="26.25" customHeight="1" spans="1:36">
      <c r="A1" s="253" t="s">
        <v>419</v>
      </c>
      <c r="B1" s="253"/>
      <c r="C1" s="253"/>
      <c r="D1" s="253"/>
      <c r="E1" s="253"/>
      <c r="F1" s="253"/>
      <c r="G1" s="253"/>
      <c r="H1" s="253"/>
      <c r="I1" s="253"/>
      <c r="J1" s="253"/>
      <c r="K1" s="253"/>
      <c r="L1" s="253"/>
      <c r="M1" s="253"/>
      <c r="N1" s="253"/>
      <c r="O1" s="253"/>
      <c r="P1" s="253"/>
      <c r="Q1" s="253"/>
      <c r="R1" s="253"/>
      <c r="S1" s="253"/>
      <c r="T1" s="253"/>
      <c r="U1" s="253"/>
      <c r="V1" s="253"/>
      <c r="W1" s="253"/>
      <c r="X1" s="253"/>
      <c r="Y1" s="253"/>
      <c r="Z1" s="253"/>
      <c r="AA1" s="253"/>
      <c r="AB1" s="253"/>
      <c r="AC1" s="253"/>
      <c r="AD1" s="253"/>
      <c r="AE1" s="253"/>
      <c r="AF1" s="253"/>
      <c r="AG1" s="253"/>
      <c r="AH1" s="253"/>
      <c r="AI1" s="253"/>
      <c r="AJ1" s="253"/>
    </row>
    <row r="2" s="137" customFormat="1" ht="15" customHeight="1" spans="1:36">
      <c r="A2" s="116" t="s">
        <v>420</v>
      </c>
      <c r="B2" s="117" t="s">
        <v>421</v>
      </c>
      <c r="C2" s="117"/>
      <c r="D2" s="117"/>
      <c r="E2" s="117"/>
      <c r="F2" s="117"/>
      <c r="G2" s="117"/>
      <c r="H2" s="117"/>
      <c r="I2" s="117"/>
      <c r="J2" s="117"/>
      <c r="K2" s="117"/>
      <c r="L2" s="117"/>
      <c r="M2" s="117"/>
      <c r="N2" s="117" t="s">
        <v>422</v>
      </c>
      <c r="O2" s="117"/>
      <c r="P2" s="117"/>
      <c r="Q2" s="117"/>
      <c r="R2" s="117"/>
      <c r="S2" s="117"/>
      <c r="T2" s="117"/>
      <c r="U2" s="117"/>
      <c r="V2" s="117"/>
      <c r="W2" s="117"/>
      <c r="X2" s="117"/>
      <c r="Y2" s="117"/>
      <c r="Z2" s="117" t="s">
        <v>423</v>
      </c>
      <c r="AA2" s="117"/>
      <c r="AB2" s="117"/>
      <c r="AC2" s="117"/>
      <c r="AD2" s="117"/>
      <c r="AE2" s="117"/>
      <c r="AF2" s="117"/>
      <c r="AG2" s="117"/>
      <c r="AH2" s="117"/>
      <c r="AI2" s="117"/>
      <c r="AJ2" s="131"/>
    </row>
    <row r="3" s="137" customFormat="1" ht="15" customHeight="1" spans="1:36">
      <c r="A3" s="118"/>
      <c r="B3" s="119" t="s">
        <v>424</v>
      </c>
      <c r="C3" s="119"/>
      <c r="D3" s="119"/>
      <c r="E3" s="119"/>
      <c r="F3" s="119"/>
      <c r="G3" s="119"/>
      <c r="H3" s="119"/>
      <c r="I3" s="119" t="s">
        <v>425</v>
      </c>
      <c r="J3" s="119"/>
      <c r="K3" s="119"/>
      <c r="L3" s="119"/>
      <c r="M3" s="119"/>
      <c r="N3" s="119" t="s">
        <v>424</v>
      </c>
      <c r="O3" s="119"/>
      <c r="P3" s="119"/>
      <c r="Q3" s="119"/>
      <c r="R3" s="119"/>
      <c r="S3" s="119"/>
      <c r="T3" s="119"/>
      <c r="U3" s="119" t="s">
        <v>425</v>
      </c>
      <c r="V3" s="119"/>
      <c r="W3" s="119"/>
      <c r="X3" s="119"/>
      <c r="Y3" s="119"/>
      <c r="Z3" s="119" t="s">
        <v>424</v>
      </c>
      <c r="AA3" s="119"/>
      <c r="AB3" s="119"/>
      <c r="AC3" s="119"/>
      <c r="AD3" s="119"/>
      <c r="AE3" s="119"/>
      <c r="AF3" s="119" t="s">
        <v>425</v>
      </c>
      <c r="AG3" s="119"/>
      <c r="AH3" s="119"/>
      <c r="AI3" s="119"/>
      <c r="AJ3" s="132"/>
    </row>
    <row r="4" s="137" customFormat="1" ht="15" customHeight="1" spans="1:36">
      <c r="A4" s="118"/>
      <c r="B4" s="119" t="s">
        <v>225</v>
      </c>
      <c r="C4" s="119" t="s">
        <v>426</v>
      </c>
      <c r="D4" s="119" t="s">
        <v>427</v>
      </c>
      <c r="E4" s="119" t="s">
        <v>428</v>
      </c>
      <c r="F4" s="119" t="s">
        <v>230</v>
      </c>
      <c r="G4" s="119" t="s">
        <v>429</v>
      </c>
      <c r="H4" s="119" t="s">
        <v>430</v>
      </c>
      <c r="I4" s="119" t="s">
        <v>225</v>
      </c>
      <c r="J4" s="119" t="s">
        <v>426</v>
      </c>
      <c r="K4" s="119" t="s">
        <v>427</v>
      </c>
      <c r="L4" s="119" t="s">
        <v>428</v>
      </c>
      <c r="M4" s="119" t="s">
        <v>230</v>
      </c>
      <c r="N4" s="119" t="s">
        <v>225</v>
      </c>
      <c r="O4" s="119" t="s">
        <v>426</v>
      </c>
      <c r="P4" s="119" t="s">
        <v>427</v>
      </c>
      <c r="Q4" s="119" t="s">
        <v>428</v>
      </c>
      <c r="R4" s="119" t="s">
        <v>230</v>
      </c>
      <c r="S4" s="119" t="s">
        <v>429</v>
      </c>
      <c r="T4" s="119" t="s">
        <v>431</v>
      </c>
      <c r="U4" s="119" t="s">
        <v>225</v>
      </c>
      <c r="V4" s="119" t="s">
        <v>426</v>
      </c>
      <c r="W4" s="119" t="s">
        <v>427</v>
      </c>
      <c r="X4" s="119" t="s">
        <v>428</v>
      </c>
      <c r="Y4" s="119" t="s">
        <v>230</v>
      </c>
      <c r="Z4" s="119" t="s">
        <v>225</v>
      </c>
      <c r="AA4" s="119" t="s">
        <v>426</v>
      </c>
      <c r="AB4" s="119" t="s">
        <v>427</v>
      </c>
      <c r="AC4" s="119" t="s">
        <v>428</v>
      </c>
      <c r="AD4" s="119" t="s">
        <v>230</v>
      </c>
      <c r="AE4" s="119" t="s">
        <v>429</v>
      </c>
      <c r="AF4" s="119" t="s">
        <v>225</v>
      </c>
      <c r="AG4" s="119" t="s">
        <v>426</v>
      </c>
      <c r="AH4" s="119" t="s">
        <v>427</v>
      </c>
      <c r="AI4" s="119" t="s">
        <v>428</v>
      </c>
      <c r="AJ4" s="132" t="s">
        <v>230</v>
      </c>
    </row>
    <row r="5" ht="27" customHeight="1" spans="1:36">
      <c r="A5" s="120" t="s">
        <v>236</v>
      </c>
      <c r="B5" s="121">
        <v>1</v>
      </c>
      <c r="C5" s="121" t="s">
        <v>432</v>
      </c>
      <c r="D5" s="122" t="s">
        <v>242</v>
      </c>
      <c r="E5" s="122" t="s">
        <v>243</v>
      </c>
      <c r="F5" s="122" t="s">
        <v>359</v>
      </c>
      <c r="G5" s="145" t="s">
        <v>433</v>
      </c>
      <c r="H5" s="122" t="s">
        <v>434</v>
      </c>
      <c r="I5" s="121">
        <v>1</v>
      </c>
      <c r="J5" s="121" t="s">
        <v>435</v>
      </c>
      <c r="K5" s="122" t="s">
        <v>242</v>
      </c>
      <c r="L5" s="122" t="s">
        <v>243</v>
      </c>
      <c r="M5" s="122" t="s">
        <v>359</v>
      </c>
      <c r="N5" s="121">
        <v>1</v>
      </c>
      <c r="O5" s="121" t="s">
        <v>435</v>
      </c>
      <c r="P5" s="122" t="s">
        <v>242</v>
      </c>
      <c r="Q5" s="122" t="s">
        <v>243</v>
      </c>
      <c r="R5" s="122" t="s">
        <v>359</v>
      </c>
      <c r="S5" s="268" t="s">
        <v>436</v>
      </c>
      <c r="T5" s="122"/>
      <c r="U5" s="121">
        <v>1</v>
      </c>
      <c r="V5" s="121" t="s">
        <v>437</v>
      </c>
      <c r="W5" s="122" t="s">
        <v>242</v>
      </c>
      <c r="X5" s="122" t="s">
        <v>243</v>
      </c>
      <c r="Y5" s="122" t="s">
        <v>438</v>
      </c>
      <c r="Z5" s="121">
        <v>1</v>
      </c>
      <c r="AA5" s="121" t="s">
        <v>439</v>
      </c>
      <c r="AB5" s="122" t="s">
        <v>242</v>
      </c>
      <c r="AC5" s="122" t="s">
        <v>243</v>
      </c>
      <c r="AD5" s="122" t="s">
        <v>440</v>
      </c>
      <c r="AE5" s="269" t="s">
        <v>436</v>
      </c>
      <c r="AF5" s="121">
        <v>1</v>
      </c>
      <c r="AG5" s="121" t="s">
        <v>441</v>
      </c>
      <c r="AH5" s="122" t="s">
        <v>242</v>
      </c>
      <c r="AI5" s="122" t="s">
        <v>243</v>
      </c>
      <c r="AJ5" s="122" t="s">
        <v>442</v>
      </c>
    </row>
    <row r="6" ht="26.25" customHeight="1" spans="1:36">
      <c r="A6" s="120"/>
      <c r="B6" s="121">
        <v>2</v>
      </c>
      <c r="C6" s="121" t="s">
        <v>443</v>
      </c>
      <c r="D6" s="122" t="s">
        <v>243</v>
      </c>
      <c r="E6" s="122" t="s">
        <v>46</v>
      </c>
      <c r="F6" s="122" t="s">
        <v>444</v>
      </c>
      <c r="G6" s="145"/>
      <c r="H6" s="122" t="s">
        <v>276</v>
      </c>
      <c r="I6" s="121">
        <v>2</v>
      </c>
      <c r="J6" s="121" t="s">
        <v>445</v>
      </c>
      <c r="K6" s="122" t="s">
        <v>292</v>
      </c>
      <c r="L6" s="122" t="s">
        <v>243</v>
      </c>
      <c r="M6" s="122" t="s">
        <v>359</v>
      </c>
      <c r="N6" s="121">
        <v>2</v>
      </c>
      <c r="O6" s="121" t="s">
        <v>445</v>
      </c>
      <c r="P6" s="122" t="s">
        <v>292</v>
      </c>
      <c r="Q6" s="122" t="s">
        <v>243</v>
      </c>
      <c r="R6" s="122" t="s">
        <v>359</v>
      </c>
      <c r="S6" s="268" t="s">
        <v>436</v>
      </c>
      <c r="T6" s="122"/>
      <c r="U6" s="121">
        <v>2</v>
      </c>
      <c r="V6" s="121" t="s">
        <v>446</v>
      </c>
      <c r="W6" s="122" t="s">
        <v>242</v>
      </c>
      <c r="X6" s="122" t="s">
        <v>243</v>
      </c>
      <c r="Y6" s="122" t="s">
        <v>447</v>
      </c>
      <c r="Z6" s="121">
        <v>2</v>
      </c>
      <c r="AA6" s="121" t="s">
        <v>448</v>
      </c>
      <c r="AB6" s="122" t="s">
        <v>242</v>
      </c>
      <c r="AC6" s="122" t="s">
        <v>243</v>
      </c>
      <c r="AD6" s="122" t="s">
        <v>449</v>
      </c>
      <c r="AE6" s="270" t="s">
        <v>436</v>
      </c>
      <c r="AF6" s="121">
        <v>2</v>
      </c>
      <c r="AG6" s="121" t="s">
        <v>450</v>
      </c>
      <c r="AH6" s="122" t="s">
        <v>243</v>
      </c>
      <c r="AI6" s="122" t="s">
        <v>242</v>
      </c>
      <c r="AJ6" s="122" t="s">
        <v>451</v>
      </c>
    </row>
    <row r="7" ht="26.25" customHeight="1" spans="1:36">
      <c r="A7" s="120"/>
      <c r="B7" s="121">
        <v>3</v>
      </c>
      <c r="C7" s="121"/>
      <c r="D7" s="122"/>
      <c r="E7" s="122"/>
      <c r="F7" s="122"/>
      <c r="G7" s="145"/>
      <c r="H7" s="122"/>
      <c r="I7" s="121">
        <v>3</v>
      </c>
      <c r="J7" s="121" t="s">
        <v>443</v>
      </c>
      <c r="K7" s="122" t="s">
        <v>243</v>
      </c>
      <c r="L7" s="122"/>
      <c r="M7" s="122" t="s">
        <v>359</v>
      </c>
      <c r="N7" s="121">
        <v>3</v>
      </c>
      <c r="O7" s="121" t="s">
        <v>443</v>
      </c>
      <c r="P7" s="122" t="s">
        <v>243</v>
      </c>
      <c r="Q7" s="122" t="s">
        <v>46</v>
      </c>
      <c r="R7" s="122" t="s">
        <v>359</v>
      </c>
      <c r="S7" s="268" t="s">
        <v>436</v>
      </c>
      <c r="T7" s="122"/>
      <c r="U7" s="121">
        <v>3</v>
      </c>
      <c r="V7" s="121" t="s">
        <v>452</v>
      </c>
      <c r="W7" s="122" t="s">
        <v>242</v>
      </c>
      <c r="X7" s="122" t="s">
        <v>243</v>
      </c>
      <c r="Y7" s="122" t="s">
        <v>453</v>
      </c>
      <c r="Z7" s="121">
        <v>3</v>
      </c>
      <c r="AA7" s="121" t="s">
        <v>454</v>
      </c>
      <c r="AB7" s="122" t="s">
        <v>242</v>
      </c>
      <c r="AC7" s="122" t="s">
        <v>243</v>
      </c>
      <c r="AD7" s="122" t="s">
        <v>455</v>
      </c>
      <c r="AE7" s="270" t="s">
        <v>436</v>
      </c>
      <c r="AF7" s="121">
        <v>3</v>
      </c>
      <c r="AG7" s="121" t="s">
        <v>456</v>
      </c>
      <c r="AH7" s="122" t="s">
        <v>243</v>
      </c>
      <c r="AI7" s="122" t="s">
        <v>243</v>
      </c>
      <c r="AJ7" s="122" t="s">
        <v>451</v>
      </c>
    </row>
    <row r="8" ht="26.25" customHeight="1" spans="1:36">
      <c r="A8" s="120"/>
      <c r="B8" s="121"/>
      <c r="C8" s="121"/>
      <c r="D8" s="122"/>
      <c r="E8" s="122"/>
      <c r="F8" s="122"/>
      <c r="G8" s="145"/>
      <c r="H8" s="122"/>
      <c r="I8" s="121"/>
      <c r="J8" s="121"/>
      <c r="K8" s="122"/>
      <c r="L8" s="122"/>
      <c r="M8" s="122"/>
      <c r="N8" s="121"/>
      <c r="O8" s="121"/>
      <c r="P8" s="122"/>
      <c r="Q8" s="122"/>
      <c r="R8" s="122"/>
      <c r="S8" s="268"/>
      <c r="T8" s="122"/>
      <c r="U8" s="121"/>
      <c r="V8" s="121"/>
      <c r="W8" s="122"/>
      <c r="X8" s="122"/>
      <c r="Y8" s="122"/>
      <c r="Z8" s="121">
        <v>4</v>
      </c>
      <c r="AA8" s="121" t="s">
        <v>457</v>
      </c>
      <c r="AB8" s="122" t="s">
        <v>242</v>
      </c>
      <c r="AC8" s="122" t="s">
        <v>243</v>
      </c>
      <c r="AD8" s="122" t="s">
        <v>458</v>
      </c>
      <c r="AE8" s="270" t="s">
        <v>436</v>
      </c>
      <c r="AF8" s="121">
        <v>4</v>
      </c>
      <c r="AG8" s="121" t="s">
        <v>459</v>
      </c>
      <c r="AH8" s="122" t="s">
        <v>242</v>
      </c>
      <c r="AI8" s="122" t="s">
        <v>243</v>
      </c>
      <c r="AJ8" s="122" t="s">
        <v>451</v>
      </c>
    </row>
    <row r="9" ht="26.25" customHeight="1" spans="1:36">
      <c r="A9" s="120"/>
      <c r="B9" s="121"/>
      <c r="C9" s="121"/>
      <c r="D9" s="122"/>
      <c r="E9" s="122"/>
      <c r="F9" s="122"/>
      <c r="G9" s="145"/>
      <c r="H9" s="122"/>
      <c r="I9" s="121"/>
      <c r="J9" s="121"/>
      <c r="K9" s="122"/>
      <c r="L9" s="122"/>
      <c r="M9" s="122"/>
      <c r="N9" s="121"/>
      <c r="O9" s="121"/>
      <c r="P9" s="122"/>
      <c r="Q9" s="122"/>
      <c r="R9" s="122"/>
      <c r="S9" s="268"/>
      <c r="T9" s="122"/>
      <c r="U9" s="121"/>
      <c r="V9" s="121"/>
      <c r="W9" s="122"/>
      <c r="X9" s="122"/>
      <c r="Y9" s="122"/>
      <c r="Z9" s="121">
        <v>5</v>
      </c>
      <c r="AA9" s="121" t="s">
        <v>460</v>
      </c>
      <c r="AB9" s="122" t="s">
        <v>243</v>
      </c>
      <c r="AC9" s="122" t="s">
        <v>242</v>
      </c>
      <c r="AD9" s="122" t="s">
        <v>461</v>
      </c>
      <c r="AE9" s="122" t="s">
        <v>436</v>
      </c>
      <c r="AF9" s="121">
        <v>5</v>
      </c>
      <c r="AG9" s="121" t="s">
        <v>462</v>
      </c>
      <c r="AH9" s="122" t="s">
        <v>243</v>
      </c>
      <c r="AI9" s="122" t="s">
        <v>243</v>
      </c>
      <c r="AJ9" s="122" t="s">
        <v>463</v>
      </c>
    </row>
    <row r="10" ht="26.25" customHeight="1" spans="1:36">
      <c r="A10" s="120"/>
      <c r="B10" s="121"/>
      <c r="C10" s="121"/>
      <c r="D10" s="122"/>
      <c r="E10" s="122"/>
      <c r="F10" s="122"/>
      <c r="G10" s="145"/>
      <c r="H10" s="122"/>
      <c r="I10" s="121"/>
      <c r="J10" s="121"/>
      <c r="K10" s="122"/>
      <c r="L10" s="122"/>
      <c r="M10" s="122"/>
      <c r="N10" s="121"/>
      <c r="O10" s="121"/>
      <c r="P10" s="122"/>
      <c r="Q10" s="122"/>
      <c r="R10" s="122"/>
      <c r="S10" s="268"/>
      <c r="T10" s="122"/>
      <c r="U10" s="121"/>
      <c r="V10" s="121"/>
      <c r="W10" s="122"/>
      <c r="X10" s="122"/>
      <c r="Y10" s="122"/>
      <c r="Z10" s="121">
        <v>6</v>
      </c>
      <c r="AA10" s="121" t="s">
        <v>464</v>
      </c>
      <c r="AB10" s="122" t="s">
        <v>243</v>
      </c>
      <c r="AC10" s="122" t="s">
        <v>243</v>
      </c>
      <c r="AD10" s="122" t="s">
        <v>451</v>
      </c>
      <c r="AE10" s="122"/>
      <c r="AF10" s="121">
        <v>6</v>
      </c>
      <c r="AG10" s="121" t="s">
        <v>465</v>
      </c>
      <c r="AH10" s="122" t="s">
        <v>243</v>
      </c>
      <c r="AI10" s="122" t="s">
        <v>243</v>
      </c>
      <c r="AJ10" s="274" t="s">
        <v>442</v>
      </c>
    </row>
    <row r="11" ht="26.25" customHeight="1" spans="1:36">
      <c r="A11" s="120"/>
      <c r="B11" s="121"/>
      <c r="C11" s="121"/>
      <c r="D11" s="122"/>
      <c r="E11" s="122"/>
      <c r="F11" s="122"/>
      <c r="G11" s="145"/>
      <c r="H11" s="122"/>
      <c r="I11" s="121"/>
      <c r="J11" s="121"/>
      <c r="K11" s="122"/>
      <c r="L11" s="122"/>
      <c r="M11" s="122"/>
      <c r="N11" s="121"/>
      <c r="O11" s="121"/>
      <c r="P11" s="122"/>
      <c r="Q11" s="122"/>
      <c r="R11" s="122"/>
      <c r="S11" s="268"/>
      <c r="T11" s="122"/>
      <c r="U11" s="121"/>
      <c r="V11" s="121"/>
      <c r="W11" s="122"/>
      <c r="X11" s="122"/>
      <c r="Y11" s="122"/>
      <c r="Z11" s="121">
        <v>7</v>
      </c>
      <c r="AA11" s="121" t="s">
        <v>459</v>
      </c>
      <c r="AB11" s="122" t="s">
        <v>242</v>
      </c>
      <c r="AC11" s="122" t="s">
        <v>243</v>
      </c>
      <c r="AD11" s="122" t="s">
        <v>451</v>
      </c>
      <c r="AE11" s="122"/>
      <c r="AF11" s="121"/>
      <c r="AG11" s="121"/>
      <c r="AH11" s="122"/>
      <c r="AI11" s="122"/>
      <c r="AJ11" s="274"/>
    </row>
    <row r="12" ht="33.75" customHeight="1" spans="1:36">
      <c r="A12" s="120"/>
      <c r="B12" s="121">
        <v>4</v>
      </c>
      <c r="C12" s="121"/>
      <c r="D12" s="122"/>
      <c r="E12" s="122"/>
      <c r="F12" s="122"/>
      <c r="G12" s="145"/>
      <c r="H12" s="122"/>
      <c r="I12" s="121">
        <v>4</v>
      </c>
      <c r="J12" s="121"/>
      <c r="K12" s="122"/>
      <c r="L12" s="122"/>
      <c r="M12" s="122"/>
      <c r="N12" s="121">
        <v>4</v>
      </c>
      <c r="O12" s="121"/>
      <c r="P12" s="122"/>
      <c r="Q12" s="122"/>
      <c r="R12" s="122"/>
      <c r="S12" s="122"/>
      <c r="T12" s="122"/>
      <c r="U12" s="121">
        <v>4</v>
      </c>
      <c r="V12" s="121" t="s">
        <v>466</v>
      </c>
      <c r="W12" s="122" t="s">
        <v>242</v>
      </c>
      <c r="X12" s="122" t="s">
        <v>243</v>
      </c>
      <c r="Y12" s="122" t="s">
        <v>467</v>
      </c>
      <c r="Z12" s="121">
        <v>8</v>
      </c>
      <c r="AA12" s="121" t="s">
        <v>468</v>
      </c>
      <c r="AB12" s="122" t="s">
        <v>469</v>
      </c>
      <c r="AC12" s="122"/>
      <c r="AD12" s="122" t="s">
        <v>461</v>
      </c>
      <c r="AE12" s="122" t="s">
        <v>436</v>
      </c>
      <c r="AF12" s="121"/>
      <c r="AG12" s="121"/>
      <c r="AH12" s="122"/>
      <c r="AI12" s="122"/>
      <c r="AJ12" s="274"/>
    </row>
    <row r="13" ht="38.25" customHeight="1" spans="1:36">
      <c r="A13" s="120" t="s">
        <v>246</v>
      </c>
      <c r="B13" s="121"/>
      <c r="C13" s="121" t="s">
        <v>432</v>
      </c>
      <c r="D13" s="122" t="s">
        <v>242</v>
      </c>
      <c r="E13" s="122" t="s">
        <v>243</v>
      </c>
      <c r="F13" s="122" t="s">
        <v>359</v>
      </c>
      <c r="G13" s="145"/>
      <c r="H13" s="122" t="s">
        <v>434</v>
      </c>
      <c r="I13" s="121">
        <v>1</v>
      </c>
      <c r="J13" s="121" t="s">
        <v>470</v>
      </c>
      <c r="K13" s="122" t="s">
        <v>242</v>
      </c>
      <c r="L13" s="122" t="s">
        <v>243</v>
      </c>
      <c r="M13" s="122" t="s">
        <v>359</v>
      </c>
      <c r="N13" s="121"/>
      <c r="O13" s="121"/>
      <c r="P13" s="122"/>
      <c r="Q13" s="122"/>
      <c r="R13" s="122"/>
      <c r="S13" s="122"/>
      <c r="T13" s="122"/>
      <c r="U13" s="121"/>
      <c r="V13" s="121"/>
      <c r="W13" s="122"/>
      <c r="X13" s="122"/>
      <c r="Y13" s="122"/>
      <c r="Z13" s="121"/>
      <c r="AA13" s="121"/>
      <c r="AB13" s="122"/>
      <c r="AC13" s="122"/>
      <c r="AD13" s="122"/>
      <c r="AE13" s="270"/>
      <c r="AF13" s="121"/>
      <c r="AG13" s="121"/>
      <c r="AH13" s="122"/>
      <c r="AI13" s="122"/>
      <c r="AJ13" s="122"/>
    </row>
    <row r="14" ht="18.75" customHeight="1" spans="1:36">
      <c r="A14" s="120"/>
      <c r="B14" s="121"/>
      <c r="C14" s="121" t="s">
        <v>443</v>
      </c>
      <c r="D14" s="122" t="s">
        <v>243</v>
      </c>
      <c r="E14" s="122" t="s">
        <v>46</v>
      </c>
      <c r="F14" s="122" t="s">
        <v>444</v>
      </c>
      <c r="G14" s="145"/>
      <c r="H14" s="122" t="s">
        <v>471</v>
      </c>
      <c r="I14" s="121">
        <v>2</v>
      </c>
      <c r="J14" s="121" t="s">
        <v>445</v>
      </c>
      <c r="K14" s="122" t="s">
        <v>292</v>
      </c>
      <c r="L14" s="122" t="s">
        <v>243</v>
      </c>
      <c r="M14" s="122" t="s">
        <v>359</v>
      </c>
      <c r="N14" s="121"/>
      <c r="O14" s="121"/>
      <c r="P14" s="122"/>
      <c r="Q14" s="122"/>
      <c r="R14" s="122"/>
      <c r="S14" s="122"/>
      <c r="T14" s="122"/>
      <c r="U14" s="121"/>
      <c r="V14" s="121"/>
      <c r="W14" s="122"/>
      <c r="X14" s="122"/>
      <c r="Y14" s="122"/>
      <c r="Z14" s="121"/>
      <c r="AA14" s="121"/>
      <c r="AB14" s="122"/>
      <c r="AC14" s="122"/>
      <c r="AD14" s="122"/>
      <c r="AE14" s="270"/>
      <c r="AF14" s="121"/>
      <c r="AG14" s="121"/>
      <c r="AH14" s="122"/>
      <c r="AI14" s="122"/>
      <c r="AJ14" s="122"/>
    </row>
    <row r="15" ht="26.25" customHeight="1" spans="1:36">
      <c r="A15" s="120"/>
      <c r="B15" s="121"/>
      <c r="C15" s="121"/>
      <c r="D15" s="122"/>
      <c r="E15" s="122"/>
      <c r="F15" s="122"/>
      <c r="G15" s="145"/>
      <c r="H15" s="122"/>
      <c r="I15" s="121">
        <v>3</v>
      </c>
      <c r="J15" s="121" t="s">
        <v>443</v>
      </c>
      <c r="K15" s="122" t="s">
        <v>243</v>
      </c>
      <c r="L15" s="122"/>
      <c r="M15" s="122" t="s">
        <v>359</v>
      </c>
      <c r="N15" s="121"/>
      <c r="O15" s="121"/>
      <c r="P15" s="122"/>
      <c r="Q15" s="122"/>
      <c r="R15" s="122"/>
      <c r="S15" s="122"/>
      <c r="T15" s="122"/>
      <c r="U15" s="121"/>
      <c r="V15" s="121"/>
      <c r="W15" s="122"/>
      <c r="X15" s="122"/>
      <c r="Y15" s="260"/>
      <c r="Z15" s="121"/>
      <c r="AA15" s="121"/>
      <c r="AB15" s="122"/>
      <c r="AC15" s="122"/>
      <c r="AD15" s="122"/>
      <c r="AE15" s="122"/>
      <c r="AF15" s="121"/>
      <c r="AG15" s="121"/>
      <c r="AH15" s="122"/>
      <c r="AI15" s="122"/>
      <c r="AJ15" s="274"/>
    </row>
    <row r="16" ht="15" customHeight="1" spans="1:36">
      <c r="A16" s="120"/>
      <c r="B16" s="121"/>
      <c r="C16" s="121"/>
      <c r="D16" s="122"/>
      <c r="E16" s="122"/>
      <c r="F16" s="122"/>
      <c r="G16" s="145"/>
      <c r="H16" s="122"/>
      <c r="I16" s="121"/>
      <c r="J16" s="121"/>
      <c r="K16" s="122"/>
      <c r="L16" s="122"/>
      <c r="M16" s="122"/>
      <c r="N16" s="121"/>
      <c r="O16" s="121"/>
      <c r="P16" s="122"/>
      <c r="Q16" s="122"/>
      <c r="R16" s="122"/>
      <c r="S16" s="122"/>
      <c r="T16" s="122"/>
      <c r="U16" s="121"/>
      <c r="V16" s="121"/>
      <c r="W16" s="122"/>
      <c r="X16" s="122"/>
      <c r="Y16" s="122"/>
      <c r="Z16" s="121"/>
      <c r="AA16" s="121"/>
      <c r="AB16" s="122"/>
      <c r="AC16" s="122"/>
      <c r="AD16" s="122"/>
      <c r="AE16" s="122"/>
      <c r="AF16" s="121"/>
      <c r="AG16" s="121"/>
      <c r="AH16" s="122"/>
      <c r="AI16" s="122"/>
      <c r="AJ16" s="274"/>
    </row>
    <row r="17" ht="15" customHeight="1" spans="1:36">
      <c r="A17" s="120" t="s">
        <v>250</v>
      </c>
      <c r="B17" s="121"/>
      <c r="C17" s="121"/>
      <c r="D17" s="257"/>
      <c r="E17" s="122"/>
      <c r="F17" s="122"/>
      <c r="G17" s="145"/>
      <c r="H17" s="122"/>
      <c r="I17" s="121"/>
      <c r="J17" s="121"/>
      <c r="K17" s="122"/>
      <c r="L17" s="122"/>
      <c r="M17" s="122"/>
      <c r="N17" s="121"/>
      <c r="O17" s="121"/>
      <c r="P17" s="122"/>
      <c r="Q17" s="122"/>
      <c r="R17" s="122"/>
      <c r="S17" s="122"/>
      <c r="T17" s="122"/>
      <c r="U17" s="121"/>
      <c r="V17" s="121"/>
      <c r="W17" s="122"/>
      <c r="X17" s="122"/>
      <c r="Y17" s="122"/>
      <c r="Z17" s="121"/>
      <c r="AA17" s="121"/>
      <c r="AB17" s="122"/>
      <c r="AC17" s="122"/>
      <c r="AD17" s="122"/>
      <c r="AE17" s="122"/>
      <c r="AF17" s="121"/>
      <c r="AG17" s="121"/>
      <c r="AH17" s="122"/>
      <c r="AI17" s="122"/>
      <c r="AJ17" s="274"/>
    </row>
    <row r="18" ht="15" customHeight="1" spans="1:36">
      <c r="A18" s="120"/>
      <c r="B18" s="121"/>
      <c r="C18" s="121"/>
      <c r="D18" s="122"/>
      <c r="E18" s="122"/>
      <c r="F18" s="122"/>
      <c r="G18" s="145"/>
      <c r="H18" s="122"/>
      <c r="I18" s="121"/>
      <c r="J18" s="121"/>
      <c r="K18" s="122"/>
      <c r="L18" s="122"/>
      <c r="M18" s="122"/>
      <c r="N18" s="121"/>
      <c r="O18" s="121"/>
      <c r="P18" s="122"/>
      <c r="Q18" s="122"/>
      <c r="R18" s="122"/>
      <c r="S18" s="122"/>
      <c r="T18" s="121"/>
      <c r="U18" s="121"/>
      <c r="V18" s="121"/>
      <c r="W18" s="122"/>
      <c r="X18" s="122"/>
      <c r="Y18" s="122"/>
      <c r="Z18" s="121"/>
      <c r="AA18" s="121"/>
      <c r="AB18" s="122"/>
      <c r="AC18" s="122"/>
      <c r="AD18" s="122"/>
      <c r="AE18" s="122"/>
      <c r="AF18" s="121"/>
      <c r="AG18" s="121"/>
      <c r="AH18" s="122"/>
      <c r="AI18" s="122"/>
      <c r="AJ18" s="274"/>
    </row>
    <row r="19" ht="15" customHeight="1" spans="1:36">
      <c r="A19" s="120"/>
      <c r="B19" s="121"/>
      <c r="C19" s="121"/>
      <c r="D19" s="122"/>
      <c r="E19" s="122"/>
      <c r="F19" s="122"/>
      <c r="G19" s="145"/>
      <c r="H19" s="122"/>
      <c r="I19" s="121"/>
      <c r="J19" s="121"/>
      <c r="K19" s="122"/>
      <c r="L19" s="122"/>
      <c r="M19" s="122"/>
      <c r="N19" s="121"/>
      <c r="O19" s="121"/>
      <c r="P19" s="122"/>
      <c r="Q19" s="122"/>
      <c r="R19" s="122"/>
      <c r="S19" s="122"/>
      <c r="T19" s="121"/>
      <c r="U19" s="121"/>
      <c r="V19" s="121"/>
      <c r="W19" s="122"/>
      <c r="X19" s="122"/>
      <c r="Y19" s="122"/>
      <c r="Z19" s="121"/>
      <c r="AA19" s="121"/>
      <c r="AB19" s="122"/>
      <c r="AC19" s="122"/>
      <c r="AD19" s="122"/>
      <c r="AE19" s="122"/>
      <c r="AF19" s="121"/>
      <c r="AG19" s="121"/>
      <c r="AH19" s="122"/>
      <c r="AI19" s="122"/>
      <c r="AJ19" s="274"/>
    </row>
    <row r="20" ht="15" customHeight="1" spans="1:36">
      <c r="A20" s="120"/>
      <c r="B20" s="121"/>
      <c r="C20" s="121"/>
      <c r="D20" s="122"/>
      <c r="E20" s="122"/>
      <c r="F20" s="122"/>
      <c r="G20" s="145"/>
      <c r="H20" s="122"/>
      <c r="I20" s="121"/>
      <c r="J20" s="121"/>
      <c r="K20" s="122"/>
      <c r="L20" s="122"/>
      <c r="M20" s="122"/>
      <c r="N20" s="121"/>
      <c r="O20" s="121"/>
      <c r="P20" s="122"/>
      <c r="Q20" s="122"/>
      <c r="R20" s="122"/>
      <c r="S20" s="122"/>
      <c r="T20" s="121"/>
      <c r="U20" s="121"/>
      <c r="V20" s="121"/>
      <c r="W20" s="122"/>
      <c r="X20" s="122"/>
      <c r="Y20" s="122"/>
      <c r="Z20" s="121"/>
      <c r="AA20" s="121"/>
      <c r="AB20" s="122"/>
      <c r="AC20" s="122"/>
      <c r="AD20" s="122"/>
      <c r="AE20" s="122"/>
      <c r="AF20" s="121"/>
      <c r="AG20" s="121"/>
      <c r="AH20" s="122"/>
      <c r="AI20" s="122"/>
      <c r="AJ20" s="274"/>
    </row>
    <row r="21" ht="32.25" customHeight="1" spans="1:36">
      <c r="A21" s="120" t="s">
        <v>383</v>
      </c>
      <c r="B21" s="121">
        <v>1</v>
      </c>
      <c r="C21" s="121" t="s">
        <v>472</v>
      </c>
      <c r="D21" s="122" t="s">
        <v>259</v>
      </c>
      <c r="E21" s="122" t="s">
        <v>473</v>
      </c>
      <c r="F21" s="256">
        <v>43111</v>
      </c>
      <c r="G21" s="145" t="s">
        <v>436</v>
      </c>
      <c r="H21" s="122" t="s">
        <v>474</v>
      </c>
      <c r="I21" s="121">
        <v>1</v>
      </c>
      <c r="J21" s="121" t="s">
        <v>475</v>
      </c>
      <c r="K21" s="122" t="s">
        <v>476</v>
      </c>
      <c r="L21" s="122" t="s">
        <v>473</v>
      </c>
      <c r="M21" s="256">
        <v>43117</v>
      </c>
      <c r="N21" s="121">
        <v>1</v>
      </c>
      <c r="O21" s="121" t="s">
        <v>477</v>
      </c>
      <c r="P21" s="122" t="s">
        <v>259</v>
      </c>
      <c r="Q21" s="122" t="s">
        <v>46</v>
      </c>
      <c r="R21" s="256">
        <v>43116</v>
      </c>
      <c r="S21" s="268" t="s">
        <v>436</v>
      </c>
      <c r="T21" s="121" t="s">
        <v>478</v>
      </c>
      <c r="U21" s="121">
        <v>1</v>
      </c>
      <c r="V21" s="121" t="s">
        <v>479</v>
      </c>
      <c r="W21" s="122" t="s">
        <v>476</v>
      </c>
      <c r="X21" s="122" t="s">
        <v>480</v>
      </c>
      <c r="Y21" s="256">
        <v>43123</v>
      </c>
      <c r="Z21" s="121">
        <v>1</v>
      </c>
      <c r="AA21" s="121" t="s">
        <v>481</v>
      </c>
      <c r="AB21" s="122" t="s">
        <v>476</v>
      </c>
      <c r="AC21" s="122" t="s">
        <v>482</v>
      </c>
      <c r="AD21" s="256">
        <v>43131</v>
      </c>
      <c r="AE21" s="268" t="s">
        <v>436</v>
      </c>
      <c r="AF21" s="121">
        <v>1</v>
      </c>
      <c r="AG21" s="121" t="s">
        <v>483</v>
      </c>
      <c r="AH21" s="122" t="s">
        <v>476</v>
      </c>
      <c r="AI21" s="122" t="s">
        <v>482</v>
      </c>
      <c r="AJ21" s="272">
        <v>43145</v>
      </c>
    </row>
    <row r="22" ht="33.75" customHeight="1" spans="1:36">
      <c r="A22" s="120"/>
      <c r="B22" s="121"/>
      <c r="C22" s="121"/>
      <c r="D22" s="122"/>
      <c r="E22" s="122"/>
      <c r="F22" s="256"/>
      <c r="G22" s="145"/>
      <c r="H22" s="122"/>
      <c r="I22" s="121"/>
      <c r="J22" s="121"/>
      <c r="K22" s="122"/>
      <c r="L22" s="122"/>
      <c r="M22" s="256"/>
      <c r="N22" s="121">
        <v>2</v>
      </c>
      <c r="O22" s="121" t="s">
        <v>484</v>
      </c>
      <c r="P22" s="122" t="s">
        <v>476</v>
      </c>
      <c r="Q22" s="122" t="s">
        <v>482</v>
      </c>
      <c r="R22" s="123">
        <v>43117</v>
      </c>
      <c r="S22" s="268" t="s">
        <v>436</v>
      </c>
      <c r="T22" s="121" t="s">
        <v>485</v>
      </c>
      <c r="U22" s="121"/>
      <c r="V22" s="121"/>
      <c r="W22" s="122"/>
      <c r="X22" s="122"/>
      <c r="Y22" s="122"/>
      <c r="Z22" s="121">
        <v>2</v>
      </c>
      <c r="AA22" s="121" t="s">
        <v>486</v>
      </c>
      <c r="AB22" s="122" t="s">
        <v>476</v>
      </c>
      <c r="AC22" s="122" t="s">
        <v>482</v>
      </c>
      <c r="AD22" s="256">
        <v>43131</v>
      </c>
      <c r="AE22" s="268" t="s">
        <v>436</v>
      </c>
      <c r="AF22" s="121">
        <v>2</v>
      </c>
      <c r="AG22" s="121" t="s">
        <v>487</v>
      </c>
      <c r="AH22" s="122" t="s">
        <v>476</v>
      </c>
      <c r="AI22" s="122" t="s">
        <v>482</v>
      </c>
      <c r="AJ22" s="272">
        <v>43145</v>
      </c>
    </row>
    <row r="23" ht="15" customHeight="1" spans="1:36">
      <c r="A23" s="120"/>
      <c r="B23" s="121"/>
      <c r="C23" s="121"/>
      <c r="D23" s="122"/>
      <c r="E23" s="122"/>
      <c r="F23" s="122"/>
      <c r="G23" s="145"/>
      <c r="H23" s="122"/>
      <c r="I23" s="121"/>
      <c r="J23" s="121"/>
      <c r="K23" s="122"/>
      <c r="L23" s="122"/>
      <c r="M23" s="122"/>
      <c r="N23" s="121"/>
      <c r="O23" s="121"/>
      <c r="P23" s="122"/>
      <c r="Q23" s="122"/>
      <c r="R23" s="122"/>
      <c r="S23" s="122"/>
      <c r="T23" s="121"/>
      <c r="U23" s="121"/>
      <c r="V23" s="121"/>
      <c r="W23" s="122"/>
      <c r="X23" s="122"/>
      <c r="Y23" s="122"/>
      <c r="Z23" s="121">
        <v>3</v>
      </c>
      <c r="AA23" s="121"/>
      <c r="AB23" s="122"/>
      <c r="AC23" s="122"/>
      <c r="AD23" s="122"/>
      <c r="AE23" s="145"/>
      <c r="AF23" s="121">
        <v>3</v>
      </c>
      <c r="AG23" s="121" t="s">
        <v>488</v>
      </c>
      <c r="AH23" s="122" t="s">
        <v>476</v>
      </c>
      <c r="AI23" s="122" t="s">
        <v>482</v>
      </c>
      <c r="AJ23" s="272">
        <v>43189</v>
      </c>
    </row>
    <row r="24" ht="15" customHeight="1" spans="1:36">
      <c r="A24" s="120"/>
      <c r="B24" s="121"/>
      <c r="C24" s="121"/>
      <c r="D24" s="122"/>
      <c r="E24" s="122"/>
      <c r="F24" s="122"/>
      <c r="G24" s="145"/>
      <c r="H24" s="122"/>
      <c r="I24" s="121"/>
      <c r="J24" s="121"/>
      <c r="K24" s="122"/>
      <c r="L24" s="122"/>
      <c r="M24" s="122"/>
      <c r="N24" s="121"/>
      <c r="O24" s="121"/>
      <c r="P24" s="122"/>
      <c r="Q24" s="122"/>
      <c r="R24" s="122"/>
      <c r="S24" s="122"/>
      <c r="T24" s="121"/>
      <c r="U24" s="121"/>
      <c r="V24" s="121"/>
      <c r="W24" s="122"/>
      <c r="X24" s="122"/>
      <c r="Y24" s="122"/>
      <c r="Z24" s="121"/>
      <c r="AA24" s="121"/>
      <c r="AB24" s="122"/>
      <c r="AC24" s="122"/>
      <c r="AD24" s="122"/>
      <c r="AE24" s="122"/>
      <c r="AF24" s="121">
        <v>4</v>
      </c>
      <c r="AG24" s="121" t="s">
        <v>489</v>
      </c>
      <c r="AH24" s="122" t="s">
        <v>476</v>
      </c>
      <c r="AI24" s="122" t="s">
        <v>482</v>
      </c>
      <c r="AJ24" s="272">
        <v>43168</v>
      </c>
    </row>
    <row r="25" ht="42.75" customHeight="1" spans="1:36">
      <c r="A25" s="261" t="s">
        <v>210</v>
      </c>
      <c r="B25" s="121">
        <v>1</v>
      </c>
      <c r="C25" s="121" t="s">
        <v>490</v>
      </c>
      <c r="D25" s="122" t="s">
        <v>259</v>
      </c>
      <c r="E25" s="122" t="s">
        <v>473</v>
      </c>
      <c r="F25" s="256">
        <v>43112</v>
      </c>
      <c r="G25" s="262" t="s">
        <v>436</v>
      </c>
      <c r="H25" s="262" t="s">
        <v>491</v>
      </c>
      <c r="I25" s="121">
        <v>1</v>
      </c>
      <c r="J25" s="267" t="s">
        <v>492</v>
      </c>
      <c r="K25" s="122" t="s">
        <v>476</v>
      </c>
      <c r="L25" s="122" t="s">
        <v>473</v>
      </c>
      <c r="M25" s="256">
        <v>43118</v>
      </c>
      <c r="N25" s="121">
        <v>1</v>
      </c>
      <c r="O25" s="121" t="s">
        <v>493</v>
      </c>
      <c r="P25" s="122" t="s">
        <v>259</v>
      </c>
      <c r="Q25" s="122" t="s">
        <v>482</v>
      </c>
      <c r="R25" s="256">
        <v>43117</v>
      </c>
      <c r="S25" s="268" t="s">
        <v>436</v>
      </c>
      <c r="T25" s="145" t="s">
        <v>494</v>
      </c>
      <c r="U25" s="121">
        <v>1</v>
      </c>
      <c r="V25" s="144" t="s">
        <v>495</v>
      </c>
      <c r="W25" s="122" t="s">
        <v>476</v>
      </c>
      <c r="X25" s="122" t="s">
        <v>496</v>
      </c>
      <c r="Y25" s="256">
        <v>43125</v>
      </c>
      <c r="Z25" s="121">
        <v>1</v>
      </c>
      <c r="AA25" s="121" t="s">
        <v>497</v>
      </c>
      <c r="AB25" s="122" t="s">
        <v>498</v>
      </c>
      <c r="AC25" s="122" t="s">
        <v>482</v>
      </c>
      <c r="AD25" s="271">
        <v>43161</v>
      </c>
      <c r="AE25" s="268" t="s">
        <v>436</v>
      </c>
      <c r="AF25" s="121">
        <v>1</v>
      </c>
      <c r="AG25" s="121" t="s">
        <v>499</v>
      </c>
      <c r="AH25" s="122" t="s">
        <v>498</v>
      </c>
      <c r="AI25" s="122" t="s">
        <v>482</v>
      </c>
      <c r="AJ25" s="272">
        <v>43164</v>
      </c>
    </row>
    <row r="26" ht="43.5" customHeight="1" spans="1:36">
      <c r="A26" s="263"/>
      <c r="B26" s="121"/>
      <c r="C26" s="121"/>
      <c r="D26" s="122"/>
      <c r="E26" s="122"/>
      <c r="F26" s="122"/>
      <c r="G26" s="145"/>
      <c r="H26" s="122"/>
      <c r="I26" s="121"/>
      <c r="J26" s="121"/>
      <c r="K26" s="122"/>
      <c r="L26" s="122"/>
      <c r="M26" s="122"/>
      <c r="N26" s="121">
        <v>2</v>
      </c>
      <c r="O26" s="121" t="s">
        <v>500</v>
      </c>
      <c r="P26" s="122" t="s">
        <v>476</v>
      </c>
      <c r="Q26" s="122" t="s">
        <v>480</v>
      </c>
      <c r="R26" s="256">
        <v>43118</v>
      </c>
      <c r="S26" s="268" t="s">
        <v>436</v>
      </c>
      <c r="T26" s="121" t="s">
        <v>501</v>
      </c>
      <c r="U26" s="121">
        <v>2</v>
      </c>
      <c r="V26" s="121"/>
      <c r="W26" s="122"/>
      <c r="X26" s="122"/>
      <c r="Y26" s="122"/>
      <c r="Z26" s="121">
        <v>2</v>
      </c>
      <c r="AA26" s="121" t="s">
        <v>502</v>
      </c>
      <c r="AB26" s="122" t="s">
        <v>498</v>
      </c>
      <c r="AC26" s="122" t="s">
        <v>482</v>
      </c>
      <c r="AD26" s="272">
        <v>43174</v>
      </c>
      <c r="AE26" s="145" t="s">
        <v>433</v>
      </c>
      <c r="AF26" s="121">
        <v>2</v>
      </c>
      <c r="AG26" s="121" t="s">
        <v>502</v>
      </c>
      <c r="AH26" s="122" t="s">
        <v>498</v>
      </c>
      <c r="AI26" s="122" t="s">
        <v>482</v>
      </c>
      <c r="AJ26" s="272">
        <v>43174</v>
      </c>
    </row>
    <row r="27" ht="28.5" customHeight="1" spans="1:36">
      <c r="A27" s="263"/>
      <c r="B27" s="121"/>
      <c r="C27" s="121"/>
      <c r="D27" s="122"/>
      <c r="E27" s="122"/>
      <c r="F27" s="122"/>
      <c r="G27" s="145"/>
      <c r="H27" s="122"/>
      <c r="I27" s="121"/>
      <c r="J27" s="267" t="s">
        <v>503</v>
      </c>
      <c r="K27" s="122"/>
      <c r="L27" s="122"/>
      <c r="M27" s="122"/>
      <c r="N27" s="121"/>
      <c r="O27" s="121"/>
      <c r="P27" s="122"/>
      <c r="Q27" s="122"/>
      <c r="R27" s="122"/>
      <c r="S27" s="122"/>
      <c r="T27" s="121"/>
      <c r="U27" s="121"/>
      <c r="V27" s="121"/>
      <c r="W27" s="122"/>
      <c r="X27" s="122"/>
      <c r="Y27" s="122"/>
      <c r="Z27" s="121">
        <v>3</v>
      </c>
      <c r="AA27" s="121"/>
      <c r="AB27" s="122"/>
      <c r="AC27" s="122"/>
      <c r="AD27" s="271"/>
      <c r="AE27" s="145"/>
      <c r="AF27" s="121"/>
      <c r="AG27" s="121"/>
      <c r="AH27" s="122"/>
      <c r="AI27" s="122"/>
      <c r="AJ27" s="272"/>
    </row>
    <row r="28" ht="26.25" customHeight="1" spans="1:36">
      <c r="A28" s="263"/>
      <c r="B28" s="127"/>
      <c r="C28" s="127"/>
      <c r="D28" s="128"/>
      <c r="E28" s="128"/>
      <c r="F28" s="128"/>
      <c r="G28" s="264"/>
      <c r="H28" s="128"/>
      <c r="I28" s="127"/>
      <c r="J28" s="127"/>
      <c r="K28" s="128"/>
      <c r="L28" s="128"/>
      <c r="M28" s="128"/>
      <c r="N28" s="127"/>
      <c r="O28" s="127"/>
      <c r="P28" s="128"/>
      <c r="Q28" s="128"/>
      <c r="R28" s="128"/>
      <c r="S28" s="128"/>
      <c r="T28" s="127"/>
      <c r="U28" s="127"/>
      <c r="V28" s="127"/>
      <c r="W28" s="128"/>
      <c r="X28" s="128"/>
      <c r="Y28" s="128"/>
      <c r="Z28" s="222">
        <v>4</v>
      </c>
      <c r="AA28" s="222"/>
      <c r="AB28" s="122"/>
      <c r="AC28" s="122"/>
      <c r="AD28" s="271"/>
      <c r="AE28" s="145"/>
      <c r="AF28" s="222"/>
      <c r="AG28" s="222"/>
      <c r="AH28" s="122"/>
      <c r="AI28" s="122"/>
      <c r="AJ28" s="272"/>
    </row>
    <row r="29" ht="15" spans="1:36">
      <c r="A29" s="265"/>
      <c r="B29" s="266"/>
      <c r="C29" s="266"/>
      <c r="D29" s="266"/>
      <c r="E29" s="266"/>
      <c r="F29" s="266"/>
      <c r="G29" s="266"/>
      <c r="H29" s="266"/>
      <c r="I29" s="266"/>
      <c r="J29" s="266"/>
      <c r="K29" s="266"/>
      <c r="L29" s="266"/>
      <c r="M29" s="266"/>
      <c r="N29" s="266"/>
      <c r="O29" s="266"/>
      <c r="P29" s="266"/>
      <c r="Q29" s="266"/>
      <c r="R29" s="266"/>
      <c r="S29" s="266"/>
      <c r="T29" s="266"/>
      <c r="U29" s="266"/>
      <c r="V29" s="266"/>
      <c r="W29" s="266"/>
      <c r="X29" s="266"/>
      <c r="Y29" s="266"/>
      <c r="Z29" s="127">
        <v>5</v>
      </c>
      <c r="AA29" s="127"/>
      <c r="AB29" s="128"/>
      <c r="AC29" s="128"/>
      <c r="AD29" s="273"/>
      <c r="AE29" s="264"/>
      <c r="AF29" s="127"/>
      <c r="AG29" s="127"/>
      <c r="AH29" s="128"/>
      <c r="AI29" s="128"/>
      <c r="AJ29" s="136"/>
    </row>
    <row r="30" ht="14.25" spans="2:36">
      <c r="B30" s="151"/>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row>
    <row r="31" ht="14.25" spans="2:36">
      <c r="B31" s="151"/>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c r="AJ31" s="151"/>
    </row>
    <row r="32" ht="14.25" spans="2:36">
      <c r="B32" s="151"/>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row>
    <row r="33" ht="14.25" spans="2:36">
      <c r="B33" s="151"/>
      <c r="C33" s="151"/>
      <c r="D33" s="151"/>
      <c r="E33" s="151"/>
      <c r="F33" s="151"/>
      <c r="G33" s="151"/>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c r="AH33" s="151"/>
      <c r="AI33" s="151"/>
      <c r="AJ33" s="151"/>
    </row>
    <row r="34" ht="14.25" spans="2:36">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row>
    <row r="35" ht="14.25" spans="2:36">
      <c r="B35" s="151"/>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row>
    <row r="36" ht="14.25" spans="2:36">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row>
    <row r="37" ht="14.25" spans="2:36">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row>
    <row r="38" ht="14.25" spans="2:36">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row>
    <row r="39" ht="14.25" spans="2:36">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row>
    <row r="40" ht="14.25" spans="2:36">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row>
    <row r="41" ht="14.25" spans="2:36">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row>
    <row r="42" ht="14.25" spans="2:36">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row>
    <row r="43" ht="14.25" spans="2:36">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row>
    <row r="44" ht="14.25" spans="2:36">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row>
    <row r="45" ht="14.25" spans="2:36">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row>
    <row r="46" ht="14.25" spans="2:36">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row>
    <row r="47" ht="14.25" spans="2:36">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row>
    <row r="48" ht="14.25" spans="2:36">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row>
    <row r="49" ht="14.25" spans="2:36">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row>
    <row r="50" ht="14.25" spans="2:36">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c r="AI50" s="151"/>
      <c r="AJ50" s="151"/>
    </row>
    <row r="51" ht="14.25" spans="2:36">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row>
    <row r="52" ht="14.25" spans="2:36">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row>
    <row r="53" ht="14.25" spans="2:36">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row>
    <row r="54" ht="14.25" spans="2:36">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row>
    <row r="55" ht="14.25" spans="2:36">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row>
    <row r="56" ht="14.25" spans="2:36">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c r="AI56" s="151"/>
      <c r="AJ56" s="151"/>
    </row>
    <row r="57" ht="14.25" spans="2:36">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row>
    <row r="58" ht="14.25" spans="2:36">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row>
    <row r="59" ht="14.25" spans="2:36">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c r="AI59" s="151"/>
      <c r="AJ59" s="151"/>
    </row>
    <row r="60" ht="14.25" spans="2:36">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51"/>
      <c r="AI60" s="151"/>
      <c r="AJ60" s="151"/>
    </row>
    <row r="61" ht="14.25" spans="2:36">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51"/>
      <c r="AI61" s="151"/>
      <c r="AJ61" s="151"/>
    </row>
    <row r="62" ht="14.25" spans="2:36">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row>
    <row r="63" ht="14.25" spans="2:36">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row>
    <row r="64" ht="14.25" spans="2:36">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row>
    <row r="65" ht="14.25" spans="2:36">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row>
    <row r="66" ht="14.25" spans="2:36">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row>
    <row r="67" ht="14.25" spans="2:36">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c r="AE67" s="151"/>
      <c r="AF67" s="151"/>
      <c r="AG67" s="151"/>
      <c r="AH67" s="151"/>
      <c r="AI67" s="151"/>
      <c r="AJ67" s="151"/>
    </row>
    <row r="68" ht="14.25" spans="2:36">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c r="AH68" s="151"/>
      <c r="AI68" s="151"/>
      <c r="AJ68" s="151"/>
    </row>
    <row r="69" ht="14.25" spans="2:36">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51"/>
      <c r="AB69" s="151"/>
      <c r="AC69" s="151"/>
      <c r="AD69" s="151"/>
      <c r="AE69" s="151"/>
      <c r="AF69" s="151"/>
      <c r="AG69" s="151"/>
      <c r="AH69" s="151"/>
      <c r="AI69" s="151"/>
      <c r="AJ69" s="151"/>
    </row>
    <row r="70" ht="14.25" spans="2:36">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c r="AE70" s="151"/>
      <c r="AF70" s="151"/>
      <c r="AG70" s="151"/>
      <c r="AH70" s="151"/>
      <c r="AI70" s="151"/>
      <c r="AJ70" s="151"/>
    </row>
    <row r="71" ht="14.25" spans="2:36">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row>
    <row r="72" ht="14.25" spans="2:36">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c r="AE72" s="151"/>
      <c r="AF72" s="151"/>
      <c r="AG72" s="151"/>
      <c r="AH72" s="151"/>
      <c r="AI72" s="151"/>
      <c r="AJ72" s="151"/>
    </row>
    <row r="73" ht="14.25" spans="2:36">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c r="AH73" s="151"/>
      <c r="AI73" s="151"/>
      <c r="AJ73" s="151"/>
    </row>
    <row r="74" ht="14.25" spans="2:36">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51"/>
      <c r="AI74" s="151"/>
      <c r="AJ74" s="151"/>
    </row>
    <row r="75" ht="14.25" spans="2:36">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F75" s="151"/>
      <c r="AG75" s="151"/>
      <c r="AH75" s="151"/>
      <c r="AI75" s="151"/>
      <c r="AJ75" s="151"/>
    </row>
    <row r="76" ht="14.25" spans="2:36">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row>
    <row r="77" ht="14.25" spans="2:36">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51"/>
      <c r="AI77" s="151"/>
      <c r="AJ77" s="151"/>
    </row>
    <row r="78" ht="14.25" spans="2:36">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c r="AG78" s="151"/>
      <c r="AH78" s="151"/>
      <c r="AI78" s="151"/>
      <c r="AJ78" s="151"/>
    </row>
    <row r="79" ht="14.25" spans="2:36">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F79" s="151"/>
      <c r="AG79" s="151"/>
      <c r="AH79" s="151"/>
      <c r="AI79" s="151"/>
      <c r="AJ79" s="151"/>
    </row>
    <row r="80" ht="14.25" spans="2:36">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c r="AH80" s="151"/>
      <c r="AI80" s="151"/>
      <c r="AJ80" s="151"/>
    </row>
    <row r="81" ht="14.25" spans="2:36">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c r="AG81" s="151"/>
      <c r="AH81" s="151"/>
      <c r="AI81" s="151"/>
      <c r="AJ81" s="151"/>
    </row>
    <row r="82" ht="14.25" spans="2:36">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151"/>
      <c r="AD82" s="151"/>
      <c r="AE82" s="151"/>
      <c r="AF82" s="151"/>
      <c r="AG82" s="151"/>
      <c r="AH82" s="151"/>
      <c r="AI82" s="151"/>
      <c r="AJ82" s="151"/>
    </row>
    <row r="83" ht="14.25" spans="2:36">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c r="AH83" s="151"/>
      <c r="AI83" s="151"/>
      <c r="AJ83" s="151"/>
    </row>
    <row r="84" ht="14.25" spans="2:36">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c r="AH84" s="151"/>
      <c r="AI84" s="151"/>
      <c r="AJ84" s="151"/>
    </row>
    <row r="85" ht="14.25" spans="2:36">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c r="AG85" s="151"/>
      <c r="AH85" s="151"/>
      <c r="AI85" s="151"/>
      <c r="AJ85" s="151"/>
    </row>
    <row r="86" ht="14.25" spans="14:36">
      <c r="N86" s="151"/>
      <c r="O86" s="151"/>
      <c r="P86" s="151"/>
      <c r="Q86" s="151"/>
      <c r="R86" s="151"/>
      <c r="S86" s="151"/>
      <c r="T86" s="151"/>
      <c r="U86" s="151"/>
      <c r="V86" s="151"/>
      <c r="W86" s="151"/>
      <c r="X86" s="151"/>
      <c r="Y86" s="151"/>
      <c r="Z86" s="151"/>
      <c r="AA86" s="151"/>
      <c r="AB86" s="151"/>
      <c r="AC86" s="151"/>
      <c r="AD86" s="151"/>
      <c r="AE86" s="151"/>
      <c r="AF86" s="151"/>
      <c r="AG86" s="151"/>
      <c r="AH86" s="151"/>
      <c r="AI86" s="151"/>
      <c r="AJ86" s="151"/>
    </row>
    <row r="87" ht="14.25" spans="14:36">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row>
    <row r="88" ht="14.25" spans="14:36">
      <c r="N88" s="151"/>
      <c r="O88" s="151"/>
      <c r="P88" s="151"/>
      <c r="Q88" s="151"/>
      <c r="R88" s="151"/>
      <c r="S88" s="151"/>
      <c r="T88" s="151"/>
      <c r="U88" s="151"/>
      <c r="V88" s="151"/>
      <c r="W88" s="151"/>
      <c r="X88" s="151"/>
      <c r="Y88" s="151"/>
      <c r="Z88" s="151"/>
      <c r="AA88" s="151"/>
      <c r="AB88" s="151"/>
      <c r="AC88" s="151"/>
      <c r="AD88" s="151"/>
      <c r="AE88" s="151"/>
      <c r="AF88" s="151"/>
      <c r="AG88" s="151"/>
      <c r="AH88" s="151"/>
      <c r="AI88" s="151"/>
      <c r="AJ88" s="151"/>
    </row>
    <row r="89" ht="14.25" spans="14:36">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row>
    <row r="90" ht="14.25" spans="14:36">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row>
    <row r="91" ht="14.25" spans="14:36">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row>
    <row r="92" ht="14.25" spans="14:36">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row>
  </sheetData>
  <mergeCells count="16">
    <mergeCell ref="A1:AJ1"/>
    <mergeCell ref="B2:M2"/>
    <mergeCell ref="N2:Y2"/>
    <mergeCell ref="Z2:AJ2"/>
    <mergeCell ref="B3:H3"/>
    <mergeCell ref="I3:M3"/>
    <mergeCell ref="N3:S3"/>
    <mergeCell ref="U3:Y3"/>
    <mergeCell ref="Z3:AE3"/>
    <mergeCell ref="AF3:AJ3"/>
    <mergeCell ref="A2:A4"/>
    <mergeCell ref="A5:A12"/>
    <mergeCell ref="A13:A16"/>
    <mergeCell ref="A17:A20"/>
    <mergeCell ref="A21:A24"/>
    <mergeCell ref="A25:A29"/>
  </mergeCells>
  <dataValidations count="3">
    <dataValidation type="list" allowBlank="1" showInputMessage="1" showErrorMessage="1" sqref="S5">
      <formula1>"刚启动,已完成,延期,调整,其他"</formula1>
    </dataValidation>
    <dataValidation type="list" allowBlank="1" showInputMessage="1" showErrorMessage="1" sqref="S21 G5:G28 S25:S26 AE25:AE29">
      <formula1>"刚启动,正在进行中,已完成,延期,调整,其他"</formula1>
    </dataValidation>
    <dataValidation type="list" allowBlank="1" showInputMessage="1" showErrorMessage="1" sqref="S6:S20 S22:S24 S27:S28 T13:T17 AE5:AE24">
      <formula1>"已完成,延期,重大事故"</formula1>
    </dataValidation>
  </dataValidation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100"/>
  <sheetViews>
    <sheetView topLeftCell="BH28" workbookViewId="0">
      <selection activeCell="BN10" sqref="BN10"/>
    </sheetView>
  </sheetViews>
  <sheetFormatPr defaultColWidth="9" defaultRowHeight="13.5"/>
  <cols>
    <col min="1" max="1" width="27.125" style="112" customWidth="1"/>
    <col min="2" max="2" width="6" style="113" hidden="1" customWidth="1"/>
    <col min="3" max="3" width="28.625" style="113" hidden="1" customWidth="1"/>
    <col min="4" max="4" width="6.625" style="113" hidden="1" customWidth="1"/>
    <col min="5" max="5" width="18.625" style="113" hidden="1" customWidth="1"/>
    <col min="6" max="6" width="15.625" style="113" hidden="1" customWidth="1"/>
    <col min="7" max="7" width="10.625" style="113" hidden="1" customWidth="1"/>
    <col min="8" max="8" width="27.75" style="113" hidden="1" customWidth="1"/>
    <col min="9" max="9" width="4.625" style="113" hidden="1" customWidth="1"/>
    <col min="10" max="10" width="28.625" style="113" hidden="1" customWidth="1"/>
    <col min="11" max="11" width="6.625" style="113" hidden="1" customWidth="1"/>
    <col min="12" max="12" width="18.625" style="113" hidden="1" customWidth="1"/>
    <col min="13" max="13" width="15.625" style="113" hidden="1" customWidth="1"/>
    <col min="14" max="14" width="6" style="113" hidden="1" customWidth="1"/>
    <col min="15" max="15" width="28.625" style="113" hidden="1" customWidth="1"/>
    <col min="16" max="16" width="6.625" style="113" hidden="1" customWidth="1"/>
    <col min="17" max="17" width="18.625" style="113" hidden="1" customWidth="1"/>
    <col min="18" max="18" width="15.625" style="113" hidden="1" customWidth="1"/>
    <col min="19" max="19" width="10.625" style="113" hidden="1" customWidth="1"/>
    <col min="20" max="20" width="27.75" style="113" hidden="1" customWidth="1"/>
    <col min="21" max="21" width="4.625" style="113" hidden="1" customWidth="1"/>
    <col min="22" max="22" width="28.625" style="113" hidden="1" customWidth="1"/>
    <col min="23" max="23" width="6.625" style="113" hidden="1" customWidth="1"/>
    <col min="24" max="24" width="18.625" style="113" hidden="1" customWidth="1"/>
    <col min="25" max="25" width="15.625" style="113" hidden="1" customWidth="1"/>
    <col min="26" max="26" width="4.625" style="113" hidden="1" customWidth="1"/>
    <col min="27" max="27" width="28.625" style="113" hidden="1" customWidth="1"/>
    <col min="28" max="28" width="6.625" style="113" hidden="1" customWidth="1"/>
    <col min="29" max="29" width="18.625" style="113" hidden="1" customWidth="1"/>
    <col min="30" max="30" width="15.625" style="113" hidden="1" customWidth="1"/>
    <col min="31" max="31" width="10.625" style="113" hidden="1" customWidth="1"/>
    <col min="32" max="32" width="4.625" style="113" hidden="1" customWidth="1"/>
    <col min="33" max="33" width="28.625" style="113" hidden="1" customWidth="1"/>
    <col min="34" max="34" width="6.625" style="113" hidden="1" customWidth="1"/>
    <col min="35" max="35" width="18.625" style="113" hidden="1" customWidth="1"/>
    <col min="36" max="36" width="15.625" style="113" hidden="1" customWidth="1"/>
    <col min="37" max="37" width="4.625" style="113" hidden="1" customWidth="1"/>
    <col min="38" max="38" width="28.625" style="113" hidden="1" customWidth="1"/>
    <col min="39" max="39" width="6.625" style="113" hidden="1" customWidth="1"/>
    <col min="40" max="40" width="18.625" style="113" hidden="1" customWidth="1"/>
    <col min="41" max="41" width="15.625" style="113" hidden="1" customWidth="1"/>
    <col min="42" max="42" width="10.625" style="113" hidden="1" customWidth="1"/>
    <col min="43" max="43" width="4.625" style="113" hidden="1" customWidth="1"/>
    <col min="44" max="44" width="28.625" style="113" hidden="1" customWidth="1"/>
    <col min="45" max="45" width="6.625" style="113" hidden="1" customWidth="1"/>
    <col min="46" max="46" width="18.625" style="113" hidden="1" customWidth="1"/>
    <col min="47" max="47" width="15.625" style="113" hidden="1" customWidth="1"/>
    <col min="48" max="48" width="9" style="113" hidden="1" customWidth="1"/>
    <col min="49" max="49" width="32.75" style="113" hidden="1" customWidth="1"/>
    <col min="50" max="54" width="9" style="113" hidden="1" customWidth="1"/>
    <col min="55" max="55" width="28.25" style="113" hidden="1" customWidth="1"/>
    <col min="56" max="58" width="9" style="113" hidden="1" customWidth="1"/>
    <col min="59" max="59" width="5.125" style="113" customWidth="1"/>
    <col min="60" max="60" width="29.5" style="113" customWidth="1"/>
    <col min="61" max="64" width="9" style="113"/>
    <col min="65" max="65" width="4.625" style="113" customWidth="1"/>
    <col min="66" max="66" width="30.75" style="113" customWidth="1"/>
    <col min="67" max="16384" width="9" style="113"/>
  </cols>
  <sheetData>
    <row r="1" s="3" customFormat="1" ht="26.25" customHeight="1" spans="1:47">
      <c r="A1" s="253" t="s">
        <v>504</v>
      </c>
      <c r="B1" s="253"/>
      <c r="C1" s="253"/>
      <c r="D1" s="253"/>
      <c r="E1" s="253"/>
      <c r="F1" s="253"/>
      <c r="G1" s="253"/>
      <c r="H1" s="253"/>
      <c r="I1" s="253"/>
      <c r="J1" s="253"/>
      <c r="K1" s="253"/>
      <c r="L1" s="253"/>
      <c r="M1" s="253"/>
      <c r="N1" s="253"/>
      <c r="O1" s="253"/>
      <c r="P1" s="253"/>
      <c r="Q1" s="253"/>
      <c r="R1" s="253"/>
      <c r="S1" s="253"/>
      <c r="T1" s="253"/>
      <c r="U1" s="253"/>
      <c r="V1" s="253"/>
      <c r="W1" s="253"/>
      <c r="X1" s="253"/>
      <c r="Y1" s="253"/>
      <c r="Z1" s="259"/>
      <c r="AA1" s="259"/>
      <c r="AB1" s="259"/>
      <c r="AC1" s="259"/>
      <c r="AD1" s="259"/>
      <c r="AE1" s="259"/>
      <c r="AF1" s="259"/>
      <c r="AG1" s="259"/>
      <c r="AH1" s="259"/>
      <c r="AI1" s="259"/>
      <c r="AJ1" s="259"/>
      <c r="AK1" s="259"/>
      <c r="AL1" s="259"/>
      <c r="AM1" s="259"/>
      <c r="AN1" s="259"/>
      <c r="AO1" s="259"/>
      <c r="AP1" s="259"/>
      <c r="AQ1" s="259"/>
      <c r="AR1" s="259"/>
      <c r="AS1" s="259"/>
      <c r="AT1" s="259"/>
      <c r="AU1" s="259"/>
    </row>
    <row r="2" s="137" customFormat="1" ht="15" customHeight="1" spans="1:69">
      <c r="A2" s="140" t="s">
        <v>505</v>
      </c>
      <c r="B2" s="141" t="s">
        <v>506</v>
      </c>
      <c r="C2" s="141"/>
      <c r="D2" s="141"/>
      <c r="E2" s="141"/>
      <c r="F2" s="141"/>
      <c r="G2" s="141"/>
      <c r="H2" s="141"/>
      <c r="I2" s="141"/>
      <c r="J2" s="141"/>
      <c r="K2" s="141"/>
      <c r="L2" s="141"/>
      <c r="M2" s="141"/>
      <c r="N2" s="141" t="s">
        <v>507</v>
      </c>
      <c r="O2" s="141"/>
      <c r="P2" s="141"/>
      <c r="Q2" s="141"/>
      <c r="R2" s="141"/>
      <c r="S2" s="141"/>
      <c r="T2" s="141"/>
      <c r="U2" s="141"/>
      <c r="V2" s="141"/>
      <c r="W2" s="141"/>
      <c r="X2" s="141"/>
      <c r="Y2" s="141"/>
      <c r="Z2" s="141" t="s">
        <v>508</v>
      </c>
      <c r="AA2" s="141"/>
      <c r="AB2" s="141"/>
      <c r="AC2" s="141"/>
      <c r="AD2" s="141"/>
      <c r="AE2" s="141"/>
      <c r="AF2" s="141"/>
      <c r="AG2" s="141"/>
      <c r="AH2" s="141"/>
      <c r="AI2" s="141"/>
      <c r="AJ2" s="141"/>
      <c r="AK2" s="141" t="s">
        <v>509</v>
      </c>
      <c r="AL2" s="141"/>
      <c r="AM2" s="141"/>
      <c r="AN2" s="141"/>
      <c r="AO2" s="141"/>
      <c r="AP2" s="141"/>
      <c r="AQ2" s="141"/>
      <c r="AR2" s="141"/>
      <c r="AS2" s="141"/>
      <c r="AT2" s="141"/>
      <c r="AU2" s="152"/>
      <c r="AV2" s="141" t="s">
        <v>509</v>
      </c>
      <c r="AW2" s="141"/>
      <c r="AX2" s="141"/>
      <c r="AY2" s="141"/>
      <c r="AZ2" s="141"/>
      <c r="BA2" s="141"/>
      <c r="BB2" s="141"/>
      <c r="BC2" s="141"/>
      <c r="BD2" s="141"/>
      <c r="BE2" s="141"/>
      <c r="BF2" s="152"/>
      <c r="BG2" s="141" t="s">
        <v>510</v>
      </c>
      <c r="BH2" s="141"/>
      <c r="BI2" s="141"/>
      <c r="BJ2" s="141"/>
      <c r="BK2" s="141"/>
      <c r="BL2" s="141"/>
      <c r="BM2" s="141"/>
      <c r="BN2" s="141"/>
      <c r="BO2" s="141"/>
      <c r="BP2" s="141"/>
      <c r="BQ2" s="152"/>
    </row>
    <row r="3" s="137" customFormat="1" ht="15" customHeight="1" spans="1:69">
      <c r="A3" s="142"/>
      <c r="B3" s="119" t="s">
        <v>424</v>
      </c>
      <c r="C3" s="119"/>
      <c r="D3" s="119"/>
      <c r="E3" s="119"/>
      <c r="F3" s="119"/>
      <c r="G3" s="119"/>
      <c r="H3" s="119"/>
      <c r="I3" s="119" t="s">
        <v>425</v>
      </c>
      <c r="J3" s="119"/>
      <c r="K3" s="119"/>
      <c r="L3" s="119"/>
      <c r="M3" s="119"/>
      <c r="N3" s="119" t="s">
        <v>424</v>
      </c>
      <c r="O3" s="119"/>
      <c r="P3" s="119"/>
      <c r="Q3" s="119"/>
      <c r="R3" s="119"/>
      <c r="S3" s="119"/>
      <c r="T3" s="119"/>
      <c r="U3" s="119" t="s">
        <v>425</v>
      </c>
      <c r="V3" s="119"/>
      <c r="W3" s="119"/>
      <c r="X3" s="119"/>
      <c r="Y3" s="119"/>
      <c r="Z3" s="119" t="s">
        <v>424</v>
      </c>
      <c r="AA3" s="119"/>
      <c r="AB3" s="119"/>
      <c r="AC3" s="119"/>
      <c r="AD3" s="119"/>
      <c r="AE3" s="119"/>
      <c r="AF3" s="119" t="s">
        <v>425</v>
      </c>
      <c r="AG3" s="119"/>
      <c r="AH3" s="119"/>
      <c r="AI3" s="119"/>
      <c r="AJ3" s="119"/>
      <c r="AK3" s="119" t="s">
        <v>424</v>
      </c>
      <c r="AL3" s="119"/>
      <c r="AM3" s="119"/>
      <c r="AN3" s="119"/>
      <c r="AO3" s="119"/>
      <c r="AP3" s="119"/>
      <c r="AQ3" s="119" t="s">
        <v>425</v>
      </c>
      <c r="AR3" s="119"/>
      <c r="AS3" s="119"/>
      <c r="AT3" s="119"/>
      <c r="AU3" s="154"/>
      <c r="AV3" s="119" t="s">
        <v>424</v>
      </c>
      <c r="AW3" s="119"/>
      <c r="AX3" s="119"/>
      <c r="AY3" s="119"/>
      <c r="AZ3" s="119"/>
      <c r="BA3" s="119"/>
      <c r="BB3" s="119" t="s">
        <v>425</v>
      </c>
      <c r="BC3" s="119"/>
      <c r="BD3" s="119"/>
      <c r="BE3" s="119"/>
      <c r="BF3" s="154"/>
      <c r="BG3" s="119" t="s">
        <v>424</v>
      </c>
      <c r="BH3" s="119"/>
      <c r="BI3" s="119"/>
      <c r="BJ3" s="119"/>
      <c r="BK3" s="119"/>
      <c r="BL3" s="119"/>
      <c r="BM3" s="119" t="s">
        <v>425</v>
      </c>
      <c r="BN3" s="119"/>
      <c r="BO3" s="119"/>
      <c r="BP3" s="119"/>
      <c r="BQ3" s="154"/>
    </row>
    <row r="4" s="137" customFormat="1" ht="15" customHeight="1" spans="1:69">
      <c r="A4" s="142"/>
      <c r="B4" s="119" t="s">
        <v>225</v>
      </c>
      <c r="C4" s="119" t="s">
        <v>426</v>
      </c>
      <c r="D4" s="119" t="s">
        <v>427</v>
      </c>
      <c r="E4" s="119" t="s">
        <v>428</v>
      </c>
      <c r="F4" s="119" t="s">
        <v>230</v>
      </c>
      <c r="G4" s="119" t="s">
        <v>429</v>
      </c>
      <c r="H4" s="119" t="s">
        <v>430</v>
      </c>
      <c r="I4" s="119" t="s">
        <v>225</v>
      </c>
      <c r="J4" s="119" t="s">
        <v>426</v>
      </c>
      <c r="K4" s="119" t="s">
        <v>427</v>
      </c>
      <c r="L4" s="119" t="s">
        <v>428</v>
      </c>
      <c r="M4" s="119" t="s">
        <v>230</v>
      </c>
      <c r="N4" s="119" t="s">
        <v>225</v>
      </c>
      <c r="O4" s="119" t="s">
        <v>426</v>
      </c>
      <c r="P4" s="119" t="s">
        <v>427</v>
      </c>
      <c r="Q4" s="119" t="s">
        <v>428</v>
      </c>
      <c r="R4" s="119" t="s">
        <v>230</v>
      </c>
      <c r="S4" s="119" t="s">
        <v>429</v>
      </c>
      <c r="T4" s="119" t="s">
        <v>430</v>
      </c>
      <c r="U4" s="119" t="s">
        <v>225</v>
      </c>
      <c r="V4" s="119" t="s">
        <v>426</v>
      </c>
      <c r="W4" s="119" t="s">
        <v>427</v>
      </c>
      <c r="X4" s="119" t="s">
        <v>428</v>
      </c>
      <c r="Y4" s="119" t="s">
        <v>230</v>
      </c>
      <c r="Z4" s="119" t="s">
        <v>225</v>
      </c>
      <c r="AA4" s="119" t="s">
        <v>426</v>
      </c>
      <c r="AB4" s="119" t="s">
        <v>427</v>
      </c>
      <c r="AC4" s="119" t="s">
        <v>428</v>
      </c>
      <c r="AD4" s="119" t="s">
        <v>230</v>
      </c>
      <c r="AE4" s="119" t="s">
        <v>429</v>
      </c>
      <c r="AF4" s="119" t="s">
        <v>225</v>
      </c>
      <c r="AG4" s="119" t="s">
        <v>426</v>
      </c>
      <c r="AH4" s="119" t="s">
        <v>427</v>
      </c>
      <c r="AI4" s="119" t="s">
        <v>428</v>
      </c>
      <c r="AJ4" s="119" t="s">
        <v>230</v>
      </c>
      <c r="AK4" s="119" t="s">
        <v>225</v>
      </c>
      <c r="AL4" s="119" t="s">
        <v>426</v>
      </c>
      <c r="AM4" s="119" t="s">
        <v>427</v>
      </c>
      <c r="AN4" s="119" t="s">
        <v>428</v>
      </c>
      <c r="AO4" s="119" t="s">
        <v>230</v>
      </c>
      <c r="AP4" s="119" t="s">
        <v>429</v>
      </c>
      <c r="AQ4" s="119" t="s">
        <v>225</v>
      </c>
      <c r="AR4" s="119" t="s">
        <v>426</v>
      </c>
      <c r="AS4" s="119" t="s">
        <v>427</v>
      </c>
      <c r="AT4" s="119" t="s">
        <v>428</v>
      </c>
      <c r="AU4" s="154" t="s">
        <v>230</v>
      </c>
      <c r="AV4" s="119" t="s">
        <v>225</v>
      </c>
      <c r="AW4" s="119" t="s">
        <v>426</v>
      </c>
      <c r="AX4" s="119" t="s">
        <v>427</v>
      </c>
      <c r="AY4" s="119" t="s">
        <v>428</v>
      </c>
      <c r="AZ4" s="119" t="s">
        <v>230</v>
      </c>
      <c r="BA4" s="119" t="s">
        <v>429</v>
      </c>
      <c r="BB4" s="119" t="s">
        <v>225</v>
      </c>
      <c r="BC4" s="119" t="s">
        <v>426</v>
      </c>
      <c r="BD4" s="119" t="s">
        <v>427</v>
      </c>
      <c r="BE4" s="119" t="s">
        <v>428</v>
      </c>
      <c r="BF4" s="154" t="s">
        <v>230</v>
      </c>
      <c r="BG4" s="119" t="s">
        <v>225</v>
      </c>
      <c r="BH4" s="119" t="s">
        <v>426</v>
      </c>
      <c r="BI4" s="119" t="s">
        <v>427</v>
      </c>
      <c r="BJ4" s="119" t="s">
        <v>428</v>
      </c>
      <c r="BK4" s="119" t="s">
        <v>230</v>
      </c>
      <c r="BL4" s="119" t="s">
        <v>429</v>
      </c>
      <c r="BM4" s="119" t="s">
        <v>225</v>
      </c>
      <c r="BN4" s="119" t="s">
        <v>426</v>
      </c>
      <c r="BO4" s="119" t="s">
        <v>427</v>
      </c>
      <c r="BP4" s="119" t="s">
        <v>428</v>
      </c>
      <c r="BQ4" s="154" t="s">
        <v>230</v>
      </c>
    </row>
    <row r="5" ht="28.5" spans="1:69">
      <c r="A5" s="254" t="s">
        <v>268</v>
      </c>
      <c r="B5" s="122">
        <v>1</v>
      </c>
      <c r="C5" s="121" t="s">
        <v>511</v>
      </c>
      <c r="D5" s="122" t="s">
        <v>273</v>
      </c>
      <c r="E5" s="122" t="s">
        <v>512</v>
      </c>
      <c r="F5" s="123">
        <v>43112</v>
      </c>
      <c r="G5" s="122" t="s">
        <v>436</v>
      </c>
      <c r="H5" s="121" t="s">
        <v>513</v>
      </c>
      <c r="I5" s="122">
        <v>1</v>
      </c>
      <c r="J5" s="121" t="s">
        <v>514</v>
      </c>
      <c r="K5" s="122" t="s">
        <v>273</v>
      </c>
      <c r="L5" s="122" t="s">
        <v>274</v>
      </c>
      <c r="M5" s="123">
        <v>43116</v>
      </c>
      <c r="N5" s="122">
        <v>1</v>
      </c>
      <c r="O5" s="121" t="s">
        <v>515</v>
      </c>
      <c r="P5" s="122" t="s">
        <v>273</v>
      </c>
      <c r="Q5" s="122" t="s">
        <v>274</v>
      </c>
      <c r="R5" s="123">
        <v>43117</v>
      </c>
      <c r="S5" s="122" t="s">
        <v>436</v>
      </c>
      <c r="T5" s="121" t="s">
        <v>516</v>
      </c>
      <c r="U5" s="122">
        <v>1</v>
      </c>
      <c r="V5" s="121" t="s">
        <v>517</v>
      </c>
      <c r="W5" s="122" t="s">
        <v>273</v>
      </c>
      <c r="X5" s="122" t="s">
        <v>518</v>
      </c>
      <c r="Y5" s="123">
        <v>43116</v>
      </c>
      <c r="Z5" s="121">
        <v>1</v>
      </c>
      <c r="AA5" s="121" t="s">
        <v>519</v>
      </c>
      <c r="AB5" s="122" t="s">
        <v>273</v>
      </c>
      <c r="AC5" s="122" t="s">
        <v>274</v>
      </c>
      <c r="AD5" s="122"/>
      <c r="AE5" s="122" t="s">
        <v>436</v>
      </c>
      <c r="AF5" s="121">
        <v>1</v>
      </c>
      <c r="AG5" s="121" t="s">
        <v>520</v>
      </c>
      <c r="AH5" s="122" t="s">
        <v>273</v>
      </c>
      <c r="AI5" s="122"/>
      <c r="AJ5" s="123">
        <v>43134</v>
      </c>
      <c r="AK5" s="121">
        <v>1</v>
      </c>
      <c r="AL5" s="121" t="s">
        <v>521</v>
      </c>
      <c r="AM5" s="122" t="s">
        <v>273</v>
      </c>
      <c r="AN5" s="122"/>
      <c r="AO5" s="123">
        <v>43132</v>
      </c>
      <c r="AP5" s="122" t="s">
        <v>436</v>
      </c>
      <c r="AQ5" s="121">
        <v>1</v>
      </c>
      <c r="AR5" s="121" t="s">
        <v>522</v>
      </c>
      <c r="AS5" s="122" t="s">
        <v>273</v>
      </c>
      <c r="AT5" s="122" t="s">
        <v>523</v>
      </c>
      <c r="AU5" s="232">
        <v>43140</v>
      </c>
      <c r="AV5" s="121">
        <v>1</v>
      </c>
      <c r="AW5" s="121" t="s">
        <v>524</v>
      </c>
      <c r="AX5" s="122" t="s">
        <v>273</v>
      </c>
      <c r="AY5" s="122"/>
      <c r="AZ5" s="123">
        <v>43140</v>
      </c>
      <c r="BA5" s="122" t="s">
        <v>436</v>
      </c>
      <c r="BB5" s="121">
        <v>1</v>
      </c>
      <c r="BC5" s="121"/>
      <c r="BD5" s="122"/>
      <c r="BE5" s="122"/>
      <c r="BF5" s="232"/>
      <c r="BG5" s="121">
        <v>1</v>
      </c>
      <c r="BH5" s="121" t="s">
        <v>524</v>
      </c>
      <c r="BI5" s="122" t="s">
        <v>273</v>
      </c>
      <c r="BJ5" s="122"/>
      <c r="BK5" s="123">
        <v>43166</v>
      </c>
      <c r="BL5" s="122" t="s">
        <v>276</v>
      </c>
      <c r="BM5" s="121">
        <v>1</v>
      </c>
      <c r="BN5" s="121" t="s">
        <v>524</v>
      </c>
      <c r="BO5" s="122" t="s">
        <v>273</v>
      </c>
      <c r="BP5" s="122"/>
      <c r="BQ5" s="232">
        <v>43166</v>
      </c>
    </row>
    <row r="6" ht="42.75" spans="1:69">
      <c r="A6" s="225"/>
      <c r="B6" s="122">
        <v>2</v>
      </c>
      <c r="C6" s="121" t="s">
        <v>525</v>
      </c>
      <c r="D6" s="122" t="s">
        <v>273</v>
      </c>
      <c r="E6" s="122" t="s">
        <v>526</v>
      </c>
      <c r="F6" s="123">
        <v>43108</v>
      </c>
      <c r="G6" s="122" t="s">
        <v>436</v>
      </c>
      <c r="H6" s="121" t="s">
        <v>527</v>
      </c>
      <c r="I6" s="122">
        <v>2</v>
      </c>
      <c r="J6" s="121" t="s">
        <v>528</v>
      </c>
      <c r="K6" s="122" t="s">
        <v>273</v>
      </c>
      <c r="L6" s="166" t="s">
        <v>529</v>
      </c>
      <c r="M6" s="123">
        <v>43117</v>
      </c>
      <c r="N6" s="122">
        <v>2</v>
      </c>
      <c r="O6" s="121" t="s">
        <v>530</v>
      </c>
      <c r="P6" s="122" t="s">
        <v>273</v>
      </c>
      <c r="Q6" s="122" t="s">
        <v>274</v>
      </c>
      <c r="R6" s="123">
        <v>43118</v>
      </c>
      <c r="S6" s="122" t="s">
        <v>436</v>
      </c>
      <c r="T6" s="121" t="s">
        <v>531</v>
      </c>
      <c r="U6" s="122">
        <v>2</v>
      </c>
      <c r="V6" s="121" t="s">
        <v>532</v>
      </c>
      <c r="W6" s="122" t="s">
        <v>273</v>
      </c>
      <c r="X6" s="122"/>
      <c r="Y6" s="123">
        <v>43124</v>
      </c>
      <c r="Z6" s="121">
        <v>2</v>
      </c>
      <c r="AA6" s="121" t="s">
        <v>533</v>
      </c>
      <c r="AB6" s="122"/>
      <c r="AC6" s="122"/>
      <c r="AD6" s="122"/>
      <c r="AE6" s="122" t="s">
        <v>436</v>
      </c>
      <c r="AF6" s="121">
        <v>2</v>
      </c>
      <c r="AG6" s="121" t="s">
        <v>534</v>
      </c>
      <c r="AH6" s="122" t="s">
        <v>273</v>
      </c>
      <c r="AI6" s="122" t="s">
        <v>535</v>
      </c>
      <c r="AJ6" s="123">
        <v>43131</v>
      </c>
      <c r="AK6" s="121">
        <v>2</v>
      </c>
      <c r="AL6" s="121" t="s">
        <v>536</v>
      </c>
      <c r="AM6" s="122" t="s">
        <v>273</v>
      </c>
      <c r="AN6" s="122"/>
      <c r="AO6" s="123">
        <v>43133</v>
      </c>
      <c r="AP6" s="122" t="s">
        <v>436</v>
      </c>
      <c r="AQ6" s="121">
        <v>2</v>
      </c>
      <c r="AR6" s="121" t="s">
        <v>537</v>
      </c>
      <c r="AS6" s="122" t="s">
        <v>273</v>
      </c>
      <c r="AT6" s="122"/>
      <c r="AU6" s="232">
        <v>43140</v>
      </c>
      <c r="AV6" s="121">
        <v>2</v>
      </c>
      <c r="AW6" s="121" t="s">
        <v>538</v>
      </c>
      <c r="AX6" s="122" t="s">
        <v>273</v>
      </c>
      <c r="AY6" s="122"/>
      <c r="AZ6" s="123">
        <v>43139</v>
      </c>
      <c r="BA6" s="122" t="s">
        <v>436</v>
      </c>
      <c r="BB6" s="121">
        <v>2</v>
      </c>
      <c r="BC6" s="121"/>
      <c r="BD6" s="122"/>
      <c r="BE6" s="122"/>
      <c r="BF6" s="232"/>
      <c r="BG6" s="121">
        <v>2</v>
      </c>
      <c r="BH6" s="121" t="s">
        <v>539</v>
      </c>
      <c r="BI6" s="122" t="s">
        <v>273</v>
      </c>
      <c r="BJ6" s="122"/>
      <c r="BK6" s="123">
        <v>43175</v>
      </c>
      <c r="BL6" s="122" t="s">
        <v>436</v>
      </c>
      <c r="BM6" s="121">
        <v>2</v>
      </c>
      <c r="BN6" s="121" t="s">
        <v>540</v>
      </c>
      <c r="BO6" s="122" t="s">
        <v>273</v>
      </c>
      <c r="BP6" s="122"/>
      <c r="BQ6" s="232">
        <v>43175</v>
      </c>
    </row>
    <row r="7" ht="28.5" spans="1:69">
      <c r="A7" s="225"/>
      <c r="B7" s="122">
        <v>3</v>
      </c>
      <c r="C7" s="121" t="s">
        <v>541</v>
      </c>
      <c r="D7" s="122" t="s">
        <v>273</v>
      </c>
      <c r="E7" s="122" t="s">
        <v>542</v>
      </c>
      <c r="F7" s="123">
        <v>43112</v>
      </c>
      <c r="G7" s="122" t="s">
        <v>276</v>
      </c>
      <c r="H7" s="121" t="s">
        <v>543</v>
      </c>
      <c r="I7" s="122">
        <v>3</v>
      </c>
      <c r="J7" s="121" t="s">
        <v>544</v>
      </c>
      <c r="K7" s="122" t="s">
        <v>273</v>
      </c>
      <c r="L7" s="122" t="s">
        <v>545</v>
      </c>
      <c r="M7" s="123">
        <v>43119</v>
      </c>
      <c r="N7" s="122">
        <v>3</v>
      </c>
      <c r="O7" s="121" t="s">
        <v>546</v>
      </c>
      <c r="P7" s="122" t="s">
        <v>273</v>
      </c>
      <c r="Q7" s="122" t="s">
        <v>547</v>
      </c>
      <c r="R7" s="123">
        <v>43131</v>
      </c>
      <c r="S7" s="122" t="s">
        <v>276</v>
      </c>
      <c r="T7" s="121" t="s">
        <v>548</v>
      </c>
      <c r="U7" s="122">
        <v>3</v>
      </c>
      <c r="V7" s="121" t="s">
        <v>549</v>
      </c>
      <c r="W7" s="122" t="s">
        <v>273</v>
      </c>
      <c r="X7" s="122" t="s">
        <v>550</v>
      </c>
      <c r="Y7" s="123">
        <v>43126</v>
      </c>
      <c r="Z7" s="121">
        <v>3</v>
      </c>
      <c r="AA7" s="121" t="s">
        <v>551</v>
      </c>
      <c r="AB7" s="122" t="s">
        <v>552</v>
      </c>
      <c r="AC7" s="122" t="s">
        <v>553</v>
      </c>
      <c r="AD7" s="122"/>
      <c r="AE7" s="122" t="s">
        <v>436</v>
      </c>
      <c r="AF7" s="121">
        <v>3</v>
      </c>
      <c r="AG7" s="121" t="s">
        <v>554</v>
      </c>
      <c r="AH7" s="122" t="s">
        <v>273</v>
      </c>
      <c r="AI7" s="122" t="s">
        <v>535</v>
      </c>
      <c r="AJ7" s="123">
        <v>43131</v>
      </c>
      <c r="AK7" s="121">
        <v>3</v>
      </c>
      <c r="AL7" s="121" t="s">
        <v>555</v>
      </c>
      <c r="AM7" s="122" t="s">
        <v>273</v>
      </c>
      <c r="AN7" s="122"/>
      <c r="AO7" s="122"/>
      <c r="AP7" s="122"/>
      <c r="AQ7" s="121">
        <v>3</v>
      </c>
      <c r="AR7" s="121" t="s">
        <v>556</v>
      </c>
      <c r="AS7" s="122" t="s">
        <v>273</v>
      </c>
      <c r="AT7" s="122" t="s">
        <v>557</v>
      </c>
      <c r="AU7" s="232">
        <v>43140</v>
      </c>
      <c r="AV7" s="121">
        <v>3</v>
      </c>
      <c r="AW7" s="121" t="s">
        <v>558</v>
      </c>
      <c r="AX7" s="122" t="s">
        <v>273</v>
      </c>
      <c r="AY7" s="122"/>
      <c r="AZ7" s="123">
        <v>43140</v>
      </c>
      <c r="BA7" s="122" t="s">
        <v>436</v>
      </c>
      <c r="BB7" s="121">
        <v>3</v>
      </c>
      <c r="BC7" s="121"/>
      <c r="BD7" s="122"/>
      <c r="BE7" s="122"/>
      <c r="BF7" s="232"/>
      <c r="BG7" s="121">
        <v>3</v>
      </c>
      <c r="BH7" s="121" t="s">
        <v>559</v>
      </c>
      <c r="BI7" s="122" t="s">
        <v>273</v>
      </c>
      <c r="BJ7" s="122"/>
      <c r="BK7" s="123">
        <v>43182</v>
      </c>
      <c r="BL7" s="122" t="s">
        <v>276</v>
      </c>
      <c r="BM7" s="121">
        <v>3</v>
      </c>
      <c r="BN7" s="121" t="s">
        <v>539</v>
      </c>
      <c r="BO7" s="122" t="s">
        <v>273</v>
      </c>
      <c r="BP7" s="122"/>
      <c r="BQ7" s="232">
        <v>43175</v>
      </c>
    </row>
    <row r="8" ht="42.75" spans="1:69">
      <c r="A8" s="225"/>
      <c r="B8" s="122"/>
      <c r="C8" s="121"/>
      <c r="D8" s="122"/>
      <c r="E8" s="122"/>
      <c r="F8" s="123"/>
      <c r="G8" s="122"/>
      <c r="H8" s="121"/>
      <c r="I8" s="122"/>
      <c r="J8" s="121"/>
      <c r="K8" s="122"/>
      <c r="L8" s="122"/>
      <c r="M8" s="123"/>
      <c r="N8" s="122">
        <v>4</v>
      </c>
      <c r="O8" s="121" t="s">
        <v>560</v>
      </c>
      <c r="P8" s="122" t="s">
        <v>552</v>
      </c>
      <c r="Q8" s="122" t="s">
        <v>561</v>
      </c>
      <c r="R8" s="123">
        <v>43131</v>
      </c>
      <c r="S8" s="122" t="s">
        <v>276</v>
      </c>
      <c r="T8" s="121" t="s">
        <v>562</v>
      </c>
      <c r="U8" s="122">
        <v>4</v>
      </c>
      <c r="V8" s="121" t="s">
        <v>563</v>
      </c>
      <c r="W8" s="122" t="s">
        <v>273</v>
      </c>
      <c r="X8" s="122"/>
      <c r="Y8" s="123">
        <v>43126</v>
      </c>
      <c r="Z8" s="121">
        <v>4</v>
      </c>
      <c r="AA8" s="121" t="s">
        <v>564</v>
      </c>
      <c r="AB8" s="122" t="s">
        <v>552</v>
      </c>
      <c r="AC8" s="122" t="s">
        <v>565</v>
      </c>
      <c r="AD8" s="122"/>
      <c r="AE8" s="122" t="s">
        <v>436</v>
      </c>
      <c r="AF8" s="121">
        <v>4</v>
      </c>
      <c r="AG8" s="121" t="s">
        <v>566</v>
      </c>
      <c r="AH8" s="122" t="s">
        <v>273</v>
      </c>
      <c r="AI8" s="122" t="s">
        <v>274</v>
      </c>
      <c r="AJ8" s="123">
        <v>43131</v>
      </c>
      <c r="AK8" s="121">
        <v>4</v>
      </c>
      <c r="AL8" s="121" t="s">
        <v>567</v>
      </c>
      <c r="AM8" s="122" t="s">
        <v>273</v>
      </c>
      <c r="AN8" s="122"/>
      <c r="AO8" s="122"/>
      <c r="AP8" s="122"/>
      <c r="AQ8" s="121">
        <v>4</v>
      </c>
      <c r="AR8" s="121" t="s">
        <v>567</v>
      </c>
      <c r="AS8" s="122"/>
      <c r="AT8" s="122"/>
      <c r="AU8" s="163"/>
      <c r="AV8" s="121">
        <v>4</v>
      </c>
      <c r="AW8" s="121" t="s">
        <v>568</v>
      </c>
      <c r="AX8" s="122" t="s">
        <v>273</v>
      </c>
      <c r="AY8" s="122"/>
      <c r="AZ8" s="123">
        <v>43139</v>
      </c>
      <c r="BA8" s="122" t="s">
        <v>436</v>
      </c>
      <c r="BB8" s="121">
        <v>4</v>
      </c>
      <c r="BC8" s="121"/>
      <c r="BD8" s="122"/>
      <c r="BE8" s="122"/>
      <c r="BF8" s="163"/>
      <c r="BG8" s="121">
        <v>4</v>
      </c>
      <c r="BH8" s="121" t="s">
        <v>567</v>
      </c>
      <c r="BI8" s="122" t="s">
        <v>273</v>
      </c>
      <c r="BJ8" s="122"/>
      <c r="BK8" s="123"/>
      <c r="BL8" s="122"/>
      <c r="BM8" s="121">
        <v>4</v>
      </c>
      <c r="BN8" s="121" t="s">
        <v>559</v>
      </c>
      <c r="BO8" s="122" t="s">
        <v>273</v>
      </c>
      <c r="BP8" s="122"/>
      <c r="BQ8" s="232">
        <v>43182</v>
      </c>
    </row>
    <row r="9" ht="28.5" spans="1:69">
      <c r="A9" s="225"/>
      <c r="B9" s="122"/>
      <c r="C9" s="121"/>
      <c r="D9" s="122"/>
      <c r="E9" s="122"/>
      <c r="F9" s="123"/>
      <c r="G9" s="122"/>
      <c r="H9" s="121"/>
      <c r="I9" s="122"/>
      <c r="J9" s="121"/>
      <c r="K9" s="122"/>
      <c r="L9" s="122"/>
      <c r="M9" s="123"/>
      <c r="N9" s="122">
        <v>5</v>
      </c>
      <c r="O9" s="121" t="s">
        <v>569</v>
      </c>
      <c r="P9" s="122" t="s">
        <v>552</v>
      </c>
      <c r="Q9" s="122" t="s">
        <v>570</v>
      </c>
      <c r="R9" s="123">
        <v>43119</v>
      </c>
      <c r="S9" s="122" t="s">
        <v>436</v>
      </c>
      <c r="T9" s="121" t="s">
        <v>571</v>
      </c>
      <c r="U9" s="122">
        <v>5</v>
      </c>
      <c r="V9" s="121" t="s">
        <v>572</v>
      </c>
      <c r="W9" s="122" t="s">
        <v>273</v>
      </c>
      <c r="X9" s="122" t="s">
        <v>274</v>
      </c>
      <c r="Y9" s="123">
        <v>43124</v>
      </c>
      <c r="Z9" s="121">
        <v>5</v>
      </c>
      <c r="AA9" s="121" t="s">
        <v>573</v>
      </c>
      <c r="AB9" s="122" t="s">
        <v>273</v>
      </c>
      <c r="AC9" s="122" t="s">
        <v>574</v>
      </c>
      <c r="AD9" s="122"/>
      <c r="AE9" s="122" t="s">
        <v>436</v>
      </c>
      <c r="AF9" s="121">
        <v>4</v>
      </c>
      <c r="AG9" s="121" t="s">
        <v>555</v>
      </c>
      <c r="AH9" s="122" t="s">
        <v>273</v>
      </c>
      <c r="AI9" s="122"/>
      <c r="AJ9" s="122"/>
      <c r="AK9" s="121"/>
      <c r="AL9" s="121"/>
      <c r="AM9" s="122"/>
      <c r="AN9" s="122"/>
      <c r="AO9" s="122"/>
      <c r="AP9" s="122"/>
      <c r="AQ9" s="121"/>
      <c r="AR9" s="121"/>
      <c r="AS9" s="122"/>
      <c r="AT9" s="122"/>
      <c r="AU9" s="163"/>
      <c r="AV9" s="121">
        <v>5</v>
      </c>
      <c r="AW9" s="121" t="s">
        <v>567</v>
      </c>
      <c r="AX9" s="122" t="s">
        <v>273</v>
      </c>
      <c r="AY9" s="122"/>
      <c r="AZ9" s="123"/>
      <c r="BA9" s="122"/>
      <c r="BB9" s="121"/>
      <c r="BC9" s="121"/>
      <c r="BD9" s="122"/>
      <c r="BE9" s="122"/>
      <c r="BF9" s="163"/>
      <c r="BG9" s="121"/>
      <c r="BH9" s="121"/>
      <c r="BI9" s="122"/>
      <c r="BJ9" s="122"/>
      <c r="BK9" s="123"/>
      <c r="BL9" s="122"/>
      <c r="BM9" s="121">
        <v>5</v>
      </c>
      <c r="BN9" s="121" t="s">
        <v>567</v>
      </c>
      <c r="BO9" s="122"/>
      <c r="BP9" s="122"/>
      <c r="BQ9" s="163"/>
    </row>
    <row r="10" ht="57" spans="1:69">
      <c r="A10" s="225"/>
      <c r="B10" s="122"/>
      <c r="C10" s="121"/>
      <c r="D10" s="122"/>
      <c r="E10" s="122"/>
      <c r="F10" s="123"/>
      <c r="G10" s="122"/>
      <c r="H10" s="121"/>
      <c r="I10" s="122"/>
      <c r="J10" s="121"/>
      <c r="K10" s="122"/>
      <c r="L10" s="122"/>
      <c r="M10" s="123"/>
      <c r="N10" s="122">
        <v>6</v>
      </c>
      <c r="O10" s="121" t="s">
        <v>567</v>
      </c>
      <c r="P10" s="122" t="s">
        <v>273</v>
      </c>
      <c r="Q10" s="122" t="s">
        <v>575</v>
      </c>
      <c r="R10" s="123"/>
      <c r="S10" s="122"/>
      <c r="T10" s="121" t="s">
        <v>576</v>
      </c>
      <c r="U10" s="122"/>
      <c r="V10" s="121"/>
      <c r="W10" s="122"/>
      <c r="X10" s="122"/>
      <c r="Y10" s="123"/>
      <c r="Z10" s="121">
        <v>6</v>
      </c>
      <c r="AA10" s="121" t="s">
        <v>563</v>
      </c>
      <c r="AB10" s="122" t="s">
        <v>273</v>
      </c>
      <c r="AC10" s="122"/>
      <c r="AD10" s="123">
        <v>43130</v>
      </c>
      <c r="AE10" s="122" t="s">
        <v>577</v>
      </c>
      <c r="AF10" s="121">
        <v>5</v>
      </c>
      <c r="AG10" s="121" t="s">
        <v>567</v>
      </c>
      <c r="AH10" s="122" t="s">
        <v>273</v>
      </c>
      <c r="AI10" s="122"/>
      <c r="AJ10" s="122"/>
      <c r="AK10" s="121"/>
      <c r="AL10" s="121"/>
      <c r="AM10" s="122"/>
      <c r="AN10" s="122"/>
      <c r="AO10" s="122"/>
      <c r="AP10" s="122"/>
      <c r="AQ10" s="121"/>
      <c r="AR10" s="121"/>
      <c r="AS10" s="122"/>
      <c r="AT10" s="122"/>
      <c r="AU10" s="163"/>
      <c r="AV10" s="121"/>
      <c r="AX10" s="122"/>
      <c r="AY10" s="122"/>
      <c r="AZ10" s="122"/>
      <c r="BA10" s="122"/>
      <c r="BB10" s="121"/>
      <c r="BC10" s="121"/>
      <c r="BD10" s="122"/>
      <c r="BE10" s="122"/>
      <c r="BF10" s="163"/>
      <c r="BG10" s="121"/>
      <c r="BI10" s="122"/>
      <c r="BJ10" s="122"/>
      <c r="BK10" s="122"/>
      <c r="BL10" s="122"/>
      <c r="BM10" s="121"/>
      <c r="BN10" s="121"/>
      <c r="BO10" s="122"/>
      <c r="BP10" s="122"/>
      <c r="BQ10" s="163"/>
    </row>
    <row r="11" ht="57" spans="1:69">
      <c r="A11" s="225"/>
      <c r="B11" s="122"/>
      <c r="C11" s="121"/>
      <c r="D11" s="122"/>
      <c r="E11" s="122"/>
      <c r="F11" s="123"/>
      <c r="G11" s="122"/>
      <c r="H11" s="121"/>
      <c r="I11" s="122"/>
      <c r="J11" s="121"/>
      <c r="K11" s="122"/>
      <c r="L11" s="122"/>
      <c r="M11" s="123"/>
      <c r="N11" s="122">
        <v>7</v>
      </c>
      <c r="O11" s="121" t="s">
        <v>578</v>
      </c>
      <c r="P11" s="122" t="s">
        <v>469</v>
      </c>
      <c r="Q11" s="122" t="s">
        <v>579</v>
      </c>
      <c r="R11" s="123">
        <v>43131</v>
      </c>
      <c r="S11" s="122" t="s">
        <v>276</v>
      </c>
      <c r="T11" s="121"/>
      <c r="U11" s="122"/>
      <c r="V11" s="121"/>
      <c r="W11" s="122"/>
      <c r="X11" s="122"/>
      <c r="Y11" s="123"/>
      <c r="Z11" s="121">
        <v>7</v>
      </c>
      <c r="AA11" s="121" t="s">
        <v>580</v>
      </c>
      <c r="AB11" s="122" t="s">
        <v>273</v>
      </c>
      <c r="AC11" s="122" t="s">
        <v>274</v>
      </c>
      <c r="AD11" s="122"/>
      <c r="AE11" s="122" t="s">
        <v>436</v>
      </c>
      <c r="AF11" s="121"/>
      <c r="AG11" s="121"/>
      <c r="AH11" s="122"/>
      <c r="AI11" s="122"/>
      <c r="AJ11" s="122"/>
      <c r="AK11" s="121"/>
      <c r="AL11" s="121"/>
      <c r="AM11" s="122"/>
      <c r="AN11" s="122"/>
      <c r="AO11" s="122"/>
      <c r="AP11" s="122"/>
      <c r="AQ11" s="121"/>
      <c r="AR11" s="121"/>
      <c r="AS11" s="122"/>
      <c r="AT11" s="122"/>
      <c r="AU11" s="163"/>
      <c r="AV11" s="121"/>
      <c r="AW11" s="121"/>
      <c r="AX11" s="122"/>
      <c r="AY11" s="122"/>
      <c r="AZ11" s="122"/>
      <c r="BA11" s="122"/>
      <c r="BB11" s="121"/>
      <c r="BC11" s="121"/>
      <c r="BD11" s="122"/>
      <c r="BE11" s="122"/>
      <c r="BF11" s="163"/>
      <c r="BG11" s="121"/>
      <c r="BH11" s="121"/>
      <c r="BI11" s="122"/>
      <c r="BJ11" s="122"/>
      <c r="BK11" s="122"/>
      <c r="BL11" s="122"/>
      <c r="BM11" s="121"/>
      <c r="BN11" s="121"/>
      <c r="BO11" s="122"/>
      <c r="BP11" s="122"/>
      <c r="BQ11" s="163"/>
    </row>
    <row r="12" ht="85.5" spans="1:69">
      <c r="A12" s="255"/>
      <c r="B12" s="122">
        <v>4</v>
      </c>
      <c r="C12" s="121" t="s">
        <v>581</v>
      </c>
      <c r="D12" s="122" t="s">
        <v>273</v>
      </c>
      <c r="E12" s="122" t="s">
        <v>582</v>
      </c>
      <c r="F12" s="122"/>
      <c r="G12" s="122" t="s">
        <v>436</v>
      </c>
      <c r="H12" s="121" t="s">
        <v>583</v>
      </c>
      <c r="I12" s="122">
        <v>4</v>
      </c>
      <c r="J12" s="121" t="s">
        <v>584</v>
      </c>
      <c r="K12" s="122" t="s">
        <v>273</v>
      </c>
      <c r="L12" s="122" t="s">
        <v>512</v>
      </c>
      <c r="M12" s="123">
        <v>43119</v>
      </c>
      <c r="N12" s="122">
        <v>8</v>
      </c>
      <c r="O12" s="121" t="s">
        <v>585</v>
      </c>
      <c r="P12" s="122" t="s">
        <v>273</v>
      </c>
      <c r="Q12" s="122" t="s">
        <v>586</v>
      </c>
      <c r="R12" s="123">
        <v>43131</v>
      </c>
      <c r="S12" s="122" t="s">
        <v>276</v>
      </c>
      <c r="T12" s="121" t="s">
        <v>587</v>
      </c>
      <c r="U12" s="122"/>
      <c r="V12" s="121"/>
      <c r="W12" s="122"/>
      <c r="X12" s="122"/>
      <c r="Y12" s="123"/>
      <c r="Z12" s="121">
        <v>8</v>
      </c>
      <c r="AA12" s="121" t="s">
        <v>588</v>
      </c>
      <c r="AB12" s="122" t="s">
        <v>273</v>
      </c>
      <c r="AC12" s="122"/>
      <c r="AD12" s="122"/>
      <c r="AE12" s="122" t="s">
        <v>436</v>
      </c>
      <c r="AF12" s="121">
        <v>4</v>
      </c>
      <c r="AG12" s="121"/>
      <c r="AH12" s="122"/>
      <c r="AI12" s="122"/>
      <c r="AJ12" s="122"/>
      <c r="AK12" s="121">
        <v>4</v>
      </c>
      <c r="AL12" s="121"/>
      <c r="AM12" s="122"/>
      <c r="AN12" s="122"/>
      <c r="AO12" s="122"/>
      <c r="AP12" s="122"/>
      <c r="AQ12" s="121">
        <v>4</v>
      </c>
      <c r="AR12" s="121"/>
      <c r="AS12" s="122"/>
      <c r="AT12" s="122"/>
      <c r="AU12" s="163"/>
      <c r="AV12" s="121"/>
      <c r="AW12" s="121"/>
      <c r="AX12" s="122"/>
      <c r="AY12" s="122"/>
      <c r="AZ12" s="122"/>
      <c r="BA12" s="122"/>
      <c r="BB12" s="121"/>
      <c r="BC12" s="121"/>
      <c r="BD12" s="122"/>
      <c r="BE12" s="122"/>
      <c r="BF12" s="163"/>
      <c r="BG12" s="121"/>
      <c r="BH12" s="121"/>
      <c r="BI12" s="122"/>
      <c r="BJ12" s="122"/>
      <c r="BK12" s="122"/>
      <c r="BL12" s="122"/>
      <c r="BM12" s="121"/>
      <c r="BN12" s="121"/>
      <c r="BO12" s="122"/>
      <c r="BP12" s="122"/>
      <c r="BQ12" s="163"/>
    </row>
    <row r="13" ht="14.25" spans="1:69">
      <c r="A13" s="221" t="s">
        <v>277</v>
      </c>
      <c r="B13" s="122">
        <v>1</v>
      </c>
      <c r="C13" s="121" t="s">
        <v>589</v>
      </c>
      <c r="D13" s="122" t="s">
        <v>273</v>
      </c>
      <c r="E13" s="122" t="s">
        <v>590</v>
      </c>
      <c r="F13" s="256">
        <v>43109</v>
      </c>
      <c r="G13" s="122" t="s">
        <v>436</v>
      </c>
      <c r="H13" s="121" t="s">
        <v>591</v>
      </c>
      <c r="I13" s="122"/>
      <c r="J13" s="121"/>
      <c r="K13" s="122"/>
      <c r="L13" s="122"/>
      <c r="M13" s="122"/>
      <c r="N13" s="122">
        <v>1</v>
      </c>
      <c r="O13" s="121" t="s">
        <v>567</v>
      </c>
      <c r="P13" s="122"/>
      <c r="Q13" s="122"/>
      <c r="R13" s="123"/>
      <c r="S13" s="122"/>
      <c r="T13" s="121" t="s">
        <v>567</v>
      </c>
      <c r="U13" s="122">
        <v>1</v>
      </c>
      <c r="V13" s="121" t="s">
        <v>567</v>
      </c>
      <c r="W13" s="122"/>
      <c r="X13" s="122"/>
      <c r="Y13" s="122"/>
      <c r="Z13" s="121">
        <v>1</v>
      </c>
      <c r="AA13" s="121" t="s">
        <v>567</v>
      </c>
      <c r="AB13" s="122"/>
      <c r="AC13" s="122"/>
      <c r="AD13" s="122"/>
      <c r="AE13" s="122"/>
      <c r="AF13" s="121">
        <v>1</v>
      </c>
      <c r="AG13" s="121" t="s">
        <v>567</v>
      </c>
      <c r="AH13" s="122"/>
      <c r="AI13" s="122"/>
      <c r="AJ13" s="122"/>
      <c r="AK13" s="121"/>
      <c r="AL13" s="121"/>
      <c r="AM13" s="122"/>
      <c r="AN13" s="122"/>
      <c r="AO13" s="122"/>
      <c r="AP13" s="122"/>
      <c r="AQ13" s="121"/>
      <c r="AR13" s="121"/>
      <c r="AS13" s="122"/>
      <c r="AT13" s="122"/>
      <c r="AU13" s="163"/>
      <c r="AV13" s="121"/>
      <c r="AW13" s="121"/>
      <c r="AX13" s="122"/>
      <c r="AY13" s="122"/>
      <c r="AZ13" s="122"/>
      <c r="BA13" s="122"/>
      <c r="BB13" s="121"/>
      <c r="BC13" s="121"/>
      <c r="BD13" s="122"/>
      <c r="BE13" s="122"/>
      <c r="BF13" s="163"/>
      <c r="BG13" s="121">
        <v>1</v>
      </c>
      <c r="BH13" s="121" t="s">
        <v>592</v>
      </c>
      <c r="BI13" s="122" t="s">
        <v>273</v>
      </c>
      <c r="BJ13" s="122"/>
      <c r="BK13" s="123">
        <v>43165</v>
      </c>
      <c r="BL13" s="122" t="s">
        <v>436</v>
      </c>
      <c r="BM13" s="121"/>
      <c r="BN13" s="121"/>
      <c r="BO13" s="122"/>
      <c r="BP13" s="122"/>
      <c r="BQ13" s="163"/>
    </row>
    <row r="14" ht="14.25" spans="1:69">
      <c r="A14" s="225"/>
      <c r="B14" s="122">
        <v>2</v>
      </c>
      <c r="C14" s="121" t="s">
        <v>593</v>
      </c>
      <c r="D14" s="122" t="s">
        <v>273</v>
      </c>
      <c r="E14" s="122" t="s">
        <v>590</v>
      </c>
      <c r="F14" s="256">
        <v>43112</v>
      </c>
      <c r="G14" s="122" t="s">
        <v>594</v>
      </c>
      <c r="H14" s="121" t="s">
        <v>595</v>
      </c>
      <c r="I14" s="122"/>
      <c r="J14" s="121"/>
      <c r="K14" s="122"/>
      <c r="L14" s="122"/>
      <c r="M14" s="122"/>
      <c r="N14" s="122"/>
      <c r="O14" s="121"/>
      <c r="P14" s="122"/>
      <c r="Q14" s="122"/>
      <c r="R14" s="256"/>
      <c r="S14" s="122"/>
      <c r="T14" s="121"/>
      <c r="U14" s="122"/>
      <c r="V14" s="121"/>
      <c r="W14" s="122"/>
      <c r="X14" s="122"/>
      <c r="Y14" s="122"/>
      <c r="Z14" s="121"/>
      <c r="AA14" s="121"/>
      <c r="AB14" s="122"/>
      <c r="AC14" s="122"/>
      <c r="AD14" s="122"/>
      <c r="AE14" s="122"/>
      <c r="AF14" s="121"/>
      <c r="AG14" s="121"/>
      <c r="AH14" s="122"/>
      <c r="AI14" s="122"/>
      <c r="AJ14" s="122"/>
      <c r="AK14" s="121"/>
      <c r="AL14" s="121"/>
      <c r="AM14" s="122"/>
      <c r="AN14" s="122"/>
      <c r="AO14" s="122"/>
      <c r="AP14" s="122"/>
      <c r="AQ14" s="121"/>
      <c r="AR14" s="121"/>
      <c r="AS14" s="122"/>
      <c r="AT14" s="122"/>
      <c r="AU14" s="163"/>
      <c r="AV14" s="121"/>
      <c r="AW14" s="121"/>
      <c r="AX14" s="122"/>
      <c r="AY14" s="122"/>
      <c r="AZ14" s="122"/>
      <c r="BA14" s="122"/>
      <c r="BB14" s="121"/>
      <c r="BC14" s="121"/>
      <c r="BD14" s="122"/>
      <c r="BE14" s="122"/>
      <c r="BF14" s="163"/>
      <c r="BG14" s="121"/>
      <c r="BH14" s="121"/>
      <c r="BI14" s="122"/>
      <c r="BJ14" s="122"/>
      <c r="BK14" s="122"/>
      <c r="BL14" s="122"/>
      <c r="BM14" s="121"/>
      <c r="BN14" s="121"/>
      <c r="BO14" s="122"/>
      <c r="BP14" s="122"/>
      <c r="BQ14" s="163"/>
    </row>
    <row r="15" ht="14.25" spans="1:69">
      <c r="A15" s="225"/>
      <c r="B15" s="122"/>
      <c r="C15" s="121"/>
      <c r="D15" s="122"/>
      <c r="E15" s="122"/>
      <c r="F15" s="122"/>
      <c r="G15" s="122"/>
      <c r="H15" s="122"/>
      <c r="I15" s="122"/>
      <c r="J15" s="121"/>
      <c r="K15" s="122"/>
      <c r="L15" s="122"/>
      <c r="M15" s="122"/>
      <c r="N15" s="122"/>
      <c r="O15" s="121"/>
      <c r="P15" s="122"/>
      <c r="Q15" s="122"/>
      <c r="R15" s="122"/>
      <c r="S15" s="122"/>
      <c r="T15" s="122"/>
      <c r="U15" s="122"/>
      <c r="V15" s="121"/>
      <c r="W15" s="122"/>
      <c r="X15" s="122"/>
      <c r="Y15" s="122"/>
      <c r="Z15" s="121"/>
      <c r="AA15" s="121"/>
      <c r="AB15" s="122"/>
      <c r="AC15" s="122"/>
      <c r="AD15" s="122"/>
      <c r="AE15" s="122"/>
      <c r="AF15" s="121"/>
      <c r="AG15" s="121"/>
      <c r="AH15" s="122"/>
      <c r="AI15" s="122"/>
      <c r="AJ15" s="122"/>
      <c r="AK15" s="121"/>
      <c r="AL15" s="121"/>
      <c r="AM15" s="122"/>
      <c r="AN15" s="122"/>
      <c r="AO15" s="122"/>
      <c r="AP15" s="122"/>
      <c r="AQ15" s="121"/>
      <c r="AR15" s="121"/>
      <c r="AS15" s="122"/>
      <c r="AT15" s="122"/>
      <c r="AU15" s="163"/>
      <c r="AV15" s="121"/>
      <c r="AW15" s="121"/>
      <c r="AX15" s="122"/>
      <c r="AY15" s="122"/>
      <c r="AZ15" s="122"/>
      <c r="BA15" s="122"/>
      <c r="BB15" s="121"/>
      <c r="BC15" s="121"/>
      <c r="BD15" s="122"/>
      <c r="BE15" s="122"/>
      <c r="BF15" s="163"/>
      <c r="BG15" s="121"/>
      <c r="BH15" s="121"/>
      <c r="BI15" s="122"/>
      <c r="BJ15" s="122"/>
      <c r="BK15" s="122"/>
      <c r="BL15" s="122"/>
      <c r="BM15" s="121"/>
      <c r="BN15" s="121"/>
      <c r="BO15" s="122"/>
      <c r="BP15" s="122"/>
      <c r="BQ15" s="163"/>
    </row>
    <row r="16" ht="14.25" spans="1:69">
      <c r="A16" s="255"/>
      <c r="B16" s="122"/>
      <c r="C16" s="121"/>
      <c r="D16" s="122"/>
      <c r="E16" s="122"/>
      <c r="F16" s="122"/>
      <c r="G16" s="122"/>
      <c r="H16" s="122"/>
      <c r="I16" s="122"/>
      <c r="J16" s="121"/>
      <c r="K16" s="122"/>
      <c r="L16" s="122"/>
      <c r="M16" s="122"/>
      <c r="N16" s="122"/>
      <c r="O16" s="121"/>
      <c r="P16" s="122"/>
      <c r="Q16" s="122"/>
      <c r="R16" s="122"/>
      <c r="S16" s="122"/>
      <c r="T16" s="122"/>
      <c r="U16" s="122"/>
      <c r="V16" s="121"/>
      <c r="W16" s="122"/>
      <c r="X16" s="122"/>
      <c r="Y16" s="122"/>
      <c r="Z16" s="121"/>
      <c r="AA16" s="121"/>
      <c r="AB16" s="122"/>
      <c r="AC16" s="122"/>
      <c r="AD16" s="122"/>
      <c r="AE16" s="122"/>
      <c r="AF16" s="121"/>
      <c r="AG16" s="121"/>
      <c r="AH16" s="122"/>
      <c r="AI16" s="122"/>
      <c r="AJ16" s="122"/>
      <c r="AK16" s="121"/>
      <c r="AL16" s="121"/>
      <c r="AM16" s="122"/>
      <c r="AN16" s="122"/>
      <c r="AO16" s="122"/>
      <c r="AP16" s="122"/>
      <c r="AQ16" s="121"/>
      <c r="AR16" s="121"/>
      <c r="AS16" s="122"/>
      <c r="AT16" s="122"/>
      <c r="AU16" s="163"/>
      <c r="AV16" s="121"/>
      <c r="AW16" s="121"/>
      <c r="AX16" s="122"/>
      <c r="AY16" s="122"/>
      <c r="AZ16" s="122"/>
      <c r="BA16" s="122"/>
      <c r="BB16" s="121"/>
      <c r="BC16" s="121"/>
      <c r="BD16" s="122"/>
      <c r="BE16" s="122"/>
      <c r="BF16" s="163"/>
      <c r="BG16" s="121"/>
      <c r="BH16" s="121"/>
      <c r="BI16" s="122"/>
      <c r="BJ16" s="122"/>
      <c r="BK16" s="122"/>
      <c r="BL16" s="122"/>
      <c r="BM16" s="121"/>
      <c r="BN16" s="121"/>
      <c r="BO16" s="122"/>
      <c r="BP16" s="122"/>
      <c r="BQ16" s="163"/>
    </row>
    <row r="17" ht="14.25" spans="1:69">
      <c r="A17" s="214" t="s">
        <v>283</v>
      </c>
      <c r="B17" s="122"/>
      <c r="C17" s="121"/>
      <c r="D17" s="122"/>
      <c r="E17" s="122"/>
      <c r="F17" s="122"/>
      <c r="G17" s="122"/>
      <c r="H17" s="122"/>
      <c r="I17" s="122"/>
      <c r="J17" s="121"/>
      <c r="K17" s="122"/>
      <c r="L17" s="122"/>
      <c r="M17" s="122"/>
      <c r="N17" s="122"/>
      <c r="O17" s="121"/>
      <c r="P17" s="122"/>
      <c r="Q17" s="122"/>
      <c r="R17" s="122"/>
      <c r="S17" s="122"/>
      <c r="T17" s="122"/>
      <c r="U17" s="122"/>
      <c r="V17" s="121"/>
      <c r="W17" s="122"/>
      <c r="X17" s="122"/>
      <c r="Y17" s="122"/>
      <c r="Z17" s="121"/>
      <c r="AA17" s="121"/>
      <c r="AB17" s="122"/>
      <c r="AC17" s="122"/>
      <c r="AD17" s="122"/>
      <c r="AE17" s="122"/>
      <c r="AF17" s="121"/>
      <c r="AG17" s="121"/>
      <c r="AH17" s="122"/>
      <c r="AI17" s="122"/>
      <c r="AJ17" s="122"/>
      <c r="AK17" s="121"/>
      <c r="AL17" s="121"/>
      <c r="AM17" s="122"/>
      <c r="AN17" s="122"/>
      <c r="AO17" s="122"/>
      <c r="AP17" s="122"/>
      <c r="AQ17" s="121"/>
      <c r="AR17" s="121"/>
      <c r="AS17" s="122"/>
      <c r="AT17" s="122"/>
      <c r="AU17" s="163"/>
      <c r="AV17" s="121"/>
      <c r="AW17" s="121"/>
      <c r="AX17" s="122"/>
      <c r="AY17" s="122"/>
      <c r="AZ17" s="122"/>
      <c r="BA17" s="122"/>
      <c r="BB17" s="121"/>
      <c r="BC17" s="121"/>
      <c r="BD17" s="122"/>
      <c r="BE17" s="122"/>
      <c r="BF17" s="163"/>
      <c r="BG17" s="121"/>
      <c r="BH17" s="121"/>
      <c r="BI17" s="122"/>
      <c r="BJ17" s="122"/>
      <c r="BK17" s="122"/>
      <c r="BL17" s="122"/>
      <c r="BM17" s="121"/>
      <c r="BN17" s="121"/>
      <c r="BO17" s="122"/>
      <c r="BP17" s="122"/>
      <c r="BQ17" s="163"/>
    </row>
    <row r="18" ht="14.25" spans="1:69">
      <c r="A18" s="216"/>
      <c r="B18" s="122"/>
      <c r="C18" s="121"/>
      <c r="D18" s="122"/>
      <c r="E18" s="122"/>
      <c r="F18" s="122"/>
      <c r="G18" s="122"/>
      <c r="H18" s="122"/>
      <c r="I18" s="122"/>
      <c r="J18" s="121"/>
      <c r="K18" s="122"/>
      <c r="L18" s="122"/>
      <c r="M18" s="122"/>
      <c r="N18" s="122"/>
      <c r="O18" s="121"/>
      <c r="P18" s="122"/>
      <c r="Q18" s="122"/>
      <c r="R18" s="122"/>
      <c r="S18" s="122"/>
      <c r="T18" s="122"/>
      <c r="U18" s="122"/>
      <c r="V18" s="121"/>
      <c r="W18" s="122"/>
      <c r="X18" s="122"/>
      <c r="Y18" s="122"/>
      <c r="Z18" s="121"/>
      <c r="AA18" s="121"/>
      <c r="AB18" s="122"/>
      <c r="AC18" s="122"/>
      <c r="AD18" s="122"/>
      <c r="AE18" s="122"/>
      <c r="AF18" s="121"/>
      <c r="AG18" s="121"/>
      <c r="AH18" s="122"/>
      <c r="AI18" s="122"/>
      <c r="AJ18" s="122"/>
      <c r="AK18" s="121"/>
      <c r="AL18" s="121"/>
      <c r="AM18" s="122"/>
      <c r="AN18" s="122"/>
      <c r="AO18" s="122"/>
      <c r="AP18" s="122"/>
      <c r="AQ18" s="121"/>
      <c r="AR18" s="121"/>
      <c r="AS18" s="122"/>
      <c r="AT18" s="122"/>
      <c r="AU18" s="163"/>
      <c r="AV18" s="121"/>
      <c r="AW18" s="121"/>
      <c r="AX18" s="122"/>
      <c r="AY18" s="122"/>
      <c r="AZ18" s="122"/>
      <c r="BA18" s="122"/>
      <c r="BB18" s="121"/>
      <c r="BC18" s="121"/>
      <c r="BD18" s="122"/>
      <c r="BE18" s="122"/>
      <c r="BF18" s="163"/>
      <c r="BG18" s="121"/>
      <c r="BH18" s="121"/>
      <c r="BI18" s="122"/>
      <c r="BJ18" s="122"/>
      <c r="BK18" s="122"/>
      <c r="BL18" s="122"/>
      <c r="BM18" s="121"/>
      <c r="BN18" s="121"/>
      <c r="BO18" s="122"/>
      <c r="BP18" s="122"/>
      <c r="BQ18" s="163"/>
    </row>
    <row r="19" ht="14.25" spans="1:69">
      <c r="A19" s="216"/>
      <c r="B19" s="122"/>
      <c r="C19" s="121"/>
      <c r="D19" s="122"/>
      <c r="E19" s="122"/>
      <c r="F19" s="122"/>
      <c r="G19" s="122"/>
      <c r="H19" s="122"/>
      <c r="I19" s="122"/>
      <c r="J19" s="121"/>
      <c r="K19" s="122"/>
      <c r="L19" s="122"/>
      <c r="M19" s="122"/>
      <c r="N19" s="122"/>
      <c r="O19" s="121"/>
      <c r="P19" s="122"/>
      <c r="Q19" s="122"/>
      <c r="R19" s="122"/>
      <c r="S19" s="122"/>
      <c r="T19" s="122"/>
      <c r="U19" s="122"/>
      <c r="V19" s="121"/>
      <c r="W19" s="122"/>
      <c r="X19" s="122"/>
      <c r="Y19" s="122"/>
      <c r="Z19" s="121"/>
      <c r="AA19" s="121"/>
      <c r="AB19" s="122"/>
      <c r="AC19" s="122"/>
      <c r="AD19" s="122"/>
      <c r="AE19" s="122"/>
      <c r="AF19" s="121"/>
      <c r="AG19" s="121"/>
      <c r="AH19" s="122"/>
      <c r="AI19" s="122"/>
      <c r="AJ19" s="260"/>
      <c r="AK19" s="121"/>
      <c r="AL19" s="121"/>
      <c r="AM19" s="122"/>
      <c r="AN19" s="122"/>
      <c r="AO19" s="122"/>
      <c r="AP19" s="122"/>
      <c r="AQ19" s="121"/>
      <c r="AR19" s="121"/>
      <c r="AS19" s="122"/>
      <c r="AT19" s="122"/>
      <c r="AU19" s="163"/>
      <c r="AV19" s="121"/>
      <c r="AW19" s="121"/>
      <c r="AX19" s="122"/>
      <c r="AY19" s="122"/>
      <c r="AZ19" s="122"/>
      <c r="BA19" s="122"/>
      <c r="BB19" s="121"/>
      <c r="BC19" s="121"/>
      <c r="BD19" s="122"/>
      <c r="BE19" s="122"/>
      <c r="BF19" s="163"/>
      <c r="BG19" s="121"/>
      <c r="BH19" s="121"/>
      <c r="BI19" s="122"/>
      <c r="BJ19" s="122"/>
      <c r="BK19" s="122"/>
      <c r="BL19" s="122"/>
      <c r="BM19" s="121"/>
      <c r="BN19" s="121"/>
      <c r="BO19" s="122"/>
      <c r="BP19" s="122"/>
      <c r="BQ19" s="163"/>
    </row>
    <row r="20" ht="14.25" spans="1:69">
      <c r="A20" s="220"/>
      <c r="B20" s="122"/>
      <c r="C20" s="121"/>
      <c r="D20" s="122"/>
      <c r="E20" s="122"/>
      <c r="F20" s="122"/>
      <c r="G20" s="122"/>
      <c r="H20" s="122"/>
      <c r="I20" s="122"/>
      <c r="J20" s="121"/>
      <c r="K20" s="122"/>
      <c r="L20" s="122"/>
      <c r="M20" s="122"/>
      <c r="N20" s="122"/>
      <c r="O20" s="121"/>
      <c r="P20" s="122"/>
      <c r="Q20" s="122"/>
      <c r="R20" s="122"/>
      <c r="S20" s="122"/>
      <c r="T20" s="122"/>
      <c r="U20" s="122"/>
      <c r="V20" s="121"/>
      <c r="W20" s="122"/>
      <c r="X20" s="122"/>
      <c r="Y20" s="122"/>
      <c r="Z20" s="121"/>
      <c r="AA20" s="121"/>
      <c r="AB20" s="122"/>
      <c r="AC20" s="122"/>
      <c r="AD20" s="122"/>
      <c r="AE20" s="122"/>
      <c r="AF20" s="121"/>
      <c r="AG20" s="121"/>
      <c r="AH20" s="122"/>
      <c r="AI20" s="122"/>
      <c r="AJ20" s="122"/>
      <c r="AK20" s="121"/>
      <c r="AL20" s="121"/>
      <c r="AM20" s="122"/>
      <c r="AN20" s="122"/>
      <c r="AO20" s="122"/>
      <c r="AP20" s="122"/>
      <c r="AQ20" s="121"/>
      <c r="AR20" s="121"/>
      <c r="AS20" s="122"/>
      <c r="AT20" s="122"/>
      <c r="AU20" s="163"/>
      <c r="AV20" s="121"/>
      <c r="AW20" s="121"/>
      <c r="AX20" s="122"/>
      <c r="AY20" s="122"/>
      <c r="AZ20" s="122"/>
      <c r="BA20" s="122"/>
      <c r="BB20" s="121"/>
      <c r="BC20" s="121"/>
      <c r="BD20" s="122"/>
      <c r="BE20" s="122"/>
      <c r="BF20" s="163"/>
      <c r="BG20" s="121"/>
      <c r="BH20" s="121"/>
      <c r="BI20" s="122"/>
      <c r="BJ20" s="122"/>
      <c r="BK20" s="122"/>
      <c r="BL20" s="122"/>
      <c r="BM20" s="121"/>
      <c r="BN20" s="121"/>
      <c r="BO20" s="122"/>
      <c r="BP20" s="122"/>
      <c r="BQ20" s="163"/>
    </row>
    <row r="21" ht="28.5" spans="1:69">
      <c r="A21" s="214" t="s">
        <v>288</v>
      </c>
      <c r="B21" s="122"/>
      <c r="C21" s="121"/>
      <c r="D21" s="257"/>
      <c r="E21" s="122"/>
      <c r="F21" s="122"/>
      <c r="G21" s="122"/>
      <c r="H21" s="122"/>
      <c r="I21" s="122"/>
      <c r="J21" s="121"/>
      <c r="K21" s="122"/>
      <c r="L21" s="122"/>
      <c r="M21" s="122"/>
      <c r="N21" s="122">
        <v>1</v>
      </c>
      <c r="O21" s="121" t="s">
        <v>596</v>
      </c>
      <c r="P21" s="257" t="s">
        <v>273</v>
      </c>
      <c r="Q21" s="122" t="s">
        <v>597</v>
      </c>
      <c r="R21" s="123">
        <v>43159</v>
      </c>
      <c r="S21" s="122" t="s">
        <v>276</v>
      </c>
      <c r="T21" s="122" t="s">
        <v>598</v>
      </c>
      <c r="U21" s="122"/>
      <c r="V21" s="121"/>
      <c r="W21" s="122"/>
      <c r="X21" s="122"/>
      <c r="Y21" s="122"/>
      <c r="Z21" s="121"/>
      <c r="AA21" s="121"/>
      <c r="AB21" s="122"/>
      <c r="AC21" s="122"/>
      <c r="AD21" s="122"/>
      <c r="AE21" s="122"/>
      <c r="AF21" s="121"/>
      <c r="AG21" s="121"/>
      <c r="AH21" s="122"/>
      <c r="AI21" s="122"/>
      <c r="AJ21" s="122"/>
      <c r="AK21" s="121"/>
      <c r="AL21" s="121"/>
      <c r="AM21" s="122"/>
      <c r="AN21" s="122"/>
      <c r="AO21" s="122"/>
      <c r="AP21" s="122"/>
      <c r="AQ21" s="121"/>
      <c r="AR21" s="121"/>
      <c r="AS21" s="122"/>
      <c r="AT21" s="122"/>
      <c r="AU21" s="163"/>
      <c r="AV21" s="121"/>
      <c r="AW21" s="121"/>
      <c r="AX21" s="122"/>
      <c r="AY21" s="122"/>
      <c r="AZ21" s="122"/>
      <c r="BA21" s="122"/>
      <c r="BB21" s="121"/>
      <c r="BC21" s="121"/>
      <c r="BD21" s="122"/>
      <c r="BE21" s="122"/>
      <c r="BF21" s="163"/>
      <c r="BG21" s="121">
        <v>1</v>
      </c>
      <c r="BH21" s="121" t="s">
        <v>599</v>
      </c>
      <c r="BI21" s="122" t="s">
        <v>273</v>
      </c>
      <c r="BJ21" s="122"/>
      <c r="BK21" s="123">
        <v>43161</v>
      </c>
      <c r="BL21" s="122" t="s">
        <v>436</v>
      </c>
      <c r="BM21" s="121">
        <v>1</v>
      </c>
      <c r="BN21" s="121" t="s">
        <v>600</v>
      </c>
      <c r="BO21" s="122" t="s">
        <v>273</v>
      </c>
      <c r="BP21" s="122"/>
      <c r="BQ21" s="232">
        <v>43175</v>
      </c>
    </row>
    <row r="22" ht="14.25" spans="1:69">
      <c r="A22" s="216"/>
      <c r="B22" s="122"/>
      <c r="C22" s="121"/>
      <c r="D22" s="122"/>
      <c r="E22" s="122"/>
      <c r="F22" s="122"/>
      <c r="G22" s="122"/>
      <c r="H22" s="122"/>
      <c r="I22" s="122"/>
      <c r="J22" s="121"/>
      <c r="K22" s="122"/>
      <c r="L22" s="122"/>
      <c r="M22" s="122"/>
      <c r="N22" s="122"/>
      <c r="O22" s="121"/>
      <c r="P22" s="122"/>
      <c r="Q22" s="122"/>
      <c r="R22" s="122"/>
      <c r="S22" s="122"/>
      <c r="T22" s="122"/>
      <c r="U22" s="122"/>
      <c r="V22" s="121"/>
      <c r="W22" s="122"/>
      <c r="X22" s="122"/>
      <c r="Y22" s="122"/>
      <c r="Z22" s="121"/>
      <c r="AA22" s="121"/>
      <c r="AB22" s="122"/>
      <c r="AC22" s="122"/>
      <c r="AD22" s="122"/>
      <c r="AE22" s="122"/>
      <c r="AF22" s="121"/>
      <c r="AG22" s="121"/>
      <c r="AH22" s="122"/>
      <c r="AI22" s="122"/>
      <c r="AJ22" s="122"/>
      <c r="AK22" s="121"/>
      <c r="AL22" s="121"/>
      <c r="AM22" s="122"/>
      <c r="AN22" s="122"/>
      <c r="AO22" s="122"/>
      <c r="AP22" s="122"/>
      <c r="AQ22" s="121"/>
      <c r="AR22" s="121"/>
      <c r="AS22" s="122"/>
      <c r="AT22" s="122"/>
      <c r="AU22" s="163"/>
      <c r="AV22" s="121"/>
      <c r="AW22" s="121"/>
      <c r="AX22" s="122"/>
      <c r="AY22" s="122"/>
      <c r="AZ22" s="122"/>
      <c r="BA22" s="122"/>
      <c r="BB22" s="121"/>
      <c r="BC22" s="121"/>
      <c r="BD22" s="122"/>
      <c r="BE22" s="122"/>
      <c r="BF22" s="163"/>
      <c r="BG22" s="121"/>
      <c r="BH22" s="121"/>
      <c r="BI22" s="122"/>
      <c r="BJ22" s="122"/>
      <c r="BK22" s="122"/>
      <c r="BL22" s="122"/>
      <c r="BM22" s="121"/>
      <c r="BN22" s="121"/>
      <c r="BO22" s="122"/>
      <c r="BP22" s="122"/>
      <c r="BQ22" s="163"/>
    </row>
    <row r="23" ht="14.25" spans="1:69">
      <c r="A23" s="216"/>
      <c r="B23" s="122"/>
      <c r="C23" s="121"/>
      <c r="D23" s="122"/>
      <c r="E23" s="122"/>
      <c r="F23" s="122"/>
      <c r="G23" s="122"/>
      <c r="H23" s="122"/>
      <c r="I23" s="122"/>
      <c r="J23" s="121"/>
      <c r="K23" s="122"/>
      <c r="L23" s="122"/>
      <c r="M23" s="122"/>
      <c r="N23" s="122"/>
      <c r="O23" s="121"/>
      <c r="P23" s="122"/>
      <c r="Q23" s="122"/>
      <c r="R23" s="122"/>
      <c r="S23" s="122"/>
      <c r="T23" s="122"/>
      <c r="U23" s="122"/>
      <c r="V23" s="121"/>
      <c r="W23" s="122"/>
      <c r="X23" s="122"/>
      <c r="Y23" s="122"/>
      <c r="Z23" s="121"/>
      <c r="AA23" s="121"/>
      <c r="AB23" s="122"/>
      <c r="AC23" s="122"/>
      <c r="AD23" s="122"/>
      <c r="AE23" s="122"/>
      <c r="AF23" s="121"/>
      <c r="AG23" s="121"/>
      <c r="AH23" s="122"/>
      <c r="AI23" s="122"/>
      <c r="AJ23" s="122"/>
      <c r="AK23" s="121"/>
      <c r="AL23" s="121"/>
      <c r="AM23" s="122"/>
      <c r="AN23" s="122"/>
      <c r="AO23" s="122"/>
      <c r="AP23" s="122"/>
      <c r="AQ23" s="121"/>
      <c r="AR23" s="121"/>
      <c r="AS23" s="122"/>
      <c r="AT23" s="122"/>
      <c r="AU23" s="163"/>
      <c r="AV23" s="121"/>
      <c r="AW23" s="121"/>
      <c r="AX23" s="122"/>
      <c r="AY23" s="122"/>
      <c r="AZ23" s="122"/>
      <c r="BA23" s="122"/>
      <c r="BB23" s="121"/>
      <c r="BC23" s="121"/>
      <c r="BD23" s="122"/>
      <c r="BE23" s="122"/>
      <c r="BF23" s="163"/>
      <c r="BG23" s="121"/>
      <c r="BH23" s="121"/>
      <c r="BI23" s="122"/>
      <c r="BJ23" s="122"/>
      <c r="BK23" s="122"/>
      <c r="BL23" s="122"/>
      <c r="BM23" s="121"/>
      <c r="BN23" s="121"/>
      <c r="BO23" s="122"/>
      <c r="BP23" s="122"/>
      <c r="BQ23" s="163"/>
    </row>
    <row r="24" ht="14.25" spans="1:69">
      <c r="A24" s="220"/>
      <c r="B24" s="122"/>
      <c r="C24" s="121"/>
      <c r="D24" s="122"/>
      <c r="E24" s="122"/>
      <c r="F24" s="122"/>
      <c r="G24" s="122"/>
      <c r="H24" s="122"/>
      <c r="I24" s="122"/>
      <c r="J24" s="121"/>
      <c r="K24" s="122"/>
      <c r="L24" s="122"/>
      <c r="M24" s="122"/>
      <c r="N24" s="122"/>
      <c r="O24" s="121"/>
      <c r="P24" s="122"/>
      <c r="Q24" s="122"/>
      <c r="R24" s="122"/>
      <c r="S24" s="122"/>
      <c r="T24" s="122"/>
      <c r="U24" s="122"/>
      <c r="V24" s="121"/>
      <c r="W24" s="122"/>
      <c r="X24" s="122"/>
      <c r="Y24" s="122"/>
      <c r="Z24" s="121"/>
      <c r="AA24" s="121"/>
      <c r="AB24" s="122"/>
      <c r="AC24" s="122"/>
      <c r="AD24" s="122"/>
      <c r="AE24" s="122"/>
      <c r="AF24" s="121"/>
      <c r="AG24" s="121"/>
      <c r="AH24" s="122"/>
      <c r="AI24" s="122"/>
      <c r="AJ24" s="122"/>
      <c r="AK24" s="121"/>
      <c r="AL24" s="121"/>
      <c r="AM24" s="122"/>
      <c r="AN24" s="122"/>
      <c r="AO24" s="122"/>
      <c r="AP24" s="122"/>
      <c r="AQ24" s="121"/>
      <c r="AR24" s="121"/>
      <c r="AS24" s="122"/>
      <c r="AT24" s="122"/>
      <c r="AU24" s="163"/>
      <c r="AV24" s="121"/>
      <c r="AW24" s="121"/>
      <c r="AX24" s="122"/>
      <c r="AY24" s="122"/>
      <c r="AZ24" s="122"/>
      <c r="BA24" s="122"/>
      <c r="BB24" s="121"/>
      <c r="BC24" s="121"/>
      <c r="BD24" s="122"/>
      <c r="BE24" s="122"/>
      <c r="BF24" s="163"/>
      <c r="BG24" s="121"/>
      <c r="BH24" s="121"/>
      <c r="BI24" s="122"/>
      <c r="BJ24" s="122"/>
      <c r="BK24" s="122"/>
      <c r="BL24" s="122"/>
      <c r="BM24" s="121"/>
      <c r="BN24" s="121"/>
      <c r="BO24" s="122"/>
      <c r="BP24" s="122"/>
      <c r="BQ24" s="163"/>
    </row>
    <row r="25" ht="42.75" spans="1:69">
      <c r="A25" s="214" t="s">
        <v>293</v>
      </c>
      <c r="B25" s="122">
        <v>1</v>
      </c>
      <c r="C25" s="121" t="s">
        <v>601</v>
      </c>
      <c r="D25" s="122" t="s">
        <v>602</v>
      </c>
      <c r="E25" s="122" t="s">
        <v>603</v>
      </c>
      <c r="F25" s="256">
        <v>43110</v>
      </c>
      <c r="G25" s="122" t="s">
        <v>436</v>
      </c>
      <c r="H25" s="121" t="s">
        <v>604</v>
      </c>
      <c r="I25" s="122">
        <v>1</v>
      </c>
      <c r="J25" s="121" t="s">
        <v>605</v>
      </c>
      <c r="K25" s="122" t="s">
        <v>273</v>
      </c>
      <c r="L25" s="122"/>
      <c r="M25" s="256">
        <v>43126</v>
      </c>
      <c r="N25" s="122">
        <v>1</v>
      </c>
      <c r="O25" s="121" t="s">
        <v>606</v>
      </c>
      <c r="P25" s="122" t="s">
        <v>602</v>
      </c>
      <c r="Q25" s="122" t="s">
        <v>603</v>
      </c>
      <c r="R25" s="256">
        <v>43118</v>
      </c>
      <c r="S25" s="122" t="s">
        <v>436</v>
      </c>
      <c r="T25" s="121" t="s">
        <v>607</v>
      </c>
      <c r="U25" s="122">
        <v>1</v>
      </c>
      <c r="V25" s="121" t="s">
        <v>605</v>
      </c>
      <c r="W25" s="122" t="s">
        <v>273</v>
      </c>
      <c r="X25" s="122"/>
      <c r="Y25" s="256">
        <v>43126</v>
      </c>
      <c r="Z25" s="121">
        <v>1</v>
      </c>
      <c r="AA25" s="121" t="s">
        <v>608</v>
      </c>
      <c r="AB25" s="122" t="s">
        <v>273</v>
      </c>
      <c r="AC25" s="122" t="s">
        <v>609</v>
      </c>
      <c r="AD25" s="123">
        <v>43126</v>
      </c>
      <c r="AE25" s="122" t="s">
        <v>436</v>
      </c>
      <c r="AF25" s="121">
        <v>1</v>
      </c>
      <c r="AG25" s="121" t="s">
        <v>610</v>
      </c>
      <c r="AH25" s="122" t="s">
        <v>273</v>
      </c>
      <c r="AI25" s="122" t="s">
        <v>296</v>
      </c>
      <c r="AJ25" s="123">
        <v>43133</v>
      </c>
      <c r="AK25" s="121">
        <v>1</v>
      </c>
      <c r="AL25" s="121" t="s">
        <v>611</v>
      </c>
      <c r="AM25" s="122" t="s">
        <v>273</v>
      </c>
      <c r="AN25" s="122"/>
      <c r="AO25" s="123">
        <v>43133</v>
      </c>
      <c r="AP25" s="122" t="s">
        <v>436</v>
      </c>
      <c r="AQ25" s="121">
        <v>1</v>
      </c>
      <c r="AR25" s="121" t="s">
        <v>612</v>
      </c>
      <c r="AS25" s="122" t="s">
        <v>273</v>
      </c>
      <c r="AT25" s="122" t="s">
        <v>613</v>
      </c>
      <c r="AU25" s="232">
        <v>43190</v>
      </c>
      <c r="AV25" s="121"/>
      <c r="AW25" s="121"/>
      <c r="AX25" s="122"/>
      <c r="AY25" s="122"/>
      <c r="AZ25" s="123"/>
      <c r="BA25" s="122"/>
      <c r="BB25" s="121"/>
      <c r="BC25" s="121"/>
      <c r="BD25" s="122"/>
      <c r="BE25" s="122"/>
      <c r="BF25" s="232"/>
      <c r="BG25" s="121"/>
      <c r="BH25" s="121"/>
      <c r="BI25" s="122"/>
      <c r="BJ25" s="122"/>
      <c r="BK25" s="123"/>
      <c r="BL25" s="122"/>
      <c r="BM25" s="121"/>
      <c r="BN25" s="121"/>
      <c r="BO25" s="122"/>
      <c r="BP25" s="122"/>
      <c r="BQ25" s="232"/>
    </row>
    <row r="26" ht="28.5" spans="1:69">
      <c r="A26" s="216"/>
      <c r="B26" s="122">
        <v>2</v>
      </c>
      <c r="C26" s="121" t="s">
        <v>614</v>
      </c>
      <c r="D26" s="122" t="s">
        <v>602</v>
      </c>
      <c r="E26" s="122" t="s">
        <v>603</v>
      </c>
      <c r="F26" s="256">
        <v>43110</v>
      </c>
      <c r="G26" s="122" t="s">
        <v>436</v>
      </c>
      <c r="H26" s="121" t="s">
        <v>615</v>
      </c>
      <c r="I26" s="122">
        <v>2</v>
      </c>
      <c r="J26" s="121" t="s">
        <v>616</v>
      </c>
      <c r="K26" s="122" t="s">
        <v>273</v>
      </c>
      <c r="L26" s="122" t="s">
        <v>274</v>
      </c>
      <c r="M26" s="256">
        <v>43126</v>
      </c>
      <c r="N26" s="122">
        <v>2</v>
      </c>
      <c r="O26" s="121" t="s">
        <v>605</v>
      </c>
      <c r="P26" s="122" t="s">
        <v>273</v>
      </c>
      <c r="Q26" s="122"/>
      <c r="R26" s="256">
        <v>43126</v>
      </c>
      <c r="S26" s="122" t="s">
        <v>276</v>
      </c>
      <c r="T26" s="121" t="s">
        <v>617</v>
      </c>
      <c r="U26" s="122">
        <v>2</v>
      </c>
      <c r="V26" s="121" t="s">
        <v>618</v>
      </c>
      <c r="W26" s="122" t="s">
        <v>273</v>
      </c>
      <c r="X26" s="122" t="s">
        <v>274</v>
      </c>
      <c r="Y26" s="256">
        <v>43126</v>
      </c>
      <c r="Z26" s="121"/>
      <c r="AA26" s="121"/>
      <c r="AB26" s="122"/>
      <c r="AC26" s="122"/>
      <c r="AD26" s="122"/>
      <c r="AE26" s="122"/>
      <c r="AF26" s="121">
        <v>2</v>
      </c>
      <c r="AG26" s="121" t="s">
        <v>619</v>
      </c>
      <c r="AH26" s="122" t="s">
        <v>273</v>
      </c>
      <c r="AI26" s="122" t="s">
        <v>296</v>
      </c>
      <c r="AJ26" s="123">
        <v>43140</v>
      </c>
      <c r="AK26" s="121"/>
      <c r="AL26" s="121"/>
      <c r="AM26" s="122"/>
      <c r="AN26" s="122"/>
      <c r="AO26" s="122"/>
      <c r="AP26" s="122"/>
      <c r="AQ26" s="121"/>
      <c r="AR26" s="121"/>
      <c r="AS26" s="122"/>
      <c r="AT26" s="122"/>
      <c r="AU26" s="163"/>
      <c r="AV26" s="121"/>
      <c r="AW26" s="121"/>
      <c r="AX26" s="122"/>
      <c r="AY26" s="122"/>
      <c r="AZ26" s="122"/>
      <c r="BA26" s="122"/>
      <c r="BB26" s="121"/>
      <c r="BC26" s="121"/>
      <c r="BD26" s="122"/>
      <c r="BE26" s="122"/>
      <c r="BF26" s="163"/>
      <c r="BG26" s="121"/>
      <c r="BH26" s="121"/>
      <c r="BI26" s="122"/>
      <c r="BJ26" s="122"/>
      <c r="BK26" s="122"/>
      <c r="BL26" s="122"/>
      <c r="BM26" s="121"/>
      <c r="BN26" s="121"/>
      <c r="BO26" s="122"/>
      <c r="BP26" s="122"/>
      <c r="BQ26" s="163"/>
    </row>
    <row r="27" ht="28.5" spans="1:69">
      <c r="A27" s="216"/>
      <c r="B27" s="122">
        <v>3</v>
      </c>
      <c r="C27" s="121" t="s">
        <v>620</v>
      </c>
      <c r="D27" s="122" t="s">
        <v>602</v>
      </c>
      <c r="E27" s="122" t="s">
        <v>603</v>
      </c>
      <c r="F27" s="256">
        <v>43111</v>
      </c>
      <c r="G27" s="122" t="s">
        <v>436</v>
      </c>
      <c r="H27" s="121" t="s">
        <v>621</v>
      </c>
      <c r="I27" s="122">
        <v>3</v>
      </c>
      <c r="J27" s="121" t="s">
        <v>622</v>
      </c>
      <c r="K27" s="122" t="s">
        <v>273</v>
      </c>
      <c r="L27" s="122" t="s">
        <v>296</v>
      </c>
      <c r="M27" s="256">
        <v>43131</v>
      </c>
      <c r="N27" s="122"/>
      <c r="O27" s="121"/>
      <c r="P27" s="122"/>
      <c r="Q27" s="122"/>
      <c r="R27" s="256"/>
      <c r="S27" s="122"/>
      <c r="T27" s="121"/>
      <c r="U27" s="122">
        <v>3</v>
      </c>
      <c r="V27" s="121" t="s">
        <v>623</v>
      </c>
      <c r="W27" s="122" t="s">
        <v>273</v>
      </c>
      <c r="X27" s="122" t="s">
        <v>296</v>
      </c>
      <c r="Y27" s="256">
        <v>43131</v>
      </c>
      <c r="Z27" s="121"/>
      <c r="AA27" s="121"/>
      <c r="AB27" s="122"/>
      <c r="AC27" s="122"/>
      <c r="AD27" s="122"/>
      <c r="AE27" s="122"/>
      <c r="AF27" s="121"/>
      <c r="AH27" s="122"/>
      <c r="AI27" s="122"/>
      <c r="AJ27" s="122"/>
      <c r="AK27" s="121"/>
      <c r="AL27" s="121"/>
      <c r="AM27" s="122"/>
      <c r="AN27" s="122"/>
      <c r="AO27" s="122"/>
      <c r="AP27" s="122"/>
      <c r="AQ27" s="121"/>
      <c r="AR27" s="121"/>
      <c r="AS27" s="122"/>
      <c r="AT27" s="122"/>
      <c r="AU27" s="163"/>
      <c r="AV27" s="121"/>
      <c r="AW27" s="121"/>
      <c r="AX27" s="122"/>
      <c r="AY27" s="122"/>
      <c r="AZ27" s="122"/>
      <c r="BA27" s="122"/>
      <c r="BB27" s="121"/>
      <c r="BC27" s="121"/>
      <c r="BD27" s="122"/>
      <c r="BE27" s="122"/>
      <c r="BF27" s="163"/>
      <c r="BG27" s="121"/>
      <c r="BH27" s="121"/>
      <c r="BI27" s="122"/>
      <c r="BJ27" s="122"/>
      <c r="BK27" s="122"/>
      <c r="BL27" s="122"/>
      <c r="BM27" s="121"/>
      <c r="BN27" s="121"/>
      <c r="BO27" s="122"/>
      <c r="BP27" s="122"/>
      <c r="BQ27" s="163"/>
    </row>
    <row r="28" ht="28.5" spans="1:69">
      <c r="A28" s="220"/>
      <c r="B28" s="122">
        <v>4</v>
      </c>
      <c r="C28" s="121" t="s">
        <v>624</v>
      </c>
      <c r="D28" s="122" t="s">
        <v>602</v>
      </c>
      <c r="E28" s="122" t="s">
        <v>603</v>
      </c>
      <c r="F28" s="256">
        <v>43111</v>
      </c>
      <c r="G28" s="122" t="s">
        <v>436</v>
      </c>
      <c r="H28" s="121" t="s">
        <v>625</v>
      </c>
      <c r="I28" s="122"/>
      <c r="J28" s="121"/>
      <c r="K28" s="122"/>
      <c r="L28" s="122"/>
      <c r="M28" s="122"/>
      <c r="N28" s="122"/>
      <c r="O28" s="121"/>
      <c r="P28" s="122"/>
      <c r="Q28" s="122"/>
      <c r="R28" s="256"/>
      <c r="S28" s="122"/>
      <c r="T28" s="121"/>
      <c r="U28" s="122"/>
      <c r="V28" s="121"/>
      <c r="W28" s="122"/>
      <c r="X28" s="122"/>
      <c r="Y28" s="122"/>
      <c r="Z28" s="121"/>
      <c r="AA28" s="121"/>
      <c r="AB28" s="122"/>
      <c r="AC28" s="122"/>
      <c r="AD28" s="122"/>
      <c r="AE28" s="122"/>
      <c r="AF28" s="121"/>
      <c r="AG28" s="121"/>
      <c r="AH28" s="122"/>
      <c r="AI28" s="122"/>
      <c r="AJ28" s="122"/>
      <c r="AK28" s="121"/>
      <c r="AL28" s="121"/>
      <c r="AM28" s="122"/>
      <c r="AN28" s="122"/>
      <c r="AO28" s="122"/>
      <c r="AP28" s="122"/>
      <c r="AQ28" s="121"/>
      <c r="AR28" s="121"/>
      <c r="AS28" s="122"/>
      <c r="AT28" s="122"/>
      <c r="AU28" s="163"/>
      <c r="AV28" s="121"/>
      <c r="AW28" s="121"/>
      <c r="AX28" s="122"/>
      <c r="AY28" s="122"/>
      <c r="AZ28" s="122"/>
      <c r="BA28" s="122"/>
      <c r="BB28" s="121"/>
      <c r="BC28" s="121"/>
      <c r="BD28" s="122"/>
      <c r="BE28" s="122"/>
      <c r="BF28" s="163"/>
      <c r="BG28" s="121"/>
      <c r="BH28" s="121"/>
      <c r="BI28" s="122"/>
      <c r="BJ28" s="122"/>
      <c r="BK28" s="122"/>
      <c r="BL28" s="122"/>
      <c r="BM28" s="121"/>
      <c r="BN28" s="121"/>
      <c r="BO28" s="122"/>
      <c r="BP28" s="122"/>
      <c r="BQ28" s="163"/>
    </row>
    <row r="29" ht="28.5" spans="1:69">
      <c r="A29" s="214" t="s">
        <v>298</v>
      </c>
      <c r="B29" s="122">
        <v>1</v>
      </c>
      <c r="C29" s="121" t="s">
        <v>626</v>
      </c>
      <c r="D29" s="122" t="s">
        <v>552</v>
      </c>
      <c r="E29" s="122" t="s">
        <v>627</v>
      </c>
      <c r="F29" s="256">
        <v>43109</v>
      </c>
      <c r="G29" s="122" t="s">
        <v>436</v>
      </c>
      <c r="H29" s="121" t="s">
        <v>628</v>
      </c>
      <c r="I29" s="122"/>
      <c r="J29" s="121" t="s">
        <v>629</v>
      </c>
      <c r="K29" s="122" t="s">
        <v>273</v>
      </c>
      <c r="L29" s="122" t="s">
        <v>274</v>
      </c>
      <c r="M29" s="122"/>
      <c r="N29" s="122">
        <v>1</v>
      </c>
      <c r="O29" s="121" t="s">
        <v>630</v>
      </c>
      <c r="P29" s="122" t="s">
        <v>273</v>
      </c>
      <c r="Q29" s="122" t="s">
        <v>631</v>
      </c>
      <c r="R29" s="256">
        <v>43117</v>
      </c>
      <c r="S29" s="122" t="s">
        <v>436</v>
      </c>
      <c r="T29" s="121" t="s">
        <v>632</v>
      </c>
      <c r="U29" s="122">
        <v>1</v>
      </c>
      <c r="V29" s="121" t="s">
        <v>633</v>
      </c>
      <c r="W29" s="122" t="s">
        <v>273</v>
      </c>
      <c r="X29" s="122"/>
      <c r="Y29" s="123">
        <v>43126</v>
      </c>
      <c r="Z29" s="121">
        <v>1</v>
      </c>
      <c r="AA29" s="121" t="s">
        <v>634</v>
      </c>
      <c r="AB29" s="122" t="s">
        <v>273</v>
      </c>
      <c r="AC29" s="122" t="s">
        <v>635</v>
      </c>
      <c r="AD29" s="123">
        <v>43122</v>
      </c>
      <c r="AE29" s="122" t="s">
        <v>436</v>
      </c>
      <c r="AF29" s="121">
        <v>1</v>
      </c>
      <c r="AG29" s="121" t="s">
        <v>636</v>
      </c>
      <c r="AH29" s="122" t="s">
        <v>273</v>
      </c>
      <c r="AI29" s="122"/>
      <c r="AJ29" s="123">
        <v>43130</v>
      </c>
      <c r="AK29" s="121">
        <v>1</v>
      </c>
      <c r="AL29" s="121" t="s">
        <v>637</v>
      </c>
      <c r="AM29" s="122" t="s">
        <v>273</v>
      </c>
      <c r="AN29" s="122" t="s">
        <v>635</v>
      </c>
      <c r="AO29" s="123">
        <v>43131</v>
      </c>
      <c r="AP29" s="122" t="s">
        <v>436</v>
      </c>
      <c r="AQ29" s="121">
        <v>1</v>
      </c>
      <c r="AR29" s="121" t="s">
        <v>638</v>
      </c>
      <c r="AS29" s="122" t="s">
        <v>273</v>
      </c>
      <c r="AT29" s="122" t="s">
        <v>635</v>
      </c>
      <c r="AU29" s="232">
        <v>43159</v>
      </c>
      <c r="AV29" s="121">
        <v>1</v>
      </c>
      <c r="AW29" s="121" t="s">
        <v>639</v>
      </c>
      <c r="AX29" s="122" t="s">
        <v>273</v>
      </c>
      <c r="AY29" s="122" t="s">
        <v>635</v>
      </c>
      <c r="AZ29" s="123">
        <v>43138</v>
      </c>
      <c r="BA29" s="122" t="s">
        <v>436</v>
      </c>
      <c r="BB29" s="121"/>
      <c r="BC29" s="121"/>
      <c r="BD29" s="122"/>
      <c r="BE29" s="122"/>
      <c r="BF29" s="232"/>
      <c r="BG29" s="121">
        <v>1</v>
      </c>
      <c r="BH29" s="121" t="s">
        <v>640</v>
      </c>
      <c r="BI29" s="122" t="s">
        <v>273</v>
      </c>
      <c r="BJ29" s="122"/>
      <c r="BK29" s="123"/>
      <c r="BL29" s="122"/>
      <c r="BM29" s="121">
        <v>1</v>
      </c>
      <c r="BN29" s="121" t="s">
        <v>640</v>
      </c>
      <c r="BO29" s="122" t="s">
        <v>273</v>
      </c>
      <c r="BP29" s="122"/>
      <c r="BQ29" s="232"/>
    </row>
    <row r="30" ht="42.75" spans="1:69">
      <c r="A30" s="216"/>
      <c r="B30" s="122">
        <v>2</v>
      </c>
      <c r="C30" s="121" t="s">
        <v>641</v>
      </c>
      <c r="D30" s="122" t="s">
        <v>642</v>
      </c>
      <c r="E30" s="122"/>
      <c r="F30" s="256">
        <v>43109</v>
      </c>
      <c r="G30" s="122" t="s">
        <v>436</v>
      </c>
      <c r="H30" s="121" t="s">
        <v>643</v>
      </c>
      <c r="I30" s="122"/>
      <c r="J30" s="121"/>
      <c r="K30" s="122"/>
      <c r="L30" s="122"/>
      <c r="M30" s="122"/>
      <c r="N30" s="122">
        <v>2</v>
      </c>
      <c r="O30" s="121" t="s">
        <v>644</v>
      </c>
      <c r="P30" s="122" t="s">
        <v>273</v>
      </c>
      <c r="Q30" s="122" t="s">
        <v>303</v>
      </c>
      <c r="R30" s="256"/>
      <c r="S30" s="122" t="s">
        <v>436</v>
      </c>
      <c r="T30" s="121" t="s">
        <v>645</v>
      </c>
      <c r="U30" s="122">
        <v>2</v>
      </c>
      <c r="V30" s="121" t="s">
        <v>646</v>
      </c>
      <c r="W30" s="122" t="s">
        <v>273</v>
      </c>
      <c r="X30" s="122"/>
      <c r="Y30" s="123">
        <v>43126</v>
      </c>
      <c r="Z30" s="121">
        <v>2</v>
      </c>
      <c r="AA30" s="121" t="s">
        <v>647</v>
      </c>
      <c r="AB30" s="122" t="s">
        <v>273</v>
      </c>
      <c r="AC30" s="122" t="s">
        <v>648</v>
      </c>
      <c r="AD30" s="123">
        <v>43123</v>
      </c>
      <c r="AE30" s="122" t="s">
        <v>436</v>
      </c>
      <c r="AF30" s="121">
        <v>2</v>
      </c>
      <c r="AG30" s="121" t="s">
        <v>649</v>
      </c>
      <c r="AH30" s="122" t="s">
        <v>273</v>
      </c>
      <c r="AI30" s="122"/>
      <c r="AJ30" s="123">
        <v>43131</v>
      </c>
      <c r="AK30" s="121">
        <v>2</v>
      </c>
      <c r="AL30" s="121" t="s">
        <v>650</v>
      </c>
      <c r="AM30" s="122" t="s">
        <v>575</v>
      </c>
      <c r="AN30" s="122" t="s">
        <v>273</v>
      </c>
      <c r="AO30" s="123">
        <v>43131</v>
      </c>
      <c r="AP30" s="122" t="s">
        <v>436</v>
      </c>
      <c r="AQ30" s="121"/>
      <c r="AR30" s="121"/>
      <c r="AS30" s="122"/>
      <c r="AT30" s="122"/>
      <c r="AU30" s="163"/>
      <c r="AV30" s="121">
        <v>2</v>
      </c>
      <c r="AW30" s="121" t="s">
        <v>640</v>
      </c>
      <c r="AX30" s="122" t="s">
        <v>273</v>
      </c>
      <c r="AZ30" s="123"/>
      <c r="BA30" s="122"/>
      <c r="BB30" s="121"/>
      <c r="BC30" s="121"/>
      <c r="BD30" s="122"/>
      <c r="BE30" s="122"/>
      <c r="BF30" s="163"/>
      <c r="BG30" s="121"/>
      <c r="BH30" s="121"/>
      <c r="BI30" s="122"/>
      <c r="BK30" s="123"/>
      <c r="BL30" s="122"/>
      <c r="BM30" s="121"/>
      <c r="BN30" s="121"/>
      <c r="BO30" s="122"/>
      <c r="BP30" s="122"/>
      <c r="BQ30" s="163"/>
    </row>
    <row r="31" ht="57" spans="1:69">
      <c r="A31" s="216"/>
      <c r="B31" s="122"/>
      <c r="C31" s="121"/>
      <c r="D31" s="122"/>
      <c r="E31" s="122"/>
      <c r="F31" s="256"/>
      <c r="G31" s="122"/>
      <c r="H31" s="121"/>
      <c r="I31" s="122"/>
      <c r="J31" s="121"/>
      <c r="K31" s="122"/>
      <c r="L31" s="122"/>
      <c r="M31" s="122"/>
      <c r="N31" s="122">
        <v>3</v>
      </c>
      <c r="O31" s="121" t="s">
        <v>651</v>
      </c>
      <c r="P31" s="122" t="s">
        <v>273</v>
      </c>
      <c r="Q31" s="122" t="s">
        <v>652</v>
      </c>
      <c r="R31" s="256"/>
      <c r="S31" s="122" t="s">
        <v>276</v>
      </c>
      <c r="T31" s="121" t="s">
        <v>653</v>
      </c>
      <c r="U31" s="122">
        <v>3</v>
      </c>
      <c r="V31" s="121" t="s">
        <v>654</v>
      </c>
      <c r="W31" s="122" t="s">
        <v>273</v>
      </c>
      <c r="X31" s="122" t="s">
        <v>274</v>
      </c>
      <c r="Y31" s="123">
        <v>43126</v>
      </c>
      <c r="Z31" s="121">
        <v>3</v>
      </c>
      <c r="AA31" s="121" t="s">
        <v>655</v>
      </c>
      <c r="AB31" s="122" t="s">
        <v>273</v>
      </c>
      <c r="AC31" s="122" t="s">
        <v>631</v>
      </c>
      <c r="AD31" s="123">
        <v>43126</v>
      </c>
      <c r="AE31" s="122" t="s">
        <v>436</v>
      </c>
      <c r="AF31" s="121">
        <v>3</v>
      </c>
      <c r="AG31" s="121" t="s">
        <v>656</v>
      </c>
      <c r="AH31" s="122" t="s">
        <v>273</v>
      </c>
      <c r="AI31" s="122" t="s">
        <v>635</v>
      </c>
      <c r="AJ31" s="123">
        <v>43131</v>
      </c>
      <c r="AK31" s="121">
        <v>3</v>
      </c>
      <c r="AL31" s="121" t="s">
        <v>638</v>
      </c>
      <c r="AM31" s="122" t="s">
        <v>273</v>
      </c>
      <c r="AN31" s="122" t="s">
        <v>635</v>
      </c>
      <c r="AO31" s="123">
        <v>43159</v>
      </c>
      <c r="AP31" s="122" t="s">
        <v>276</v>
      </c>
      <c r="AQ31" s="121"/>
      <c r="AR31" s="121"/>
      <c r="AS31" s="122"/>
      <c r="AT31" s="122"/>
      <c r="AU31" s="163"/>
      <c r="AV31" s="121"/>
      <c r="AW31" s="121"/>
      <c r="AX31" s="122"/>
      <c r="AY31" s="122"/>
      <c r="AZ31" s="123"/>
      <c r="BA31" s="122"/>
      <c r="BB31" s="121"/>
      <c r="BC31" s="121"/>
      <c r="BD31" s="122"/>
      <c r="BE31" s="122"/>
      <c r="BF31" s="163"/>
      <c r="BG31" s="121"/>
      <c r="BH31" s="121"/>
      <c r="BI31" s="122"/>
      <c r="BJ31" s="122"/>
      <c r="BK31" s="123"/>
      <c r="BL31" s="122"/>
      <c r="BM31" s="121"/>
      <c r="BN31" s="121"/>
      <c r="BO31" s="122"/>
      <c r="BP31" s="122"/>
      <c r="BQ31" s="163"/>
    </row>
    <row r="32" ht="14.25" spans="1:69">
      <c r="A32" s="220"/>
      <c r="B32" s="122"/>
      <c r="C32" s="121"/>
      <c r="D32" s="122"/>
      <c r="E32" s="122"/>
      <c r="F32" s="256"/>
      <c r="G32" s="122"/>
      <c r="H32" s="121"/>
      <c r="I32" s="122"/>
      <c r="J32" s="121"/>
      <c r="K32" s="122"/>
      <c r="L32" s="122"/>
      <c r="M32" s="122"/>
      <c r="N32" s="122">
        <v>4</v>
      </c>
      <c r="O32" s="121" t="s">
        <v>657</v>
      </c>
      <c r="P32" s="122" t="s">
        <v>273</v>
      </c>
      <c r="Q32" s="122" t="s">
        <v>631</v>
      </c>
      <c r="R32" s="256"/>
      <c r="S32" s="122"/>
      <c r="T32" s="121" t="s">
        <v>658</v>
      </c>
      <c r="U32" s="122">
        <v>4</v>
      </c>
      <c r="V32" s="121" t="s">
        <v>659</v>
      </c>
      <c r="W32" s="122" t="s">
        <v>273</v>
      </c>
      <c r="X32" s="122"/>
      <c r="Y32" s="122"/>
      <c r="Z32" s="121">
        <v>4</v>
      </c>
      <c r="AA32" s="121" t="s">
        <v>660</v>
      </c>
      <c r="AB32" s="122" t="s">
        <v>273</v>
      </c>
      <c r="AC32" s="122" t="s">
        <v>303</v>
      </c>
      <c r="AD32" s="123">
        <v>43125</v>
      </c>
      <c r="AE32" s="122" t="s">
        <v>436</v>
      </c>
      <c r="AF32" s="121">
        <v>4</v>
      </c>
      <c r="AG32" s="121" t="s">
        <v>661</v>
      </c>
      <c r="AH32" s="122" t="s">
        <v>575</v>
      </c>
      <c r="AI32" s="122"/>
      <c r="AJ32" s="123">
        <v>43131</v>
      </c>
      <c r="AK32" s="121"/>
      <c r="AL32" s="121"/>
      <c r="AM32" s="122"/>
      <c r="AN32" s="122"/>
      <c r="AO32" s="122"/>
      <c r="AP32" s="122"/>
      <c r="AQ32" s="121"/>
      <c r="AR32" s="121"/>
      <c r="AS32" s="122"/>
      <c r="AT32" s="122"/>
      <c r="AU32" s="163"/>
      <c r="AV32" s="121"/>
      <c r="AW32" s="121"/>
      <c r="AX32" s="122"/>
      <c r="AY32" s="122"/>
      <c r="AZ32" s="122"/>
      <c r="BA32" s="122"/>
      <c r="BB32" s="121"/>
      <c r="BC32" s="121"/>
      <c r="BD32" s="122"/>
      <c r="BE32" s="122"/>
      <c r="BF32" s="163"/>
      <c r="BG32" s="121"/>
      <c r="BH32" s="121"/>
      <c r="BI32" s="122"/>
      <c r="BJ32" s="122"/>
      <c r="BK32" s="122"/>
      <c r="BL32" s="122"/>
      <c r="BM32" s="121"/>
      <c r="BN32" s="121"/>
      <c r="BO32" s="122"/>
      <c r="BP32" s="122"/>
      <c r="BQ32" s="163"/>
    </row>
    <row r="33" ht="99.75" spans="1:69">
      <c r="A33" s="214" t="s">
        <v>304</v>
      </c>
      <c r="B33" s="122">
        <v>1</v>
      </c>
      <c r="C33" s="121" t="s">
        <v>662</v>
      </c>
      <c r="D33" s="122" t="s">
        <v>518</v>
      </c>
      <c r="E33" s="122" t="s">
        <v>273</v>
      </c>
      <c r="F33" s="256">
        <v>43112</v>
      </c>
      <c r="G33" s="122" t="s">
        <v>436</v>
      </c>
      <c r="H33" s="122"/>
      <c r="I33" s="122">
        <v>1</v>
      </c>
      <c r="J33" s="121" t="s">
        <v>663</v>
      </c>
      <c r="K33" s="122" t="s">
        <v>273</v>
      </c>
      <c r="L33" s="122" t="s">
        <v>664</v>
      </c>
      <c r="M33" s="256">
        <v>43119</v>
      </c>
      <c r="N33" s="122">
        <v>1</v>
      </c>
      <c r="O33" s="121" t="s">
        <v>665</v>
      </c>
      <c r="P33" s="122" t="s">
        <v>518</v>
      </c>
      <c r="Q33" s="122" t="s">
        <v>273</v>
      </c>
      <c r="R33" s="123">
        <v>43118</v>
      </c>
      <c r="S33" s="122" t="s">
        <v>436</v>
      </c>
      <c r="T33" s="121" t="s">
        <v>666</v>
      </c>
      <c r="U33" s="122">
        <v>1</v>
      </c>
      <c r="V33" s="121" t="s">
        <v>667</v>
      </c>
      <c r="W33" s="122" t="s">
        <v>518</v>
      </c>
      <c r="X33" s="122"/>
      <c r="Y33" s="123">
        <v>43126</v>
      </c>
      <c r="Z33" s="121">
        <v>1</v>
      </c>
      <c r="AA33" s="121" t="s">
        <v>668</v>
      </c>
      <c r="AB33" s="122" t="s">
        <v>518</v>
      </c>
      <c r="AC33" s="122"/>
      <c r="AD33" s="122">
        <v>1.26</v>
      </c>
      <c r="AE33" s="122" t="s">
        <v>436</v>
      </c>
      <c r="AF33" s="121" t="s">
        <v>669</v>
      </c>
      <c r="AG33" s="121" t="s">
        <v>670</v>
      </c>
      <c r="AH33" s="122" t="s">
        <v>518</v>
      </c>
      <c r="AI33" s="122"/>
      <c r="AJ33" s="123">
        <v>43133</v>
      </c>
      <c r="AK33" s="121" t="s">
        <v>669</v>
      </c>
      <c r="AL33" s="204" t="s">
        <v>671</v>
      </c>
      <c r="AM33" s="122" t="s">
        <v>518</v>
      </c>
      <c r="AN33" s="122"/>
      <c r="AO33" s="123">
        <v>43133</v>
      </c>
      <c r="AP33" s="122" t="s">
        <v>436</v>
      </c>
      <c r="AQ33" s="121" t="s">
        <v>669</v>
      </c>
      <c r="AR33" s="121" t="s">
        <v>672</v>
      </c>
      <c r="AS33" s="122" t="s">
        <v>518</v>
      </c>
      <c r="AT33" s="122"/>
      <c r="AU33" s="232">
        <v>43140</v>
      </c>
      <c r="AV33" s="121" t="s">
        <v>669</v>
      </c>
      <c r="AW33" s="121" t="s">
        <v>673</v>
      </c>
      <c r="AX33" s="122" t="s">
        <v>518</v>
      </c>
      <c r="AY33" s="122"/>
      <c r="AZ33" s="123">
        <v>43140</v>
      </c>
      <c r="BA33" s="122" t="s">
        <v>436</v>
      </c>
      <c r="BB33" s="121" t="s">
        <v>669</v>
      </c>
      <c r="BC33" s="121" t="s">
        <v>674</v>
      </c>
      <c r="BD33" s="122" t="s">
        <v>518</v>
      </c>
      <c r="BE33" s="122"/>
      <c r="BF33" s="232">
        <v>43140</v>
      </c>
      <c r="BG33" s="121" t="s">
        <v>669</v>
      </c>
      <c r="BH33" s="121" t="s">
        <v>675</v>
      </c>
      <c r="BI33" s="122" t="s">
        <v>518</v>
      </c>
      <c r="BJ33" s="122"/>
      <c r="BK33" s="123">
        <v>43190</v>
      </c>
      <c r="BL33" s="122" t="s">
        <v>276</v>
      </c>
      <c r="BM33" s="121" t="s">
        <v>669</v>
      </c>
      <c r="BN33" s="121" t="s">
        <v>675</v>
      </c>
      <c r="BO33" s="122" t="s">
        <v>518</v>
      </c>
      <c r="BP33" s="122"/>
      <c r="BQ33" s="232">
        <v>43190</v>
      </c>
    </row>
    <row r="34" ht="42.75" spans="1:69">
      <c r="A34" s="216"/>
      <c r="B34" s="122">
        <v>2</v>
      </c>
      <c r="C34" s="121" t="s">
        <v>676</v>
      </c>
      <c r="D34" s="122" t="s">
        <v>518</v>
      </c>
      <c r="E34" s="122" t="s">
        <v>273</v>
      </c>
      <c r="F34" s="256">
        <v>43112</v>
      </c>
      <c r="G34" s="122" t="s">
        <v>436</v>
      </c>
      <c r="H34" s="122"/>
      <c r="I34" s="122"/>
      <c r="J34" s="121"/>
      <c r="K34" s="122"/>
      <c r="L34" s="122"/>
      <c r="M34" s="122"/>
      <c r="N34" s="122">
        <v>2</v>
      </c>
      <c r="O34" s="121" t="s">
        <v>677</v>
      </c>
      <c r="P34" s="122" t="s">
        <v>518</v>
      </c>
      <c r="Q34" s="122" t="s">
        <v>273</v>
      </c>
      <c r="R34" s="123">
        <v>43119</v>
      </c>
      <c r="S34" s="122" t="s">
        <v>436</v>
      </c>
      <c r="T34" s="121" t="s">
        <v>678</v>
      </c>
      <c r="U34" s="122">
        <v>2</v>
      </c>
      <c r="V34" s="121" t="s">
        <v>679</v>
      </c>
      <c r="W34" s="122" t="s">
        <v>518</v>
      </c>
      <c r="X34" s="122"/>
      <c r="Y34" s="123">
        <v>43126</v>
      </c>
      <c r="Z34" s="121">
        <v>2</v>
      </c>
      <c r="AA34" s="121" t="s">
        <v>680</v>
      </c>
      <c r="AB34" s="122" t="s">
        <v>518</v>
      </c>
      <c r="AC34" s="122"/>
      <c r="AD34" s="122">
        <v>1.26</v>
      </c>
      <c r="AE34" s="122" t="s">
        <v>436</v>
      </c>
      <c r="AF34" s="121" t="s">
        <v>681</v>
      </c>
      <c r="AG34" s="121" t="s">
        <v>682</v>
      </c>
      <c r="AH34" s="122" t="s">
        <v>518</v>
      </c>
      <c r="AI34" s="122"/>
      <c r="AJ34" s="123">
        <v>43133</v>
      </c>
      <c r="AK34" s="121" t="s">
        <v>681</v>
      </c>
      <c r="AL34" s="204" t="s">
        <v>682</v>
      </c>
      <c r="AM34" s="122" t="s">
        <v>518</v>
      </c>
      <c r="AN34" s="122"/>
      <c r="AO34" s="123">
        <v>43133</v>
      </c>
      <c r="AP34" s="122" t="s">
        <v>436</v>
      </c>
      <c r="AQ34" s="121" t="s">
        <v>681</v>
      </c>
      <c r="AR34" s="204" t="s">
        <v>683</v>
      </c>
      <c r="AS34" s="122" t="s">
        <v>273</v>
      </c>
      <c r="AT34" s="122" t="s">
        <v>518</v>
      </c>
      <c r="AU34" s="232">
        <v>43140</v>
      </c>
      <c r="AV34" s="121" t="s">
        <v>681</v>
      </c>
      <c r="AW34" s="121" t="s">
        <v>684</v>
      </c>
      <c r="AX34" s="122" t="s">
        <v>273</v>
      </c>
      <c r="AY34" s="122" t="s">
        <v>518</v>
      </c>
      <c r="AZ34" s="123">
        <v>43139</v>
      </c>
      <c r="BA34" s="122" t="s">
        <v>436</v>
      </c>
      <c r="BB34" s="121"/>
      <c r="BC34" s="204"/>
      <c r="BD34" s="122"/>
      <c r="BE34" s="122"/>
      <c r="BF34" s="232"/>
      <c r="BG34" s="121"/>
      <c r="BH34" s="121"/>
      <c r="BI34" s="122"/>
      <c r="BJ34" s="122"/>
      <c r="BK34" s="123"/>
      <c r="BL34" s="122"/>
      <c r="BM34" s="121">
        <v>2</v>
      </c>
      <c r="BN34" s="121" t="s">
        <v>684</v>
      </c>
      <c r="BO34" s="122" t="s">
        <v>273</v>
      </c>
      <c r="BP34" s="122" t="s">
        <v>685</v>
      </c>
      <c r="BQ34" s="232">
        <v>43168</v>
      </c>
    </row>
    <row r="35" ht="42.75" spans="1:69">
      <c r="A35" s="216"/>
      <c r="B35" s="122"/>
      <c r="C35" s="121"/>
      <c r="D35" s="122"/>
      <c r="E35" s="122"/>
      <c r="F35" s="122"/>
      <c r="G35" s="122"/>
      <c r="H35" s="122"/>
      <c r="I35" s="122"/>
      <c r="J35" s="121"/>
      <c r="K35" s="122"/>
      <c r="L35" s="122"/>
      <c r="M35" s="122"/>
      <c r="N35" s="122">
        <v>3</v>
      </c>
      <c r="O35" s="121" t="s">
        <v>686</v>
      </c>
      <c r="P35" s="122" t="s">
        <v>308</v>
      </c>
      <c r="Q35" s="122" t="s">
        <v>274</v>
      </c>
      <c r="R35" s="256">
        <v>43112</v>
      </c>
      <c r="S35" s="122" t="s">
        <v>436</v>
      </c>
      <c r="T35" s="121" t="s">
        <v>687</v>
      </c>
      <c r="U35" s="122"/>
      <c r="V35" s="121"/>
      <c r="W35" s="122"/>
      <c r="X35" s="122"/>
      <c r="Y35" s="122"/>
      <c r="Z35" s="121"/>
      <c r="AA35" s="121"/>
      <c r="AB35" s="122"/>
      <c r="AC35" s="122"/>
      <c r="AD35" s="122"/>
      <c r="AE35" s="122"/>
      <c r="AF35" s="121"/>
      <c r="AG35" s="121"/>
      <c r="AH35" s="122"/>
      <c r="AI35" s="122"/>
      <c r="AJ35" s="122"/>
      <c r="AK35" s="121"/>
      <c r="AL35" s="121"/>
      <c r="AM35" s="122"/>
      <c r="AN35" s="122"/>
      <c r="AO35" s="122"/>
      <c r="AP35" s="122"/>
      <c r="AQ35" s="121"/>
      <c r="AR35" s="121"/>
      <c r="AS35" s="122"/>
      <c r="AT35" s="122"/>
      <c r="AU35" s="163"/>
      <c r="AV35" s="121"/>
      <c r="AW35" s="121"/>
      <c r="AX35" s="122"/>
      <c r="AY35" s="122"/>
      <c r="AZ35" s="122"/>
      <c r="BA35" s="122"/>
      <c r="BB35" s="121"/>
      <c r="BC35" s="121"/>
      <c r="BD35" s="122"/>
      <c r="BE35" s="122"/>
      <c r="BF35" s="163"/>
      <c r="BG35" s="121"/>
      <c r="BH35" s="121"/>
      <c r="BI35" s="122"/>
      <c r="BJ35" s="122"/>
      <c r="BK35" s="122"/>
      <c r="BL35" s="122"/>
      <c r="BM35" s="121"/>
      <c r="BN35" s="121"/>
      <c r="BO35" s="122"/>
      <c r="BP35" s="122"/>
      <c r="BQ35" s="163"/>
    </row>
    <row r="36" ht="15" spans="1:69">
      <c r="A36" s="258"/>
      <c r="B36" s="162"/>
      <c r="C36" s="161"/>
      <c r="D36" s="162"/>
      <c r="E36" s="162"/>
      <c r="F36" s="162"/>
      <c r="G36" s="162"/>
      <c r="H36" s="162"/>
      <c r="I36" s="162"/>
      <c r="J36" s="161"/>
      <c r="K36" s="162"/>
      <c r="L36" s="162"/>
      <c r="M36" s="162"/>
      <c r="N36" s="162"/>
      <c r="O36" s="161"/>
      <c r="P36" s="162"/>
      <c r="Q36" s="162"/>
      <c r="R36" s="162"/>
      <c r="S36" s="162"/>
      <c r="T36" s="162"/>
      <c r="U36" s="162"/>
      <c r="V36" s="161"/>
      <c r="W36" s="162"/>
      <c r="X36" s="162"/>
      <c r="Y36" s="162"/>
      <c r="Z36" s="161"/>
      <c r="AA36" s="161"/>
      <c r="AB36" s="162"/>
      <c r="AC36" s="162"/>
      <c r="AD36" s="162"/>
      <c r="AE36" s="162"/>
      <c r="AF36" s="161"/>
      <c r="AG36" s="161"/>
      <c r="AH36" s="162"/>
      <c r="AI36" s="162"/>
      <c r="AJ36" s="162"/>
      <c r="AK36" s="161"/>
      <c r="AL36" s="161"/>
      <c r="AM36" s="162"/>
      <c r="AN36" s="162"/>
      <c r="AO36" s="162"/>
      <c r="AP36" s="162"/>
      <c r="AQ36" s="161"/>
      <c r="AR36" s="161"/>
      <c r="AS36" s="162"/>
      <c r="AT36" s="162"/>
      <c r="AU36" s="164"/>
      <c r="AV36" s="161"/>
      <c r="AW36" s="161"/>
      <c r="AX36" s="162"/>
      <c r="AY36" s="162"/>
      <c r="AZ36" s="162"/>
      <c r="BA36" s="162"/>
      <c r="BB36" s="161"/>
      <c r="BC36" s="161"/>
      <c r="BD36" s="162"/>
      <c r="BE36" s="162"/>
      <c r="BF36" s="164"/>
      <c r="BG36" s="161"/>
      <c r="BH36" s="161"/>
      <c r="BI36" s="162"/>
      <c r="BJ36" s="162"/>
      <c r="BK36" s="162"/>
      <c r="BL36" s="162"/>
      <c r="BM36" s="161"/>
      <c r="BN36" s="161"/>
      <c r="BO36" s="162"/>
      <c r="BP36" s="162"/>
      <c r="BQ36" s="164"/>
    </row>
    <row r="37" ht="14.25" spans="2:47">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row>
    <row r="38" ht="14.25" spans="2:47">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row>
    <row r="39" ht="14.25" spans="2:47">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row>
    <row r="40" ht="14.25" spans="2:47">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row>
    <row r="41" ht="14.25" spans="2:47">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row>
    <row r="42" ht="14.25" spans="2:47">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row>
    <row r="43" ht="14.25" spans="2:47">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row>
    <row r="44" ht="14.25" spans="2:47">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row>
    <row r="45" ht="14.25" spans="2:47">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row>
    <row r="46" ht="14.25" spans="2:47">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c r="AK46" s="151"/>
      <c r="AL46" s="151"/>
      <c r="AM46" s="151"/>
      <c r="AN46" s="151"/>
      <c r="AO46" s="151"/>
      <c r="AP46" s="151"/>
      <c r="AQ46" s="151"/>
      <c r="AR46" s="151"/>
      <c r="AS46" s="151"/>
      <c r="AT46" s="151"/>
      <c r="AU46" s="151"/>
    </row>
    <row r="47" ht="14.25" spans="2:47">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c r="AK47" s="151"/>
      <c r="AL47" s="151"/>
      <c r="AM47" s="151"/>
      <c r="AN47" s="151"/>
      <c r="AO47" s="151"/>
      <c r="AP47" s="151"/>
      <c r="AQ47" s="151"/>
      <c r="AR47" s="151"/>
      <c r="AS47" s="151"/>
      <c r="AT47" s="151"/>
      <c r="AU47" s="151"/>
    </row>
    <row r="48" ht="14.25" spans="2:47">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row>
    <row r="49" ht="14.25" spans="2:47">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c r="AL49" s="151"/>
      <c r="AM49" s="151"/>
      <c r="AN49" s="151"/>
      <c r="AO49" s="151"/>
      <c r="AP49" s="151"/>
      <c r="AQ49" s="151"/>
      <c r="AR49" s="151"/>
      <c r="AS49" s="151"/>
      <c r="AT49" s="151"/>
      <c r="AU49" s="151"/>
    </row>
    <row r="50" ht="14.25" spans="2:47">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c r="AI50" s="151"/>
      <c r="AJ50" s="151"/>
      <c r="AK50" s="151"/>
      <c r="AL50" s="151"/>
      <c r="AM50" s="151"/>
      <c r="AN50" s="151"/>
      <c r="AO50" s="151"/>
      <c r="AP50" s="151"/>
      <c r="AQ50" s="151"/>
      <c r="AR50" s="151"/>
      <c r="AS50" s="151"/>
      <c r="AT50" s="151"/>
      <c r="AU50" s="151"/>
    </row>
    <row r="51" ht="14.25" spans="2:47">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row>
    <row r="52" ht="14.25" spans="2:47">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row>
    <row r="53" ht="14.25" spans="2:47">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row>
    <row r="54" ht="14.25" spans="2:47">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c r="AK54" s="151"/>
      <c r="AL54" s="151"/>
      <c r="AM54" s="151"/>
      <c r="AN54" s="151"/>
      <c r="AO54" s="151"/>
      <c r="AP54" s="151"/>
      <c r="AQ54" s="151"/>
      <c r="AR54" s="151"/>
      <c r="AS54" s="151"/>
      <c r="AT54" s="151"/>
      <c r="AU54" s="151"/>
    </row>
    <row r="55" ht="14.25" spans="2:47">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c r="AK55" s="151"/>
      <c r="AL55" s="151"/>
      <c r="AM55" s="151"/>
      <c r="AN55" s="151"/>
      <c r="AO55" s="151"/>
      <c r="AP55" s="151"/>
      <c r="AQ55" s="151"/>
      <c r="AR55" s="151"/>
      <c r="AS55" s="151"/>
      <c r="AT55" s="151"/>
      <c r="AU55" s="151"/>
    </row>
    <row r="56" ht="14.25" spans="2:47">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c r="AI56" s="151"/>
      <c r="AJ56" s="151"/>
      <c r="AK56" s="151"/>
      <c r="AL56" s="151"/>
      <c r="AM56" s="151"/>
      <c r="AN56" s="151"/>
      <c r="AO56" s="151"/>
      <c r="AP56" s="151"/>
      <c r="AQ56" s="151"/>
      <c r="AR56" s="151"/>
      <c r="AS56" s="151"/>
      <c r="AT56" s="151"/>
      <c r="AU56" s="151"/>
    </row>
    <row r="57" ht="14.25" spans="2:47">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c r="AK57" s="151"/>
      <c r="AL57" s="151"/>
      <c r="AM57" s="151"/>
      <c r="AN57" s="151"/>
      <c r="AO57" s="151"/>
      <c r="AP57" s="151"/>
      <c r="AQ57" s="151"/>
      <c r="AR57" s="151"/>
      <c r="AS57" s="151"/>
      <c r="AT57" s="151"/>
      <c r="AU57" s="151"/>
    </row>
    <row r="58" ht="14.25" spans="2:47">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c r="AR58" s="151"/>
      <c r="AS58" s="151"/>
      <c r="AT58" s="151"/>
      <c r="AU58" s="151"/>
    </row>
    <row r="59" ht="14.25" spans="2:47">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c r="AI59" s="151"/>
      <c r="AJ59" s="151"/>
      <c r="AK59" s="151"/>
      <c r="AL59" s="151"/>
      <c r="AM59" s="151"/>
      <c r="AN59" s="151"/>
      <c r="AO59" s="151"/>
      <c r="AP59" s="151"/>
      <c r="AQ59" s="151"/>
      <c r="AR59" s="151"/>
      <c r="AS59" s="151"/>
      <c r="AT59" s="151"/>
      <c r="AU59" s="151"/>
    </row>
    <row r="60" ht="14.25" spans="2:47">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51"/>
      <c r="AI60" s="151"/>
      <c r="AJ60" s="151"/>
      <c r="AK60" s="151"/>
      <c r="AL60" s="151"/>
      <c r="AM60" s="151"/>
      <c r="AN60" s="151"/>
      <c r="AO60" s="151"/>
      <c r="AP60" s="151"/>
      <c r="AQ60" s="151"/>
      <c r="AR60" s="151"/>
      <c r="AS60" s="151"/>
      <c r="AT60" s="151"/>
      <c r="AU60" s="151"/>
    </row>
    <row r="61" ht="14.25" spans="2:47">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51"/>
      <c r="AI61" s="151"/>
      <c r="AJ61" s="151"/>
      <c r="AK61" s="151"/>
      <c r="AL61" s="151"/>
      <c r="AM61" s="151"/>
      <c r="AN61" s="151"/>
      <c r="AO61" s="151"/>
      <c r="AP61" s="151"/>
      <c r="AQ61" s="151"/>
      <c r="AR61" s="151"/>
      <c r="AS61" s="151"/>
      <c r="AT61" s="151"/>
      <c r="AU61" s="151"/>
    </row>
    <row r="62" ht="14.25" spans="2:47">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row>
    <row r="63" ht="14.25" spans="2:47">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c r="AR63" s="151"/>
      <c r="AS63" s="151"/>
      <c r="AT63" s="151"/>
      <c r="AU63" s="151"/>
    </row>
    <row r="64" ht="14.25" spans="2:47">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row>
    <row r="65" ht="14.25" spans="2:47">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c r="AR65" s="151"/>
      <c r="AS65" s="151"/>
      <c r="AT65" s="151"/>
      <c r="AU65" s="151"/>
    </row>
    <row r="66" ht="14.25" spans="2:47">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c r="AK66" s="151"/>
      <c r="AL66" s="151"/>
      <c r="AM66" s="151"/>
      <c r="AN66" s="151"/>
      <c r="AO66" s="151"/>
      <c r="AP66" s="151"/>
      <c r="AQ66" s="151"/>
      <c r="AR66" s="151"/>
      <c r="AS66" s="151"/>
      <c r="AT66" s="151"/>
      <c r="AU66" s="151"/>
    </row>
    <row r="67" ht="14.25" spans="2:47">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c r="AE67" s="151"/>
      <c r="AF67" s="151"/>
      <c r="AG67" s="151"/>
      <c r="AH67" s="151"/>
      <c r="AI67" s="151"/>
      <c r="AJ67" s="151"/>
      <c r="AK67" s="151"/>
      <c r="AL67" s="151"/>
      <c r="AM67" s="151"/>
      <c r="AN67" s="151"/>
      <c r="AO67" s="151"/>
      <c r="AP67" s="151"/>
      <c r="AQ67" s="151"/>
      <c r="AR67" s="151"/>
      <c r="AS67" s="151"/>
      <c r="AT67" s="151"/>
      <c r="AU67" s="151"/>
    </row>
    <row r="68" ht="14.25" spans="2:47">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c r="AH68" s="151"/>
      <c r="AI68" s="151"/>
      <c r="AJ68" s="151"/>
      <c r="AK68" s="151"/>
      <c r="AL68" s="151"/>
      <c r="AM68" s="151"/>
      <c r="AN68" s="151"/>
      <c r="AO68" s="151"/>
      <c r="AP68" s="151"/>
      <c r="AQ68" s="151"/>
      <c r="AR68" s="151"/>
      <c r="AS68" s="151"/>
      <c r="AT68" s="151"/>
      <c r="AU68" s="151"/>
    </row>
    <row r="69" ht="14.25" spans="2:47">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51"/>
      <c r="AB69" s="151"/>
      <c r="AC69" s="151"/>
      <c r="AD69" s="151"/>
      <c r="AE69" s="151"/>
      <c r="AF69" s="151"/>
      <c r="AG69" s="151"/>
      <c r="AH69" s="151"/>
      <c r="AI69" s="151"/>
      <c r="AJ69" s="151"/>
      <c r="AK69" s="151"/>
      <c r="AL69" s="151"/>
      <c r="AM69" s="151"/>
      <c r="AN69" s="151"/>
      <c r="AO69" s="151"/>
      <c r="AP69" s="151"/>
      <c r="AQ69" s="151"/>
      <c r="AR69" s="151"/>
      <c r="AS69" s="151"/>
      <c r="AT69" s="151"/>
      <c r="AU69" s="151"/>
    </row>
    <row r="70" ht="14.25" spans="2:47">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c r="AE70" s="151"/>
      <c r="AF70" s="151"/>
      <c r="AG70" s="151"/>
      <c r="AH70" s="151"/>
      <c r="AI70" s="151"/>
      <c r="AJ70" s="151"/>
      <c r="AK70" s="151"/>
      <c r="AL70" s="151"/>
      <c r="AM70" s="151"/>
      <c r="AN70" s="151"/>
      <c r="AO70" s="151"/>
      <c r="AP70" s="151"/>
      <c r="AQ70" s="151"/>
      <c r="AR70" s="151"/>
      <c r="AS70" s="151"/>
      <c r="AT70" s="151"/>
      <c r="AU70" s="151"/>
    </row>
    <row r="71" ht="14.25" spans="2:47">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c r="AK71" s="151"/>
      <c r="AL71" s="151"/>
      <c r="AM71" s="151"/>
      <c r="AN71" s="151"/>
      <c r="AO71" s="151"/>
      <c r="AP71" s="151"/>
      <c r="AQ71" s="151"/>
      <c r="AR71" s="151"/>
      <c r="AS71" s="151"/>
      <c r="AT71" s="151"/>
      <c r="AU71" s="151"/>
    </row>
    <row r="72" ht="14.25" spans="2:47">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c r="AE72" s="151"/>
      <c r="AF72" s="151"/>
      <c r="AG72" s="151"/>
      <c r="AH72" s="151"/>
      <c r="AI72" s="151"/>
      <c r="AJ72" s="151"/>
      <c r="AK72" s="151"/>
      <c r="AL72" s="151"/>
      <c r="AM72" s="151"/>
      <c r="AN72" s="151"/>
      <c r="AO72" s="151"/>
      <c r="AP72" s="151"/>
      <c r="AQ72" s="151"/>
      <c r="AR72" s="151"/>
      <c r="AS72" s="151"/>
      <c r="AT72" s="151"/>
      <c r="AU72" s="151"/>
    </row>
    <row r="73" ht="14.25" spans="2:47">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c r="AH73" s="151"/>
      <c r="AI73" s="151"/>
      <c r="AJ73" s="151"/>
      <c r="AK73" s="151"/>
      <c r="AL73" s="151"/>
      <c r="AM73" s="151"/>
      <c r="AN73" s="151"/>
      <c r="AO73" s="151"/>
      <c r="AP73" s="151"/>
      <c r="AQ73" s="151"/>
      <c r="AR73" s="151"/>
      <c r="AS73" s="151"/>
      <c r="AT73" s="151"/>
      <c r="AU73" s="151"/>
    </row>
    <row r="74" ht="14.25" spans="2:47">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51"/>
      <c r="AI74" s="151"/>
      <c r="AJ74" s="151"/>
      <c r="AK74" s="151"/>
      <c r="AL74" s="151"/>
      <c r="AM74" s="151"/>
      <c r="AN74" s="151"/>
      <c r="AO74" s="151"/>
      <c r="AP74" s="151"/>
      <c r="AQ74" s="151"/>
      <c r="AR74" s="151"/>
      <c r="AS74" s="151"/>
      <c r="AT74" s="151"/>
      <c r="AU74" s="151"/>
    </row>
    <row r="75" ht="14.25" spans="2:47">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F75" s="151"/>
      <c r="AG75" s="151"/>
      <c r="AH75" s="151"/>
      <c r="AI75" s="151"/>
      <c r="AJ75" s="151"/>
      <c r="AK75" s="151"/>
      <c r="AL75" s="151"/>
      <c r="AM75" s="151"/>
      <c r="AN75" s="151"/>
      <c r="AO75" s="151"/>
      <c r="AP75" s="151"/>
      <c r="AQ75" s="151"/>
      <c r="AR75" s="151"/>
      <c r="AS75" s="151"/>
      <c r="AT75" s="151"/>
      <c r="AU75" s="151"/>
    </row>
    <row r="76" ht="14.25" spans="2:47">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row>
    <row r="77" ht="14.25" spans="2:47">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51"/>
      <c r="AI77" s="151"/>
      <c r="AJ77" s="151"/>
      <c r="AK77" s="151"/>
      <c r="AL77" s="151"/>
      <c r="AM77" s="151"/>
      <c r="AN77" s="151"/>
      <c r="AO77" s="151"/>
      <c r="AP77" s="151"/>
      <c r="AQ77" s="151"/>
      <c r="AR77" s="151"/>
      <c r="AS77" s="151"/>
      <c r="AT77" s="151"/>
      <c r="AU77" s="151"/>
    </row>
    <row r="78" ht="14.25" spans="2:47">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c r="AG78" s="151"/>
      <c r="AH78" s="151"/>
      <c r="AI78" s="151"/>
      <c r="AJ78" s="151"/>
      <c r="AK78" s="151"/>
      <c r="AL78" s="151"/>
      <c r="AM78" s="151"/>
      <c r="AN78" s="151"/>
      <c r="AO78" s="151"/>
      <c r="AP78" s="151"/>
      <c r="AQ78" s="151"/>
      <c r="AR78" s="151"/>
      <c r="AS78" s="151"/>
      <c r="AT78" s="151"/>
      <c r="AU78" s="151"/>
    </row>
    <row r="79" ht="14.25" spans="2:47">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F79" s="151"/>
      <c r="AG79" s="151"/>
      <c r="AH79" s="151"/>
      <c r="AI79" s="151"/>
      <c r="AJ79" s="151"/>
      <c r="AK79" s="151"/>
      <c r="AL79" s="151"/>
      <c r="AM79" s="151"/>
      <c r="AN79" s="151"/>
      <c r="AO79" s="151"/>
      <c r="AP79" s="151"/>
      <c r="AQ79" s="151"/>
      <c r="AR79" s="151"/>
      <c r="AS79" s="151"/>
      <c r="AT79" s="151"/>
      <c r="AU79" s="151"/>
    </row>
    <row r="80" ht="14.25" spans="2:47">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c r="AH80" s="151"/>
      <c r="AI80" s="151"/>
      <c r="AJ80" s="151"/>
      <c r="AK80" s="151"/>
      <c r="AL80" s="151"/>
      <c r="AM80" s="151"/>
      <c r="AN80" s="151"/>
      <c r="AO80" s="151"/>
      <c r="AP80" s="151"/>
      <c r="AQ80" s="151"/>
      <c r="AR80" s="151"/>
      <c r="AS80" s="151"/>
      <c r="AT80" s="151"/>
      <c r="AU80" s="151"/>
    </row>
    <row r="81" ht="14.25" spans="2:47">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c r="AG81" s="151"/>
      <c r="AH81" s="151"/>
      <c r="AI81" s="151"/>
      <c r="AJ81" s="151"/>
      <c r="AK81" s="151"/>
      <c r="AL81" s="151"/>
      <c r="AM81" s="151"/>
      <c r="AN81" s="151"/>
      <c r="AO81" s="151"/>
      <c r="AP81" s="151"/>
      <c r="AQ81" s="151"/>
      <c r="AR81" s="151"/>
      <c r="AS81" s="151"/>
      <c r="AT81" s="151"/>
      <c r="AU81" s="151"/>
    </row>
    <row r="82" ht="14.25" spans="2:47">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151"/>
      <c r="AD82" s="151"/>
      <c r="AE82" s="151"/>
      <c r="AF82" s="151"/>
      <c r="AG82" s="151"/>
      <c r="AH82" s="151"/>
      <c r="AI82" s="151"/>
      <c r="AJ82" s="151"/>
      <c r="AK82" s="151"/>
      <c r="AL82" s="151"/>
      <c r="AM82" s="151"/>
      <c r="AN82" s="151"/>
      <c r="AO82" s="151"/>
      <c r="AP82" s="151"/>
      <c r="AQ82" s="151"/>
      <c r="AR82" s="151"/>
      <c r="AS82" s="151"/>
      <c r="AT82" s="151"/>
      <c r="AU82" s="151"/>
    </row>
    <row r="83" ht="14.25" spans="2:47">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c r="AH83" s="151"/>
      <c r="AI83" s="151"/>
      <c r="AJ83" s="151"/>
      <c r="AK83" s="151"/>
      <c r="AL83" s="151"/>
      <c r="AM83" s="151"/>
      <c r="AN83" s="151"/>
      <c r="AO83" s="151"/>
      <c r="AP83" s="151"/>
      <c r="AQ83" s="151"/>
      <c r="AR83" s="151"/>
      <c r="AS83" s="151"/>
      <c r="AT83" s="151"/>
      <c r="AU83" s="151"/>
    </row>
    <row r="84" ht="14.25" spans="2:47">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c r="AH84" s="151"/>
      <c r="AI84" s="151"/>
      <c r="AJ84" s="151"/>
      <c r="AK84" s="151"/>
      <c r="AL84" s="151"/>
      <c r="AM84" s="151"/>
      <c r="AN84" s="151"/>
      <c r="AO84" s="151"/>
      <c r="AP84" s="151"/>
      <c r="AQ84" s="151"/>
      <c r="AR84" s="151"/>
      <c r="AS84" s="151"/>
      <c r="AT84" s="151"/>
      <c r="AU84" s="151"/>
    </row>
    <row r="85" ht="14.25" spans="2:47">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c r="AG85" s="151"/>
      <c r="AH85" s="151"/>
      <c r="AI85" s="151"/>
      <c r="AJ85" s="151"/>
      <c r="AK85" s="151"/>
      <c r="AL85" s="151"/>
      <c r="AM85" s="151"/>
      <c r="AN85" s="151"/>
      <c r="AO85" s="151"/>
      <c r="AP85" s="151"/>
      <c r="AQ85" s="151"/>
      <c r="AR85" s="151"/>
      <c r="AS85" s="151"/>
      <c r="AT85" s="151"/>
      <c r="AU85" s="151"/>
    </row>
    <row r="86" ht="14.25" spans="2:47">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c r="AH86" s="151"/>
      <c r="AI86" s="151"/>
      <c r="AJ86" s="151"/>
      <c r="AK86" s="151"/>
      <c r="AL86" s="151"/>
      <c r="AM86" s="151"/>
      <c r="AN86" s="151"/>
      <c r="AO86" s="151"/>
      <c r="AP86" s="151"/>
      <c r="AQ86" s="151"/>
      <c r="AR86" s="151"/>
      <c r="AS86" s="151"/>
      <c r="AT86" s="151"/>
      <c r="AU86" s="151"/>
    </row>
    <row r="87" ht="14.25" spans="2:47">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151"/>
      <c r="AL87" s="151"/>
      <c r="AM87" s="151"/>
      <c r="AN87" s="151"/>
      <c r="AO87" s="151"/>
      <c r="AP87" s="151"/>
      <c r="AQ87" s="151"/>
      <c r="AR87" s="151"/>
      <c r="AS87" s="151"/>
      <c r="AT87" s="151"/>
      <c r="AU87" s="151"/>
    </row>
    <row r="88" ht="14.25" spans="2:47">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row>
    <row r="89" ht="14.25" spans="2:47">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row>
    <row r="90" ht="14.25" spans="2:47">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row>
    <row r="91" ht="14.25" spans="2:47">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row>
    <row r="92" ht="14.25" spans="2:47">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row>
    <row r="93" ht="14.25" spans="2:47">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row>
    <row r="94" ht="14.25" spans="26:47">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row>
    <row r="95" ht="14.25" spans="26:47">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row>
    <row r="96" ht="14.25" spans="26:47">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row>
    <row r="97" ht="14.25" spans="26:47">
      <c r="Z97" s="151"/>
      <c r="AA97" s="151"/>
      <c r="AB97" s="151"/>
      <c r="AC97" s="151"/>
      <c r="AD97" s="151"/>
      <c r="AE97" s="151"/>
      <c r="AF97" s="151"/>
      <c r="AG97" s="151"/>
      <c r="AH97" s="151"/>
      <c r="AI97" s="151"/>
      <c r="AJ97" s="151"/>
      <c r="AK97" s="151"/>
      <c r="AL97" s="151"/>
      <c r="AM97" s="151"/>
      <c r="AN97" s="151"/>
      <c r="AO97" s="151"/>
      <c r="AP97" s="151"/>
      <c r="AQ97" s="151"/>
      <c r="AR97" s="151"/>
      <c r="AS97" s="151"/>
      <c r="AT97" s="151"/>
      <c r="AU97" s="151"/>
    </row>
    <row r="98" ht="14.25" spans="26:47">
      <c r="Z98" s="151"/>
      <c r="AA98" s="151"/>
      <c r="AB98" s="151"/>
      <c r="AC98" s="151"/>
      <c r="AD98" s="151"/>
      <c r="AE98" s="151"/>
      <c r="AF98" s="151"/>
      <c r="AG98" s="151"/>
      <c r="AH98" s="151"/>
      <c r="AI98" s="151"/>
      <c r="AJ98" s="151"/>
      <c r="AK98" s="151"/>
      <c r="AL98" s="151"/>
      <c r="AM98" s="151"/>
      <c r="AN98" s="151"/>
      <c r="AO98" s="151"/>
      <c r="AP98" s="151"/>
      <c r="AQ98" s="151"/>
      <c r="AR98" s="151"/>
      <c r="AS98" s="151"/>
      <c r="AT98" s="151"/>
      <c r="AU98" s="151"/>
    </row>
    <row r="99" ht="14.25" spans="26:47">
      <c r="Z99" s="151"/>
      <c r="AA99" s="151"/>
      <c r="AB99" s="151"/>
      <c r="AC99" s="151"/>
      <c r="AD99" s="151"/>
      <c r="AE99" s="151"/>
      <c r="AF99" s="151"/>
      <c r="AG99" s="151"/>
      <c r="AH99" s="151"/>
      <c r="AI99" s="151"/>
      <c r="AJ99" s="151"/>
      <c r="AK99" s="151"/>
      <c r="AL99" s="151"/>
      <c r="AM99" s="151"/>
      <c r="AN99" s="151"/>
      <c r="AO99" s="151"/>
      <c r="AP99" s="151"/>
      <c r="AQ99" s="151"/>
      <c r="AR99" s="151"/>
      <c r="AS99" s="151"/>
      <c r="AT99" s="151"/>
      <c r="AU99" s="151"/>
    </row>
    <row r="100" ht="14.25" spans="26:47">
      <c r="Z100" s="151"/>
      <c r="AA100" s="151"/>
      <c r="AB100" s="151"/>
      <c r="AC100" s="151"/>
      <c r="AD100" s="151"/>
      <c r="AE100" s="151"/>
      <c r="AF100" s="151"/>
      <c r="AG100" s="151"/>
      <c r="AH100" s="151"/>
      <c r="AI100" s="151"/>
      <c r="AJ100" s="151"/>
      <c r="AK100" s="151"/>
      <c r="AL100" s="151"/>
      <c r="AM100" s="151"/>
      <c r="AN100" s="151"/>
      <c r="AO100" s="151"/>
      <c r="AP100" s="151"/>
      <c r="AQ100" s="151"/>
      <c r="AR100" s="151"/>
      <c r="AS100" s="151"/>
      <c r="AT100" s="151"/>
      <c r="AU100" s="151"/>
    </row>
  </sheetData>
  <mergeCells count="27">
    <mergeCell ref="A1:Y1"/>
    <mergeCell ref="B2:M2"/>
    <mergeCell ref="N2:Y2"/>
    <mergeCell ref="Z2:AJ2"/>
    <mergeCell ref="AK2:AU2"/>
    <mergeCell ref="AV2:BF2"/>
    <mergeCell ref="BG2:BQ2"/>
    <mergeCell ref="B3:H3"/>
    <mergeCell ref="I3:M3"/>
    <mergeCell ref="N3:T3"/>
    <mergeCell ref="U3:Y3"/>
    <mergeCell ref="Z3:AE3"/>
    <mergeCell ref="AF3:AJ3"/>
    <mergeCell ref="AK3:AP3"/>
    <mergeCell ref="AQ3:AU3"/>
    <mergeCell ref="AV3:BA3"/>
    <mergeCell ref="BB3:BF3"/>
    <mergeCell ref="BG3:BL3"/>
    <mergeCell ref="BM3:BQ3"/>
    <mergeCell ref="A2:A4"/>
    <mergeCell ref="A5:A12"/>
    <mergeCell ref="A13:A16"/>
    <mergeCell ref="A17:A20"/>
    <mergeCell ref="A21:A24"/>
    <mergeCell ref="A25:A28"/>
    <mergeCell ref="A29:A32"/>
    <mergeCell ref="A33:A36"/>
  </mergeCells>
  <dataValidations count="3">
    <dataValidation type="list" allowBlank="1" showInputMessage="1" showErrorMessage="1" sqref="BL5 BL7 AP31 BA31 BL31 AP33:AP34 BA33:BA34 BL33:BL34">
      <formula1>"进行中,已完成,延期,重大事故"</formula1>
    </dataValidation>
    <dataValidation type="list" allowBlank="1" showInputMessage="1" showErrorMessage="1" sqref="BL6 AP32 BA32 BL32 S33:S34 AE5:AE36 AP5:AP30 AP35:AP36 BA5:BA30 BA35:BA36 BL8:BL30 BL35:BL36">
      <formula1>"已完成,延期,重大事故"</formula1>
    </dataValidation>
    <dataValidation type="list" allowBlank="1" showInputMessage="1" showErrorMessage="1" sqref="G5:G36 S5:S32 S35:S36">
      <formula1>"刚启动,进行中,已完成,延期,调整,其他"</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E146"/>
  <sheetViews>
    <sheetView workbookViewId="0">
      <selection activeCell="BB6" sqref="BB6"/>
    </sheetView>
  </sheetViews>
  <sheetFormatPr defaultColWidth="9" defaultRowHeight="13.5"/>
  <cols>
    <col min="1" max="1" width="29.625" style="112" customWidth="1"/>
    <col min="2" max="2" width="4.625" style="113" hidden="1" customWidth="1"/>
    <col min="3" max="3" width="29.25" style="194" hidden="1" customWidth="1"/>
    <col min="4" max="4" width="6.625" style="194" hidden="1" customWidth="1"/>
    <col min="5" max="5" width="30" style="194" hidden="1" customWidth="1"/>
    <col min="6" max="6" width="15.625" style="194" hidden="1" customWidth="1"/>
    <col min="7" max="7" width="10.625" style="194" hidden="1" customWidth="1"/>
    <col min="8" max="8" width="38.75" style="113" hidden="1" customWidth="1"/>
    <col min="9" max="9" width="4.625" style="113" hidden="1" customWidth="1"/>
    <col min="10" max="10" width="28.625" style="113" hidden="1" customWidth="1"/>
    <col min="11" max="11" width="6.625" style="113" hidden="1" customWidth="1"/>
    <col min="12" max="12" width="22.25" style="113" hidden="1" customWidth="1"/>
    <col min="13" max="13" width="15.625" style="113" hidden="1" customWidth="1"/>
    <col min="14" max="14" width="4.625" style="113" hidden="1" customWidth="1"/>
    <col min="15" max="15" width="28.625" style="113" hidden="1" customWidth="1"/>
    <col min="16" max="16" width="6.625" style="113" hidden="1" customWidth="1"/>
    <col min="17" max="17" width="18.625" style="113" hidden="1" customWidth="1"/>
    <col min="18" max="18" width="15.625" style="113" hidden="1" customWidth="1"/>
    <col min="19" max="19" width="10.625" style="113" hidden="1" customWidth="1"/>
    <col min="20" max="20" width="4.625" style="113" hidden="1" customWidth="1"/>
    <col min="21" max="21" width="28.625" style="113" hidden="1" customWidth="1"/>
    <col min="22" max="22" width="6.625" style="113" hidden="1" customWidth="1"/>
    <col min="23" max="23" width="18.625" style="113" hidden="1" customWidth="1"/>
    <col min="24" max="24" width="15.625" style="113" hidden="1" customWidth="1"/>
    <col min="25" max="25" width="4.625" style="113" hidden="1" customWidth="1"/>
    <col min="26" max="26" width="28.625" style="113" hidden="1" customWidth="1"/>
    <col min="27" max="27" width="6.625" style="113" hidden="1" customWidth="1"/>
    <col min="28" max="28" width="18.625" style="113" hidden="1" customWidth="1"/>
    <col min="29" max="29" width="15.625" style="113" hidden="1" customWidth="1"/>
    <col min="30" max="30" width="10.625" style="113" hidden="1" customWidth="1"/>
    <col min="31" max="31" width="4.625" style="113" hidden="1" customWidth="1"/>
    <col min="32" max="32" width="28.625" style="113" hidden="1" customWidth="1"/>
    <col min="33" max="33" width="6.625" style="113" hidden="1" customWidth="1"/>
    <col min="34" max="34" width="18.625" style="113" hidden="1" customWidth="1"/>
    <col min="35" max="35" width="15.625" style="113" hidden="1" customWidth="1"/>
    <col min="36" max="36" width="4.625" style="113" hidden="1" customWidth="1"/>
    <col min="37" max="37" width="28.625" style="113" hidden="1" customWidth="1"/>
    <col min="38" max="38" width="6.625" style="113" hidden="1" customWidth="1"/>
    <col min="39" max="39" width="18.625" style="113" hidden="1" customWidth="1"/>
    <col min="40" max="40" width="15.625" style="113" hidden="1" customWidth="1"/>
    <col min="41" max="41" width="10.625" style="113" hidden="1" customWidth="1"/>
    <col min="42" max="42" width="4.625" style="113" hidden="1" customWidth="1"/>
    <col min="43" max="43" width="28.625" style="113" hidden="1" customWidth="1"/>
    <col min="44" max="44" width="6.625" style="113" hidden="1" customWidth="1"/>
    <col min="45" max="45" width="18.625" style="113" hidden="1" customWidth="1"/>
    <col min="46" max="46" width="15.625" style="113" hidden="1" customWidth="1"/>
    <col min="47" max="47" width="4.625" style="113" customWidth="1"/>
    <col min="48" max="48" width="28.625" style="113" customWidth="1"/>
    <col min="49" max="49" width="6.625" style="113" customWidth="1"/>
    <col min="50" max="50" width="18.625" style="113" customWidth="1"/>
    <col min="51" max="51" width="15.625" style="113" customWidth="1"/>
    <col min="52" max="52" width="10.625" style="113" customWidth="1"/>
    <col min="53" max="53" width="4.625" style="113" customWidth="1"/>
    <col min="54" max="54" width="28.625" style="113" customWidth="1"/>
    <col min="55" max="55" width="6.625" style="113" customWidth="1"/>
    <col min="56" max="56" width="18.625" style="113" customWidth="1"/>
    <col min="57" max="57" width="15.625" style="113" customWidth="1"/>
    <col min="58" max="16384" width="9" style="113"/>
  </cols>
  <sheetData>
    <row r="1" s="3" customFormat="1" ht="26.25" customHeight="1" spans="1:57">
      <c r="A1" s="195" t="s">
        <v>688</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c r="AL1" s="196"/>
      <c r="AM1" s="196"/>
      <c r="AN1" s="196"/>
      <c r="AO1" s="196"/>
      <c r="AP1" s="196"/>
      <c r="AQ1" s="196"/>
      <c r="AR1" s="196"/>
      <c r="AS1" s="196"/>
      <c r="AT1" s="196"/>
      <c r="AU1" s="196"/>
      <c r="AV1" s="196"/>
      <c r="AW1" s="196"/>
      <c r="AX1" s="196"/>
      <c r="AY1" s="196"/>
      <c r="AZ1" s="196"/>
      <c r="BA1" s="196"/>
      <c r="BB1" s="196"/>
      <c r="BC1" s="196"/>
      <c r="BD1" s="196"/>
      <c r="BE1" s="245"/>
    </row>
    <row r="2" s="137" customFormat="1" ht="15" customHeight="1" spans="1:57">
      <c r="A2" s="140" t="s">
        <v>689</v>
      </c>
      <c r="B2" s="141" t="s">
        <v>690</v>
      </c>
      <c r="C2" s="141"/>
      <c r="D2" s="141"/>
      <c r="E2" s="141"/>
      <c r="F2" s="141"/>
      <c r="G2" s="141"/>
      <c r="H2" s="141"/>
      <c r="I2" s="141"/>
      <c r="J2" s="141"/>
      <c r="K2" s="141"/>
      <c r="L2" s="141"/>
      <c r="M2" s="141"/>
      <c r="N2" s="141" t="s">
        <v>508</v>
      </c>
      <c r="O2" s="141"/>
      <c r="P2" s="141"/>
      <c r="Q2" s="141"/>
      <c r="R2" s="141"/>
      <c r="S2" s="141"/>
      <c r="T2" s="141"/>
      <c r="U2" s="141"/>
      <c r="V2" s="141"/>
      <c r="W2" s="141"/>
      <c r="X2" s="141"/>
      <c r="Y2" s="141" t="s">
        <v>509</v>
      </c>
      <c r="Z2" s="141"/>
      <c r="AA2" s="141"/>
      <c r="AB2" s="141"/>
      <c r="AC2" s="141"/>
      <c r="AD2" s="141"/>
      <c r="AE2" s="141"/>
      <c r="AF2" s="141"/>
      <c r="AG2" s="141"/>
      <c r="AH2" s="141"/>
      <c r="AI2" s="152"/>
      <c r="AJ2" s="141" t="s">
        <v>691</v>
      </c>
      <c r="AK2" s="141"/>
      <c r="AL2" s="141"/>
      <c r="AM2" s="141"/>
      <c r="AN2" s="141"/>
      <c r="AO2" s="141"/>
      <c r="AP2" s="141"/>
      <c r="AQ2" s="141"/>
      <c r="AR2" s="141"/>
      <c r="AS2" s="141"/>
      <c r="AT2" s="152"/>
      <c r="AU2" s="141" t="s">
        <v>692</v>
      </c>
      <c r="AV2" s="141"/>
      <c r="AW2" s="141"/>
      <c r="AX2" s="141"/>
      <c r="AY2" s="141"/>
      <c r="AZ2" s="141"/>
      <c r="BA2" s="141"/>
      <c r="BB2" s="141"/>
      <c r="BC2" s="141"/>
      <c r="BD2" s="141"/>
      <c r="BE2" s="152"/>
    </row>
    <row r="3" s="137" customFormat="1" ht="15" customHeight="1" spans="1:57">
      <c r="A3" s="142"/>
      <c r="B3" s="119" t="s">
        <v>424</v>
      </c>
      <c r="C3" s="119"/>
      <c r="D3" s="119"/>
      <c r="E3" s="119"/>
      <c r="F3" s="119"/>
      <c r="G3" s="119"/>
      <c r="H3" s="119"/>
      <c r="I3" s="119" t="s">
        <v>425</v>
      </c>
      <c r="J3" s="119"/>
      <c r="K3" s="119"/>
      <c r="L3" s="119"/>
      <c r="M3" s="119"/>
      <c r="N3" s="119" t="s">
        <v>424</v>
      </c>
      <c r="O3" s="119"/>
      <c r="P3" s="119"/>
      <c r="Q3" s="119"/>
      <c r="R3" s="119"/>
      <c r="S3" s="119"/>
      <c r="T3" s="119" t="s">
        <v>425</v>
      </c>
      <c r="U3" s="119"/>
      <c r="V3" s="119"/>
      <c r="W3" s="119"/>
      <c r="X3" s="119"/>
      <c r="Y3" s="119" t="s">
        <v>424</v>
      </c>
      <c r="Z3" s="119"/>
      <c r="AA3" s="119"/>
      <c r="AB3" s="119"/>
      <c r="AC3" s="119"/>
      <c r="AD3" s="119"/>
      <c r="AE3" s="119" t="s">
        <v>425</v>
      </c>
      <c r="AF3" s="119"/>
      <c r="AG3" s="119"/>
      <c r="AH3" s="119"/>
      <c r="AI3" s="154"/>
      <c r="AJ3" s="119" t="s">
        <v>424</v>
      </c>
      <c r="AK3" s="119"/>
      <c r="AL3" s="119"/>
      <c r="AM3" s="119"/>
      <c r="AN3" s="119"/>
      <c r="AO3" s="119"/>
      <c r="AP3" s="119" t="s">
        <v>425</v>
      </c>
      <c r="AQ3" s="119"/>
      <c r="AR3" s="119"/>
      <c r="AS3" s="119"/>
      <c r="AT3" s="154"/>
      <c r="AU3" s="119" t="s">
        <v>424</v>
      </c>
      <c r="AV3" s="119"/>
      <c r="AW3" s="119"/>
      <c r="AX3" s="119"/>
      <c r="AY3" s="119"/>
      <c r="AZ3" s="119"/>
      <c r="BA3" s="119" t="s">
        <v>425</v>
      </c>
      <c r="BB3" s="119"/>
      <c r="BC3" s="119"/>
      <c r="BD3" s="119"/>
      <c r="BE3" s="154"/>
    </row>
    <row r="4" s="137" customFormat="1" ht="15" customHeight="1" spans="1:57">
      <c r="A4" s="142"/>
      <c r="B4" s="119" t="s">
        <v>225</v>
      </c>
      <c r="C4" s="119" t="s">
        <v>426</v>
      </c>
      <c r="D4" s="119" t="s">
        <v>427</v>
      </c>
      <c r="E4" s="119" t="s">
        <v>428</v>
      </c>
      <c r="F4" s="119" t="s">
        <v>230</v>
      </c>
      <c r="G4" s="119" t="s">
        <v>429</v>
      </c>
      <c r="H4" s="119" t="s">
        <v>430</v>
      </c>
      <c r="I4" s="119" t="s">
        <v>225</v>
      </c>
      <c r="J4" s="119" t="s">
        <v>426</v>
      </c>
      <c r="K4" s="119" t="s">
        <v>427</v>
      </c>
      <c r="L4" s="119" t="s">
        <v>428</v>
      </c>
      <c r="M4" s="119" t="s">
        <v>230</v>
      </c>
      <c r="N4" s="119" t="s">
        <v>225</v>
      </c>
      <c r="O4" s="119" t="s">
        <v>426</v>
      </c>
      <c r="P4" s="119" t="s">
        <v>427</v>
      </c>
      <c r="Q4" s="119" t="s">
        <v>428</v>
      </c>
      <c r="R4" s="119" t="s">
        <v>230</v>
      </c>
      <c r="S4" s="119" t="s">
        <v>429</v>
      </c>
      <c r="T4" s="119" t="s">
        <v>225</v>
      </c>
      <c r="U4" s="119" t="s">
        <v>426</v>
      </c>
      <c r="V4" s="119" t="s">
        <v>427</v>
      </c>
      <c r="W4" s="119" t="s">
        <v>428</v>
      </c>
      <c r="X4" s="119" t="s">
        <v>230</v>
      </c>
      <c r="Y4" s="119" t="s">
        <v>225</v>
      </c>
      <c r="Z4" s="119" t="s">
        <v>426</v>
      </c>
      <c r="AA4" s="119" t="s">
        <v>427</v>
      </c>
      <c r="AB4" s="119" t="s">
        <v>428</v>
      </c>
      <c r="AC4" s="119" t="s">
        <v>230</v>
      </c>
      <c r="AD4" s="119" t="s">
        <v>429</v>
      </c>
      <c r="AE4" s="119" t="s">
        <v>225</v>
      </c>
      <c r="AF4" s="119" t="s">
        <v>426</v>
      </c>
      <c r="AG4" s="119" t="s">
        <v>427</v>
      </c>
      <c r="AH4" s="119" t="s">
        <v>428</v>
      </c>
      <c r="AI4" s="154" t="s">
        <v>230</v>
      </c>
      <c r="AJ4" s="119" t="s">
        <v>225</v>
      </c>
      <c r="AK4" s="119" t="s">
        <v>426</v>
      </c>
      <c r="AL4" s="119" t="s">
        <v>427</v>
      </c>
      <c r="AM4" s="119" t="s">
        <v>428</v>
      </c>
      <c r="AN4" s="119" t="s">
        <v>230</v>
      </c>
      <c r="AO4" s="119" t="s">
        <v>429</v>
      </c>
      <c r="AP4" s="119" t="s">
        <v>225</v>
      </c>
      <c r="AQ4" s="119" t="s">
        <v>426</v>
      </c>
      <c r="AR4" s="119" t="s">
        <v>427</v>
      </c>
      <c r="AS4" s="119" t="s">
        <v>428</v>
      </c>
      <c r="AT4" s="154" t="s">
        <v>230</v>
      </c>
      <c r="AU4" s="119" t="s">
        <v>225</v>
      </c>
      <c r="AV4" s="119" t="s">
        <v>426</v>
      </c>
      <c r="AW4" s="119" t="s">
        <v>427</v>
      </c>
      <c r="AX4" s="119" t="s">
        <v>428</v>
      </c>
      <c r="AY4" s="119" t="s">
        <v>230</v>
      </c>
      <c r="AZ4" s="119" t="s">
        <v>429</v>
      </c>
      <c r="BA4" s="119" t="s">
        <v>225</v>
      </c>
      <c r="BB4" s="119" t="s">
        <v>426</v>
      </c>
      <c r="BC4" s="119" t="s">
        <v>427</v>
      </c>
      <c r="BD4" s="119" t="s">
        <v>428</v>
      </c>
      <c r="BE4" s="154" t="s">
        <v>230</v>
      </c>
    </row>
    <row r="5" s="137" customFormat="1" ht="15" customHeight="1" spans="1:57">
      <c r="A5" s="197"/>
      <c r="B5" s="119"/>
      <c r="C5" s="119"/>
      <c r="D5" s="119"/>
      <c r="E5" s="119"/>
      <c r="F5" s="198"/>
      <c r="G5" s="119"/>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19"/>
      <c r="AI5" s="154"/>
      <c r="AJ5" s="119"/>
      <c r="AK5" s="119"/>
      <c r="AL5" s="119"/>
      <c r="AM5" s="119"/>
      <c r="AN5" s="119"/>
      <c r="AO5" s="119"/>
      <c r="AP5" s="119"/>
      <c r="AQ5" s="119"/>
      <c r="AR5" s="119"/>
      <c r="AS5" s="119"/>
      <c r="AT5" s="154"/>
      <c r="AU5" s="119"/>
      <c r="AV5" s="119"/>
      <c r="AW5" s="119"/>
      <c r="AX5" s="119"/>
      <c r="AY5" s="119"/>
      <c r="AZ5" s="119"/>
      <c r="BA5" s="119"/>
      <c r="BB5" s="119"/>
      <c r="BC5" s="119"/>
      <c r="BD5" s="119"/>
      <c r="BE5" s="154"/>
    </row>
    <row r="6" ht="14.25" customHeight="1" spans="1:57">
      <c r="A6" s="199" t="s">
        <v>693</v>
      </c>
      <c r="B6" s="121">
        <v>1</v>
      </c>
      <c r="C6" s="200" t="s">
        <v>694</v>
      </c>
      <c r="D6" s="201" t="s">
        <v>469</v>
      </c>
      <c r="E6" s="201" t="s">
        <v>274</v>
      </c>
      <c r="F6" s="202">
        <v>43119</v>
      </c>
      <c r="G6" s="201" t="s">
        <v>436</v>
      </c>
      <c r="H6" s="122" t="s">
        <v>695</v>
      </c>
      <c r="I6" s="121">
        <v>1</v>
      </c>
      <c r="J6" s="121" t="s">
        <v>696</v>
      </c>
      <c r="K6" s="122" t="s">
        <v>469</v>
      </c>
      <c r="L6" s="122" t="s">
        <v>274</v>
      </c>
      <c r="M6" s="123">
        <v>43126</v>
      </c>
      <c r="N6" s="121">
        <v>1</v>
      </c>
      <c r="O6" s="121" t="s">
        <v>696</v>
      </c>
      <c r="P6" s="122" t="s">
        <v>469</v>
      </c>
      <c r="Q6" s="122" t="s">
        <v>274</v>
      </c>
      <c r="R6" s="123">
        <v>43126</v>
      </c>
      <c r="S6" s="122" t="s">
        <v>436</v>
      </c>
      <c r="T6" s="121">
        <v>1</v>
      </c>
      <c r="U6" s="121" t="s">
        <v>697</v>
      </c>
      <c r="V6" s="122" t="s">
        <v>469</v>
      </c>
      <c r="W6" s="122" t="s">
        <v>274</v>
      </c>
      <c r="X6" s="123">
        <v>43133</v>
      </c>
      <c r="Y6" s="121">
        <v>1</v>
      </c>
      <c r="Z6" s="121" t="s">
        <v>697</v>
      </c>
      <c r="AA6" s="122" t="s">
        <v>469</v>
      </c>
      <c r="AB6" s="122" t="s">
        <v>274</v>
      </c>
      <c r="AC6" s="123">
        <v>43133</v>
      </c>
      <c r="AD6" s="122" t="s">
        <v>436</v>
      </c>
      <c r="AE6" s="121">
        <v>1</v>
      </c>
      <c r="AF6" s="226" t="s">
        <v>698</v>
      </c>
      <c r="AG6" s="122" t="s">
        <v>469</v>
      </c>
      <c r="AH6" s="122"/>
      <c r="AI6" s="232">
        <v>43140</v>
      </c>
      <c r="AJ6" s="121">
        <v>1</v>
      </c>
      <c r="AK6" s="226" t="s">
        <v>698</v>
      </c>
      <c r="AL6" s="122" t="s">
        <v>469</v>
      </c>
      <c r="AM6" s="122"/>
      <c r="AN6" s="123">
        <v>43140</v>
      </c>
      <c r="AO6" s="122" t="s">
        <v>436</v>
      </c>
      <c r="AP6" s="121">
        <v>1</v>
      </c>
      <c r="AQ6" s="226" t="s">
        <v>699</v>
      </c>
      <c r="AR6" s="122" t="s">
        <v>469</v>
      </c>
      <c r="AS6" s="122"/>
      <c r="AT6" s="232">
        <v>43145</v>
      </c>
      <c r="AU6" s="121">
        <v>1</v>
      </c>
      <c r="AV6" s="200" t="s">
        <v>700</v>
      </c>
      <c r="AW6" s="122" t="s">
        <v>469</v>
      </c>
      <c r="AX6" s="122"/>
      <c r="AY6" s="187">
        <v>43161</v>
      </c>
      <c r="AZ6" s="122" t="s">
        <v>436</v>
      </c>
      <c r="BA6" s="121">
        <v>1</v>
      </c>
      <c r="BB6" s="200" t="s">
        <v>701</v>
      </c>
      <c r="BC6" s="201" t="s">
        <v>469</v>
      </c>
      <c r="BD6" s="201" t="s">
        <v>702</v>
      </c>
      <c r="BE6" s="246">
        <v>43168</v>
      </c>
    </row>
    <row r="7" ht="14.25" customHeight="1" spans="1:57">
      <c r="A7" s="203"/>
      <c r="B7" s="121">
        <v>2</v>
      </c>
      <c r="C7" s="200" t="s">
        <v>703</v>
      </c>
      <c r="D7" s="201" t="s">
        <v>469</v>
      </c>
      <c r="E7" s="201" t="s">
        <v>704</v>
      </c>
      <c r="F7" s="202">
        <v>43119</v>
      </c>
      <c r="G7" s="201" t="s">
        <v>436</v>
      </c>
      <c r="H7" s="122" t="s">
        <v>695</v>
      </c>
      <c r="I7" s="121">
        <v>2</v>
      </c>
      <c r="J7" s="121" t="s">
        <v>705</v>
      </c>
      <c r="K7" s="122" t="s">
        <v>274</v>
      </c>
      <c r="L7" s="122" t="s">
        <v>706</v>
      </c>
      <c r="M7" s="123">
        <v>43144</v>
      </c>
      <c r="N7" s="121">
        <v>2</v>
      </c>
      <c r="O7" s="121" t="s">
        <v>705</v>
      </c>
      <c r="P7" s="122" t="s">
        <v>274</v>
      </c>
      <c r="Q7" s="122" t="s">
        <v>706</v>
      </c>
      <c r="R7" s="123">
        <v>43144</v>
      </c>
      <c r="S7" s="122" t="s">
        <v>594</v>
      </c>
      <c r="T7" s="121">
        <v>2</v>
      </c>
      <c r="U7" s="121" t="s">
        <v>707</v>
      </c>
      <c r="V7" s="122" t="s">
        <v>469</v>
      </c>
      <c r="W7" s="122" t="s">
        <v>274</v>
      </c>
      <c r="X7" s="123">
        <v>43140</v>
      </c>
      <c r="Y7" s="121">
        <v>2</v>
      </c>
      <c r="Z7" s="121" t="s">
        <v>707</v>
      </c>
      <c r="AA7" s="122" t="s">
        <v>469</v>
      </c>
      <c r="AB7" s="122" t="s">
        <v>274</v>
      </c>
      <c r="AC7" s="123">
        <v>43140</v>
      </c>
      <c r="AD7" s="122" t="s">
        <v>436</v>
      </c>
      <c r="AE7" s="121">
        <v>2</v>
      </c>
      <c r="AF7" s="226" t="s">
        <v>708</v>
      </c>
      <c r="AG7" s="122" t="s">
        <v>469</v>
      </c>
      <c r="AH7" s="122"/>
      <c r="AI7" s="232">
        <v>43140</v>
      </c>
      <c r="AJ7" s="121">
        <v>2</v>
      </c>
      <c r="AK7" s="226" t="s">
        <v>708</v>
      </c>
      <c r="AL7" s="122" t="s">
        <v>469</v>
      </c>
      <c r="AM7" s="122"/>
      <c r="AN7" s="123">
        <v>43140</v>
      </c>
      <c r="AO7" s="122" t="s">
        <v>436</v>
      </c>
      <c r="AP7" s="121">
        <v>2</v>
      </c>
      <c r="AQ7" s="226" t="s">
        <v>709</v>
      </c>
      <c r="AR7" s="122" t="s">
        <v>469</v>
      </c>
      <c r="AS7" s="122"/>
      <c r="AT7" s="232">
        <v>43145</v>
      </c>
      <c r="AU7" s="121"/>
      <c r="AV7" s="226"/>
      <c r="AW7" s="122"/>
      <c r="AX7" s="122"/>
      <c r="AY7" s="123"/>
      <c r="AZ7" s="122"/>
      <c r="BA7" s="121"/>
      <c r="BB7" s="226"/>
      <c r="BC7" s="122"/>
      <c r="BD7" s="122"/>
      <c r="BE7" s="232"/>
    </row>
    <row r="8" ht="14.25" customHeight="1" spans="1:57">
      <c r="A8" s="203"/>
      <c r="B8" s="121">
        <v>3</v>
      </c>
      <c r="C8" s="200" t="s">
        <v>710</v>
      </c>
      <c r="D8" s="201" t="s">
        <v>469</v>
      </c>
      <c r="E8" s="201" t="s">
        <v>274</v>
      </c>
      <c r="F8" s="202">
        <v>43126</v>
      </c>
      <c r="G8" s="201" t="s">
        <v>297</v>
      </c>
      <c r="H8" s="122" t="s">
        <v>711</v>
      </c>
      <c r="I8" s="121">
        <v>3</v>
      </c>
      <c r="J8" s="121" t="s">
        <v>712</v>
      </c>
      <c r="K8" s="122" t="s">
        <v>469</v>
      </c>
      <c r="L8" s="122" t="s">
        <v>274</v>
      </c>
      <c r="M8" s="123">
        <v>43126</v>
      </c>
      <c r="N8" s="121">
        <v>3</v>
      </c>
      <c r="O8" s="121" t="s">
        <v>712</v>
      </c>
      <c r="P8" s="122" t="s">
        <v>469</v>
      </c>
      <c r="Q8" s="122" t="s">
        <v>274</v>
      </c>
      <c r="R8" s="123">
        <v>43126</v>
      </c>
      <c r="S8" s="122" t="s">
        <v>436</v>
      </c>
      <c r="T8" s="121">
        <v>3</v>
      </c>
      <c r="U8" s="226" t="s">
        <v>708</v>
      </c>
      <c r="V8" s="122" t="s">
        <v>469</v>
      </c>
      <c r="W8" s="122" t="s">
        <v>274</v>
      </c>
      <c r="X8" s="123">
        <v>43140</v>
      </c>
      <c r="Y8" s="121">
        <v>3</v>
      </c>
      <c r="Z8" s="121" t="s">
        <v>705</v>
      </c>
      <c r="AA8" s="122" t="s">
        <v>274</v>
      </c>
      <c r="AB8" s="122" t="s">
        <v>713</v>
      </c>
      <c r="AC8" s="123">
        <v>43140</v>
      </c>
      <c r="AD8" s="122" t="s">
        <v>436</v>
      </c>
      <c r="AE8" s="121">
        <v>3</v>
      </c>
      <c r="AF8" s="121" t="s">
        <v>714</v>
      </c>
      <c r="AG8" s="122" t="s">
        <v>469</v>
      </c>
      <c r="AH8" s="122"/>
      <c r="AI8" s="163"/>
      <c r="AJ8" s="121">
        <v>3</v>
      </c>
      <c r="AK8" s="121" t="s">
        <v>714</v>
      </c>
      <c r="AL8" s="122" t="s">
        <v>469</v>
      </c>
      <c r="AM8" s="122"/>
      <c r="AN8" s="123">
        <v>43140</v>
      </c>
      <c r="AO8" s="122" t="s">
        <v>436</v>
      </c>
      <c r="AP8" s="121">
        <v>3</v>
      </c>
      <c r="AQ8" s="226" t="s">
        <v>715</v>
      </c>
      <c r="AR8" s="122" t="s">
        <v>469</v>
      </c>
      <c r="AS8" s="122"/>
      <c r="AT8" s="232">
        <v>43145</v>
      </c>
      <c r="AU8" s="121"/>
      <c r="AV8" s="121"/>
      <c r="AW8" s="122"/>
      <c r="AX8" s="122"/>
      <c r="AY8" s="123"/>
      <c r="AZ8" s="122"/>
      <c r="BA8" s="121"/>
      <c r="BB8" s="226"/>
      <c r="BC8" s="122"/>
      <c r="BD8" s="122"/>
      <c r="BE8" s="232"/>
    </row>
    <row r="9" ht="14.25" customHeight="1" spans="1:57">
      <c r="A9" s="203"/>
      <c r="B9" s="121">
        <v>4</v>
      </c>
      <c r="C9" s="200" t="s">
        <v>716</v>
      </c>
      <c r="D9" s="201" t="s">
        <v>469</v>
      </c>
      <c r="E9" s="201" t="s">
        <v>717</v>
      </c>
      <c r="F9" s="202">
        <v>43119</v>
      </c>
      <c r="G9" s="201" t="s">
        <v>436</v>
      </c>
      <c r="H9" s="122" t="s">
        <v>718</v>
      </c>
      <c r="I9" s="121">
        <v>4</v>
      </c>
      <c r="J9" s="121" t="s">
        <v>719</v>
      </c>
      <c r="K9" s="122" t="s">
        <v>469</v>
      </c>
      <c r="L9" s="122" t="s">
        <v>274</v>
      </c>
      <c r="M9" s="123">
        <v>43144</v>
      </c>
      <c r="N9" s="121">
        <v>4</v>
      </c>
      <c r="O9" s="226" t="s">
        <v>720</v>
      </c>
      <c r="P9" s="122" t="s">
        <v>469</v>
      </c>
      <c r="Q9" s="122" t="s">
        <v>274</v>
      </c>
      <c r="R9" s="123">
        <v>43126</v>
      </c>
      <c r="S9" s="122" t="s">
        <v>436</v>
      </c>
      <c r="T9" s="121">
        <v>4</v>
      </c>
      <c r="U9" s="226" t="s">
        <v>721</v>
      </c>
      <c r="V9" s="122" t="s">
        <v>469</v>
      </c>
      <c r="W9" s="122" t="s">
        <v>274</v>
      </c>
      <c r="X9" s="123">
        <v>43140</v>
      </c>
      <c r="Y9" s="121">
        <v>4</v>
      </c>
      <c r="Z9" s="226" t="s">
        <v>722</v>
      </c>
      <c r="AA9" s="122" t="s">
        <v>469</v>
      </c>
      <c r="AB9" s="122" t="s">
        <v>274</v>
      </c>
      <c r="AC9" s="123">
        <v>43140</v>
      </c>
      <c r="AD9" s="122" t="s">
        <v>436</v>
      </c>
      <c r="AE9" s="121"/>
      <c r="AF9" s="121"/>
      <c r="AG9" s="122"/>
      <c r="AH9" s="122"/>
      <c r="AI9" s="163"/>
      <c r="AJ9" s="121"/>
      <c r="AK9" s="226"/>
      <c r="AL9" s="122"/>
      <c r="AM9" s="122"/>
      <c r="AN9" s="123"/>
      <c r="AO9" s="122"/>
      <c r="AP9" s="121"/>
      <c r="AQ9" s="121"/>
      <c r="AR9" s="122"/>
      <c r="AS9" s="122"/>
      <c r="AT9" s="163"/>
      <c r="AU9" s="121"/>
      <c r="AV9" s="226"/>
      <c r="AW9" s="122"/>
      <c r="AX9" s="122"/>
      <c r="AY9" s="123"/>
      <c r="AZ9" s="122"/>
      <c r="BA9" s="121"/>
      <c r="BB9" s="121"/>
      <c r="BC9" s="122"/>
      <c r="BD9" s="122"/>
      <c r="BE9" s="163"/>
    </row>
    <row r="10" ht="14.25" customHeight="1" spans="1:57">
      <c r="A10" s="203"/>
      <c r="B10" s="121">
        <v>5</v>
      </c>
      <c r="C10" s="200" t="s">
        <v>723</v>
      </c>
      <c r="D10" s="201" t="s">
        <v>469</v>
      </c>
      <c r="E10" s="201" t="s">
        <v>717</v>
      </c>
      <c r="F10" s="202">
        <v>43119</v>
      </c>
      <c r="G10" s="201" t="s">
        <v>436</v>
      </c>
      <c r="H10" s="122" t="s">
        <v>724</v>
      </c>
      <c r="I10" s="121">
        <v>5</v>
      </c>
      <c r="J10" s="121" t="s">
        <v>725</v>
      </c>
      <c r="K10" s="122" t="s">
        <v>469</v>
      </c>
      <c r="L10" s="122" t="s">
        <v>274</v>
      </c>
      <c r="M10" s="123">
        <v>43144</v>
      </c>
      <c r="N10" s="121">
        <v>5</v>
      </c>
      <c r="O10" s="226" t="s">
        <v>726</v>
      </c>
      <c r="P10" s="122" t="s">
        <v>469</v>
      </c>
      <c r="Q10" s="122" t="s">
        <v>274</v>
      </c>
      <c r="R10" s="123">
        <v>43126</v>
      </c>
      <c r="S10" s="122" t="s">
        <v>436</v>
      </c>
      <c r="T10" s="121">
        <v>5</v>
      </c>
      <c r="U10" s="226" t="s">
        <v>727</v>
      </c>
      <c r="V10" s="122" t="s">
        <v>273</v>
      </c>
      <c r="W10" s="122" t="s">
        <v>728</v>
      </c>
      <c r="X10" s="123">
        <v>43140</v>
      </c>
      <c r="Y10" s="121">
        <v>5</v>
      </c>
      <c r="Z10" s="226" t="s">
        <v>721</v>
      </c>
      <c r="AA10" s="122" t="s">
        <v>469</v>
      </c>
      <c r="AB10" s="122" t="s">
        <v>274</v>
      </c>
      <c r="AC10" s="123">
        <v>43140</v>
      </c>
      <c r="AD10" s="122" t="s">
        <v>436</v>
      </c>
      <c r="AE10" s="121"/>
      <c r="AF10" s="121"/>
      <c r="AG10" s="122"/>
      <c r="AH10" s="122"/>
      <c r="AI10" s="163"/>
      <c r="AJ10" s="121"/>
      <c r="AK10" s="226"/>
      <c r="AL10" s="122"/>
      <c r="AM10" s="122"/>
      <c r="AN10" s="123"/>
      <c r="AO10" s="122"/>
      <c r="AP10" s="121"/>
      <c r="AQ10" s="121"/>
      <c r="AR10" s="122"/>
      <c r="AS10" s="122"/>
      <c r="AT10" s="163"/>
      <c r="AU10" s="121"/>
      <c r="AV10" s="226"/>
      <c r="AW10" s="122"/>
      <c r="AX10" s="122"/>
      <c r="AY10" s="123"/>
      <c r="AZ10" s="122"/>
      <c r="BA10" s="121"/>
      <c r="BB10" s="121"/>
      <c r="BC10" s="122"/>
      <c r="BD10" s="122"/>
      <c r="BE10" s="163"/>
    </row>
    <row r="11" ht="14.25" customHeight="1" spans="1:57">
      <c r="A11" s="203"/>
      <c r="B11" s="121">
        <v>6</v>
      </c>
      <c r="C11" s="200" t="s">
        <v>729</v>
      </c>
      <c r="D11" s="201" t="s">
        <v>469</v>
      </c>
      <c r="E11" s="201" t="s">
        <v>730</v>
      </c>
      <c r="F11" s="202">
        <v>43119</v>
      </c>
      <c r="G11" s="201" t="s">
        <v>297</v>
      </c>
      <c r="H11" s="122" t="s">
        <v>731</v>
      </c>
      <c r="I11" s="121">
        <v>6</v>
      </c>
      <c r="J11" s="121" t="s">
        <v>729</v>
      </c>
      <c r="K11" s="122" t="s">
        <v>469</v>
      </c>
      <c r="L11" s="122" t="s">
        <v>730</v>
      </c>
      <c r="M11" s="123">
        <v>43144</v>
      </c>
      <c r="N11" s="121">
        <v>6</v>
      </c>
      <c r="O11" s="226" t="s">
        <v>729</v>
      </c>
      <c r="P11" s="122" t="s">
        <v>469</v>
      </c>
      <c r="Q11" s="122" t="s">
        <v>730</v>
      </c>
      <c r="R11" s="123">
        <v>43126</v>
      </c>
      <c r="S11" s="122" t="s">
        <v>436</v>
      </c>
      <c r="T11" s="121"/>
      <c r="U11" s="121"/>
      <c r="V11" s="122"/>
      <c r="W11" s="122"/>
      <c r="X11" s="123"/>
      <c r="Y11" s="121"/>
      <c r="Z11" s="121"/>
      <c r="AA11" s="122"/>
      <c r="AB11" s="122"/>
      <c r="AC11" s="122"/>
      <c r="AD11" s="122"/>
      <c r="AE11" s="121"/>
      <c r="AF11" s="121"/>
      <c r="AG11" s="122"/>
      <c r="AH11" s="122"/>
      <c r="AI11" s="163"/>
      <c r="AJ11" s="121"/>
      <c r="AK11" s="121"/>
      <c r="AL11" s="122"/>
      <c r="AM11" s="122"/>
      <c r="AN11" s="122"/>
      <c r="AO11" s="122"/>
      <c r="AP11" s="121"/>
      <c r="AQ11" s="121"/>
      <c r="AR11" s="122"/>
      <c r="AS11" s="122"/>
      <c r="AT11" s="163"/>
      <c r="AU11" s="121"/>
      <c r="AV11" s="121"/>
      <c r="AW11" s="122"/>
      <c r="AX11" s="122"/>
      <c r="AY11" s="122"/>
      <c r="AZ11" s="122"/>
      <c r="BA11" s="121"/>
      <c r="BB11" s="121"/>
      <c r="BC11" s="122"/>
      <c r="BD11" s="122"/>
      <c r="BE11" s="163"/>
    </row>
    <row r="12" s="193" customFormat="1" ht="14.25" customHeight="1" spans="1:57">
      <c r="A12" s="203"/>
      <c r="B12" s="204">
        <v>7</v>
      </c>
      <c r="C12" s="205" t="s">
        <v>732</v>
      </c>
      <c r="D12" s="206" t="s">
        <v>274</v>
      </c>
      <c r="E12" s="206" t="s">
        <v>733</v>
      </c>
      <c r="F12" s="207">
        <v>43119</v>
      </c>
      <c r="G12" s="206" t="s">
        <v>436</v>
      </c>
      <c r="H12" s="208" t="s">
        <v>734</v>
      </c>
      <c r="I12" s="204">
        <v>7</v>
      </c>
      <c r="J12" s="204" t="s">
        <v>735</v>
      </c>
      <c r="K12" s="208" t="s">
        <v>273</v>
      </c>
      <c r="L12" s="208" t="s">
        <v>728</v>
      </c>
      <c r="M12" s="227">
        <v>43126</v>
      </c>
      <c r="N12" s="204">
        <v>7</v>
      </c>
      <c r="O12" s="204" t="s">
        <v>735</v>
      </c>
      <c r="P12" s="208" t="s">
        <v>273</v>
      </c>
      <c r="Q12" s="208" t="s">
        <v>728</v>
      </c>
      <c r="R12" s="227">
        <v>43126</v>
      </c>
      <c r="S12" s="208" t="s">
        <v>594</v>
      </c>
      <c r="T12" s="204"/>
      <c r="U12" s="204"/>
      <c r="V12" s="208"/>
      <c r="W12" s="208"/>
      <c r="X12" s="227"/>
      <c r="Y12" s="204"/>
      <c r="Z12" s="204"/>
      <c r="AA12" s="208"/>
      <c r="AB12" s="208"/>
      <c r="AC12" s="208"/>
      <c r="AD12" s="208"/>
      <c r="AE12" s="204"/>
      <c r="AF12" s="204"/>
      <c r="AG12" s="208"/>
      <c r="AH12" s="208"/>
      <c r="AI12" s="233"/>
      <c r="AJ12" s="204"/>
      <c r="AK12" s="204"/>
      <c r="AL12" s="208"/>
      <c r="AM12" s="208"/>
      <c r="AN12" s="208"/>
      <c r="AO12" s="208"/>
      <c r="AP12" s="204"/>
      <c r="AQ12" s="204"/>
      <c r="AR12" s="208"/>
      <c r="AS12" s="208"/>
      <c r="AT12" s="233"/>
      <c r="AU12" s="204"/>
      <c r="AV12" s="204"/>
      <c r="AW12" s="208"/>
      <c r="AX12" s="208"/>
      <c r="AY12" s="208"/>
      <c r="AZ12" s="208"/>
      <c r="BA12" s="204"/>
      <c r="BB12" s="204"/>
      <c r="BC12" s="208"/>
      <c r="BD12" s="208"/>
      <c r="BE12" s="233"/>
    </row>
    <row r="13" ht="14.25" customHeight="1" spans="1:57">
      <c r="A13" s="203"/>
      <c r="B13" s="121">
        <v>8</v>
      </c>
      <c r="C13" s="200" t="s">
        <v>736</v>
      </c>
      <c r="D13" s="201" t="s">
        <v>273</v>
      </c>
      <c r="E13" s="201" t="s">
        <v>737</v>
      </c>
      <c r="F13" s="202">
        <v>43119</v>
      </c>
      <c r="G13" s="201" t="s">
        <v>436</v>
      </c>
      <c r="H13" s="122" t="s">
        <v>738</v>
      </c>
      <c r="I13" s="121"/>
      <c r="J13" s="121"/>
      <c r="K13" s="122"/>
      <c r="L13" s="122"/>
      <c r="M13" s="123"/>
      <c r="N13" s="121"/>
      <c r="O13" s="121"/>
      <c r="P13" s="122"/>
      <c r="Q13" s="122"/>
      <c r="R13" s="122"/>
      <c r="S13" s="122"/>
      <c r="T13" s="121"/>
      <c r="U13" s="121"/>
      <c r="V13" s="122"/>
      <c r="W13" s="122"/>
      <c r="X13" s="123"/>
      <c r="Y13" s="121"/>
      <c r="Z13" s="121"/>
      <c r="AA13" s="122"/>
      <c r="AB13" s="122"/>
      <c r="AC13" s="122"/>
      <c r="AD13" s="122"/>
      <c r="AE13" s="121"/>
      <c r="AF13" s="121"/>
      <c r="AG13" s="122"/>
      <c r="AH13" s="122"/>
      <c r="AI13" s="163"/>
      <c r="AJ13" s="121"/>
      <c r="AK13" s="121"/>
      <c r="AL13" s="122"/>
      <c r="AM13" s="122"/>
      <c r="AN13" s="122"/>
      <c r="AO13" s="122"/>
      <c r="AP13" s="121"/>
      <c r="AQ13" s="121"/>
      <c r="AR13" s="122"/>
      <c r="AS13" s="122"/>
      <c r="AT13" s="163"/>
      <c r="AU13" s="121"/>
      <c r="AV13" s="121"/>
      <c r="AW13" s="122"/>
      <c r="AX13" s="122"/>
      <c r="AY13" s="122"/>
      <c r="AZ13" s="122"/>
      <c r="BA13" s="121"/>
      <c r="BB13" s="121"/>
      <c r="BC13" s="122"/>
      <c r="BD13" s="122"/>
      <c r="BE13" s="163"/>
    </row>
    <row r="14" ht="14.25" customHeight="1" spans="1:57">
      <c r="A14" s="209" t="s">
        <v>739</v>
      </c>
      <c r="B14" s="121"/>
      <c r="C14" s="200"/>
      <c r="D14" s="201"/>
      <c r="E14" s="201"/>
      <c r="F14" s="202"/>
      <c r="G14" s="201"/>
      <c r="H14" s="122"/>
      <c r="I14" s="121"/>
      <c r="J14" s="121"/>
      <c r="K14" s="122"/>
      <c r="L14" s="122"/>
      <c r="M14" s="123"/>
      <c r="N14" s="121"/>
      <c r="O14" s="121"/>
      <c r="P14" s="122"/>
      <c r="Q14" s="122"/>
      <c r="R14" s="122"/>
      <c r="S14" s="122"/>
      <c r="T14" s="121"/>
      <c r="U14" s="121"/>
      <c r="V14" s="122"/>
      <c r="W14" s="122"/>
      <c r="X14" s="123"/>
      <c r="Y14" s="121"/>
      <c r="Z14" s="121"/>
      <c r="AA14" s="122"/>
      <c r="AB14" s="122"/>
      <c r="AC14" s="122"/>
      <c r="AD14" s="122"/>
      <c r="AE14" s="121"/>
      <c r="AF14" s="121"/>
      <c r="AG14" s="122"/>
      <c r="AH14" s="122"/>
      <c r="AI14" s="163"/>
      <c r="AJ14" s="121"/>
      <c r="AK14" s="121"/>
      <c r="AL14" s="122"/>
      <c r="AM14" s="122"/>
      <c r="AN14" s="122"/>
      <c r="AO14" s="122"/>
      <c r="AP14" s="121"/>
      <c r="AQ14" s="121"/>
      <c r="AR14" s="122"/>
      <c r="AS14" s="122"/>
      <c r="AT14" s="163"/>
      <c r="AU14" s="200">
        <v>1</v>
      </c>
      <c r="AV14" s="200" t="s">
        <v>740</v>
      </c>
      <c r="AW14" s="201" t="s">
        <v>741</v>
      </c>
      <c r="AX14" s="201" t="s">
        <v>702</v>
      </c>
      <c r="AY14" s="187">
        <v>43161</v>
      </c>
      <c r="AZ14" s="201" t="s">
        <v>742</v>
      </c>
      <c r="BA14" s="200">
        <v>1</v>
      </c>
      <c r="BB14" s="200" t="s">
        <v>743</v>
      </c>
      <c r="BC14" s="201" t="s">
        <v>741</v>
      </c>
      <c r="BD14" s="201" t="s">
        <v>702</v>
      </c>
      <c r="BE14" s="246">
        <v>43168</v>
      </c>
    </row>
    <row r="15" s="194" customFormat="1" ht="14.25" customHeight="1" spans="1:57">
      <c r="A15" s="209" t="s">
        <v>744</v>
      </c>
      <c r="B15" s="200">
        <v>1</v>
      </c>
      <c r="C15" s="200" t="s">
        <v>745</v>
      </c>
      <c r="D15" s="201" t="s">
        <v>274</v>
      </c>
      <c r="E15" s="201" t="s">
        <v>746</v>
      </c>
      <c r="F15" s="202">
        <v>43118</v>
      </c>
      <c r="G15" s="201" t="s">
        <v>436</v>
      </c>
      <c r="H15" s="201" t="s">
        <v>747</v>
      </c>
      <c r="I15" s="200"/>
      <c r="J15" s="200" t="s">
        <v>748</v>
      </c>
      <c r="K15" s="201"/>
      <c r="L15" s="201"/>
      <c r="M15" s="201"/>
      <c r="N15" s="200"/>
      <c r="O15" s="200" t="s">
        <v>748</v>
      </c>
      <c r="P15" s="201"/>
      <c r="Q15" s="201"/>
      <c r="R15" s="201"/>
      <c r="S15" s="201"/>
      <c r="T15" s="201"/>
      <c r="U15" s="200" t="s">
        <v>748</v>
      </c>
      <c r="V15" s="201"/>
      <c r="W15" s="201"/>
      <c r="X15" s="201"/>
      <c r="Y15" s="200"/>
      <c r="Z15" s="200" t="s">
        <v>748</v>
      </c>
      <c r="AA15" s="201"/>
      <c r="AB15" s="201"/>
      <c r="AC15" s="201"/>
      <c r="AD15" s="201"/>
      <c r="AE15" s="200"/>
      <c r="AF15" s="200" t="s">
        <v>748</v>
      </c>
      <c r="AG15" s="201"/>
      <c r="AH15" s="201"/>
      <c r="AI15" s="234"/>
      <c r="AJ15" s="200"/>
      <c r="AK15" s="200" t="s">
        <v>748</v>
      </c>
      <c r="AL15" s="201"/>
      <c r="AM15" s="201"/>
      <c r="AN15" s="201"/>
      <c r="AO15" s="201"/>
      <c r="AP15" s="200"/>
      <c r="AQ15" s="200" t="s">
        <v>748</v>
      </c>
      <c r="AR15" s="201"/>
      <c r="AS15" s="201"/>
      <c r="AT15" s="234"/>
      <c r="AU15" s="200">
        <v>1</v>
      </c>
      <c r="AV15" s="200" t="s">
        <v>700</v>
      </c>
      <c r="AW15" s="201" t="s">
        <v>274</v>
      </c>
      <c r="AX15" s="201" t="s">
        <v>702</v>
      </c>
      <c r="AY15" s="187">
        <v>43161</v>
      </c>
      <c r="AZ15" s="201" t="s">
        <v>742</v>
      </c>
      <c r="BA15" s="200">
        <v>3</v>
      </c>
      <c r="BB15" s="200" t="s">
        <v>701</v>
      </c>
      <c r="BC15" s="201" t="s">
        <v>274</v>
      </c>
      <c r="BD15" s="201" t="s">
        <v>702</v>
      </c>
      <c r="BE15" s="246">
        <v>43168</v>
      </c>
    </row>
    <row r="16" s="194" customFormat="1" ht="14.25" customHeight="1" spans="1:57">
      <c r="A16" s="172" t="s">
        <v>322</v>
      </c>
      <c r="B16" s="200">
        <v>1</v>
      </c>
      <c r="C16" s="200" t="s">
        <v>748</v>
      </c>
      <c r="D16" s="201"/>
      <c r="E16" s="201"/>
      <c r="F16" s="201"/>
      <c r="G16" s="201" t="s">
        <v>742</v>
      </c>
      <c r="H16" s="201"/>
      <c r="I16" s="200"/>
      <c r="J16" s="200"/>
      <c r="K16" s="201"/>
      <c r="L16" s="201"/>
      <c r="M16" s="201"/>
      <c r="N16" s="200">
        <v>1</v>
      </c>
      <c r="O16" s="200" t="s">
        <v>748</v>
      </c>
      <c r="P16" s="201"/>
      <c r="Q16" s="201"/>
      <c r="R16" s="201"/>
      <c r="S16" s="201" t="s">
        <v>742</v>
      </c>
      <c r="T16" s="200">
        <v>1</v>
      </c>
      <c r="U16" s="200" t="s">
        <v>748</v>
      </c>
      <c r="V16" s="201"/>
      <c r="W16" s="201"/>
      <c r="X16" s="201"/>
      <c r="Y16" s="200">
        <v>1</v>
      </c>
      <c r="Z16" s="200" t="s">
        <v>748</v>
      </c>
      <c r="AA16" s="201"/>
      <c r="AB16" s="201"/>
      <c r="AC16" s="201"/>
      <c r="AD16" s="201" t="s">
        <v>742</v>
      </c>
      <c r="AE16" s="200">
        <v>1</v>
      </c>
      <c r="AF16" s="200" t="s">
        <v>748</v>
      </c>
      <c r="AG16" s="201"/>
      <c r="AH16" s="201"/>
      <c r="AI16" s="163"/>
      <c r="AJ16" s="200">
        <v>1</v>
      </c>
      <c r="AK16" s="200" t="s">
        <v>748</v>
      </c>
      <c r="AL16" s="201"/>
      <c r="AM16" s="201"/>
      <c r="AN16" s="201"/>
      <c r="AO16" s="201" t="s">
        <v>742</v>
      </c>
      <c r="AP16" s="200">
        <v>1</v>
      </c>
      <c r="AQ16" s="200" t="s">
        <v>748</v>
      </c>
      <c r="AR16" s="201"/>
      <c r="AS16" s="201"/>
      <c r="AT16" s="163"/>
      <c r="AU16" s="200">
        <v>1</v>
      </c>
      <c r="AV16" s="200" t="s">
        <v>748</v>
      </c>
      <c r="AW16" s="201"/>
      <c r="AX16" s="201"/>
      <c r="AY16" s="201"/>
      <c r="AZ16" s="201" t="s">
        <v>742</v>
      </c>
      <c r="BA16" s="200">
        <v>1</v>
      </c>
      <c r="BB16" s="200" t="s">
        <v>748</v>
      </c>
      <c r="BC16" s="201"/>
      <c r="BD16" s="201"/>
      <c r="BE16" s="163"/>
    </row>
    <row r="17" s="194" customFormat="1" ht="14.25" spans="1:57">
      <c r="A17" s="210" t="s">
        <v>749</v>
      </c>
      <c r="B17" s="211">
        <v>1</v>
      </c>
      <c r="C17" s="211" t="s">
        <v>750</v>
      </c>
      <c r="D17" s="212" t="s">
        <v>469</v>
      </c>
      <c r="E17" s="212" t="s">
        <v>751</v>
      </c>
      <c r="F17" s="202">
        <v>43119</v>
      </c>
      <c r="G17" s="201" t="s">
        <v>436</v>
      </c>
      <c r="H17" s="213" t="s">
        <v>752</v>
      </c>
      <c r="I17" s="211">
        <v>1</v>
      </c>
      <c r="J17" s="211" t="s">
        <v>753</v>
      </c>
      <c r="K17" s="212" t="s">
        <v>469</v>
      </c>
      <c r="L17" s="212" t="s">
        <v>751</v>
      </c>
      <c r="M17" s="187">
        <v>43144</v>
      </c>
      <c r="N17" s="211"/>
      <c r="O17" s="211"/>
      <c r="P17" s="212"/>
      <c r="Q17" s="212"/>
      <c r="R17" s="212"/>
      <c r="S17" s="212"/>
      <c r="T17" s="211"/>
      <c r="U17" s="211"/>
      <c r="V17" s="212"/>
      <c r="W17" s="212"/>
      <c r="X17" s="212"/>
      <c r="Y17" s="211"/>
      <c r="Z17" s="211"/>
      <c r="AA17" s="212"/>
      <c r="AB17" s="212"/>
      <c r="AC17" s="212"/>
      <c r="AD17" s="212"/>
      <c r="AE17" s="211"/>
      <c r="AF17" s="211"/>
      <c r="AG17" s="212"/>
      <c r="AH17" s="212"/>
      <c r="AI17" s="235"/>
      <c r="AJ17" s="211"/>
      <c r="AK17" s="211"/>
      <c r="AL17" s="212"/>
      <c r="AM17" s="212"/>
      <c r="AN17" s="212"/>
      <c r="AO17" s="212"/>
      <c r="AP17" s="211"/>
      <c r="AQ17" s="211"/>
      <c r="AR17" s="212"/>
      <c r="AS17" s="212"/>
      <c r="AT17" s="235"/>
      <c r="AU17" s="211"/>
      <c r="AV17" s="211"/>
      <c r="AW17" s="212"/>
      <c r="AX17" s="212"/>
      <c r="AY17" s="212"/>
      <c r="AZ17" s="212"/>
      <c r="BA17" s="211"/>
      <c r="BB17" s="211"/>
      <c r="BC17" s="212"/>
      <c r="BD17" s="212"/>
      <c r="BE17" s="235"/>
    </row>
    <row r="18" s="194" customFormat="1" ht="28.5" spans="1:57">
      <c r="A18" s="214" t="s">
        <v>754</v>
      </c>
      <c r="B18" s="200">
        <v>1</v>
      </c>
      <c r="C18" s="200" t="s">
        <v>755</v>
      </c>
      <c r="D18" s="201" t="s">
        <v>741</v>
      </c>
      <c r="E18" s="215" t="s">
        <v>756</v>
      </c>
      <c r="F18" s="202">
        <v>43119</v>
      </c>
      <c r="G18" s="201" t="s">
        <v>742</v>
      </c>
      <c r="H18" s="201"/>
      <c r="I18" s="200"/>
      <c r="J18" s="217"/>
      <c r="K18" s="201"/>
      <c r="L18" s="201"/>
      <c r="M18" s="187"/>
      <c r="N18" s="200">
        <v>1</v>
      </c>
      <c r="O18" s="217" t="s">
        <v>757</v>
      </c>
      <c r="P18" s="201" t="s">
        <v>741</v>
      </c>
      <c r="Q18" s="201" t="s">
        <v>758</v>
      </c>
      <c r="R18" s="187">
        <v>43123</v>
      </c>
      <c r="S18" s="201" t="s">
        <v>436</v>
      </c>
      <c r="T18" s="200"/>
      <c r="U18" s="200"/>
      <c r="V18" s="201"/>
      <c r="W18" s="201"/>
      <c r="X18" s="201"/>
      <c r="Y18" s="121">
        <v>1</v>
      </c>
      <c r="Z18" s="121" t="s">
        <v>759</v>
      </c>
      <c r="AA18" s="122" t="s">
        <v>741</v>
      </c>
      <c r="AB18" s="122" t="s">
        <v>760</v>
      </c>
      <c r="AC18" s="123">
        <v>43129</v>
      </c>
      <c r="AD18" s="229" t="s">
        <v>436</v>
      </c>
      <c r="AE18" s="121"/>
      <c r="AF18" s="222" t="s">
        <v>761</v>
      </c>
      <c r="AG18" s="229" t="s">
        <v>762</v>
      </c>
      <c r="AH18" s="229" t="s">
        <v>763</v>
      </c>
      <c r="AI18" s="232">
        <v>43159</v>
      </c>
      <c r="AJ18" s="236">
        <v>1</v>
      </c>
      <c r="AK18" s="236" t="s">
        <v>764</v>
      </c>
      <c r="AL18" s="237" t="s">
        <v>741</v>
      </c>
      <c r="AM18" s="237" t="s">
        <v>765</v>
      </c>
      <c r="AN18" s="238">
        <v>43140</v>
      </c>
      <c r="AO18" s="237" t="s">
        <v>436</v>
      </c>
      <c r="AP18" s="236">
        <v>1</v>
      </c>
      <c r="AQ18" s="236" t="s">
        <v>764</v>
      </c>
      <c r="AR18" s="237" t="s">
        <v>741</v>
      </c>
      <c r="AS18" s="229"/>
      <c r="AT18" s="232"/>
      <c r="AU18" s="236">
        <v>1</v>
      </c>
      <c r="AV18" s="236" t="s">
        <v>764</v>
      </c>
      <c r="AW18" s="237" t="s">
        <v>741</v>
      </c>
      <c r="AX18" s="237" t="s">
        <v>765</v>
      </c>
      <c r="AY18" s="238">
        <v>43161</v>
      </c>
      <c r="AZ18" s="237" t="s">
        <v>436</v>
      </c>
      <c r="BA18" s="236">
        <v>1</v>
      </c>
      <c r="BB18" s="236" t="s">
        <v>764</v>
      </c>
      <c r="BC18" s="237" t="s">
        <v>741</v>
      </c>
      <c r="BD18" s="229"/>
      <c r="BE18" s="232"/>
    </row>
    <row r="19" s="194" customFormat="1" ht="14.25" spans="1:57">
      <c r="A19" s="216"/>
      <c r="B19" s="211">
        <v>2</v>
      </c>
      <c r="C19" s="200" t="s">
        <v>766</v>
      </c>
      <c r="D19" s="201" t="s">
        <v>741</v>
      </c>
      <c r="E19" s="213" t="s">
        <v>767</v>
      </c>
      <c r="F19" s="202">
        <v>43118</v>
      </c>
      <c r="G19" s="201" t="s">
        <v>742</v>
      </c>
      <c r="H19" s="213"/>
      <c r="I19" s="211"/>
      <c r="J19" s="211"/>
      <c r="K19" s="201"/>
      <c r="L19" s="212"/>
      <c r="M19" s="187"/>
      <c r="N19" s="200">
        <v>2</v>
      </c>
      <c r="O19" s="211" t="s">
        <v>768</v>
      </c>
      <c r="P19" s="212" t="s">
        <v>741</v>
      </c>
      <c r="Q19" s="212" t="s">
        <v>769</v>
      </c>
      <c r="R19" s="230">
        <v>43125</v>
      </c>
      <c r="S19" s="201" t="s">
        <v>742</v>
      </c>
      <c r="T19" s="211"/>
      <c r="U19" s="211"/>
      <c r="V19" s="212"/>
      <c r="W19" s="212"/>
      <c r="X19" s="212"/>
      <c r="Y19" s="121">
        <v>2</v>
      </c>
      <c r="Z19" s="222" t="s">
        <v>770</v>
      </c>
      <c r="AA19" s="229" t="s">
        <v>741</v>
      </c>
      <c r="AB19" s="229" t="s">
        <v>771</v>
      </c>
      <c r="AC19" s="123">
        <v>43129</v>
      </c>
      <c r="AD19" s="229" t="s">
        <v>436</v>
      </c>
      <c r="AE19" s="222"/>
      <c r="AF19" s="222"/>
      <c r="AG19" s="229"/>
      <c r="AH19" s="229"/>
      <c r="AI19" s="239"/>
      <c r="AJ19" s="236">
        <v>2</v>
      </c>
      <c r="AK19" s="236" t="s">
        <v>772</v>
      </c>
      <c r="AL19" s="237" t="s">
        <v>741</v>
      </c>
      <c r="AM19" s="237" t="s">
        <v>773</v>
      </c>
      <c r="AN19" s="238">
        <v>43140</v>
      </c>
      <c r="AO19" s="237" t="s">
        <v>436</v>
      </c>
      <c r="AP19" s="236">
        <v>2</v>
      </c>
      <c r="AQ19" s="236" t="s">
        <v>772</v>
      </c>
      <c r="AR19" s="237" t="s">
        <v>741</v>
      </c>
      <c r="AS19" s="237" t="s">
        <v>773</v>
      </c>
      <c r="AT19" s="239"/>
      <c r="AU19" s="236"/>
      <c r="AV19" s="236"/>
      <c r="AW19" s="237"/>
      <c r="AX19" s="237"/>
      <c r="AY19" s="238"/>
      <c r="AZ19" s="237"/>
      <c r="BA19" s="236"/>
      <c r="BB19" s="236"/>
      <c r="BC19" s="237"/>
      <c r="BD19" s="237"/>
      <c r="BE19" s="239"/>
    </row>
    <row r="20" s="194" customFormat="1" ht="28.5" spans="1:57">
      <c r="A20" s="216"/>
      <c r="B20" s="211">
        <v>3</v>
      </c>
      <c r="C20" s="200" t="s">
        <v>774</v>
      </c>
      <c r="D20" s="201" t="s">
        <v>741</v>
      </c>
      <c r="E20" s="213" t="s">
        <v>775</v>
      </c>
      <c r="F20" s="202">
        <v>43119</v>
      </c>
      <c r="G20" s="201" t="s">
        <v>436</v>
      </c>
      <c r="H20" s="213"/>
      <c r="I20" s="211"/>
      <c r="J20" s="211"/>
      <c r="K20" s="212"/>
      <c r="L20" s="212"/>
      <c r="M20" s="212"/>
      <c r="N20" s="200">
        <v>3</v>
      </c>
      <c r="O20" s="211" t="s">
        <v>776</v>
      </c>
      <c r="P20" s="201" t="s">
        <v>741</v>
      </c>
      <c r="Q20" s="212" t="s">
        <v>777</v>
      </c>
      <c r="R20" s="230">
        <v>43124</v>
      </c>
      <c r="S20" s="212" t="s">
        <v>436</v>
      </c>
      <c r="T20" s="211"/>
      <c r="U20" s="211"/>
      <c r="V20" s="212"/>
      <c r="W20" s="212"/>
      <c r="X20" s="212"/>
      <c r="Y20" s="121">
        <v>3</v>
      </c>
      <c r="Z20" s="222" t="s">
        <v>778</v>
      </c>
      <c r="AA20" s="229" t="s">
        <v>741</v>
      </c>
      <c r="AB20" s="229" t="s">
        <v>779</v>
      </c>
      <c r="AC20" s="123">
        <v>43130</v>
      </c>
      <c r="AD20" s="229" t="s">
        <v>436</v>
      </c>
      <c r="AE20" s="222"/>
      <c r="AF20" s="222"/>
      <c r="AG20" s="229"/>
      <c r="AH20" s="229"/>
      <c r="AI20" s="239"/>
      <c r="AJ20" s="236">
        <v>3</v>
      </c>
      <c r="AK20" s="236" t="s">
        <v>780</v>
      </c>
      <c r="AL20" s="237" t="s">
        <v>762</v>
      </c>
      <c r="AM20" s="237" t="s">
        <v>781</v>
      </c>
      <c r="AN20" s="240">
        <v>43160</v>
      </c>
      <c r="AO20" s="237" t="s">
        <v>742</v>
      </c>
      <c r="AP20" s="236">
        <v>3</v>
      </c>
      <c r="AQ20" s="236" t="s">
        <v>780</v>
      </c>
      <c r="AR20" s="237" t="s">
        <v>762</v>
      </c>
      <c r="AS20" s="237" t="s">
        <v>781</v>
      </c>
      <c r="AT20" s="239"/>
      <c r="AU20" s="236"/>
      <c r="AV20" s="236"/>
      <c r="AW20" s="237"/>
      <c r="AX20" s="237"/>
      <c r="AY20" s="240"/>
      <c r="AZ20" s="237"/>
      <c r="BA20" s="236"/>
      <c r="BB20" s="236"/>
      <c r="BC20" s="237"/>
      <c r="BD20" s="237"/>
      <c r="BE20" s="239"/>
    </row>
    <row r="21" s="194" customFormat="1" ht="14.25" spans="1:57">
      <c r="A21" s="216"/>
      <c r="B21" s="211">
        <v>4</v>
      </c>
      <c r="C21" s="200" t="s">
        <v>782</v>
      </c>
      <c r="D21" s="201" t="s">
        <v>741</v>
      </c>
      <c r="E21" s="213" t="s">
        <v>783</v>
      </c>
      <c r="F21" s="202">
        <v>43119</v>
      </c>
      <c r="G21" s="201" t="s">
        <v>436</v>
      </c>
      <c r="H21" s="213"/>
      <c r="I21" s="211"/>
      <c r="J21" s="211"/>
      <c r="K21" s="212"/>
      <c r="L21" s="212"/>
      <c r="M21" s="212"/>
      <c r="N21" s="200">
        <v>4</v>
      </c>
      <c r="O21" s="211" t="s">
        <v>784</v>
      </c>
      <c r="P21" s="201" t="s">
        <v>741</v>
      </c>
      <c r="Q21" s="212" t="s">
        <v>785</v>
      </c>
      <c r="R21" s="230">
        <v>43125</v>
      </c>
      <c r="S21" s="212" t="s">
        <v>436</v>
      </c>
      <c r="T21" s="211"/>
      <c r="U21" s="211"/>
      <c r="V21" s="212"/>
      <c r="W21" s="212"/>
      <c r="X21" s="212"/>
      <c r="Y21" s="121">
        <v>4</v>
      </c>
      <c r="Z21" s="222" t="s">
        <v>786</v>
      </c>
      <c r="AA21" s="229" t="s">
        <v>741</v>
      </c>
      <c r="AB21" s="229" t="s">
        <v>787</v>
      </c>
      <c r="AC21" s="123">
        <v>43131</v>
      </c>
      <c r="AD21" s="229" t="s">
        <v>436</v>
      </c>
      <c r="AE21" s="222"/>
      <c r="AF21" s="222"/>
      <c r="AG21" s="229"/>
      <c r="AH21" s="229"/>
      <c r="AI21" s="239"/>
      <c r="AJ21" s="121"/>
      <c r="AK21" s="222"/>
      <c r="AL21" s="229"/>
      <c r="AM21" s="229"/>
      <c r="AN21" s="123"/>
      <c r="AO21" s="229"/>
      <c r="AP21" s="222"/>
      <c r="AQ21" s="222"/>
      <c r="AR21" s="229"/>
      <c r="AS21" s="229"/>
      <c r="AT21" s="239"/>
      <c r="AU21" s="121"/>
      <c r="AV21" s="222"/>
      <c r="AW21" s="229"/>
      <c r="AX21" s="229"/>
      <c r="AY21" s="123"/>
      <c r="AZ21" s="229"/>
      <c r="BA21" s="222"/>
      <c r="BB21" s="222"/>
      <c r="BC21" s="229"/>
      <c r="BD21" s="229"/>
      <c r="BE21" s="239"/>
    </row>
    <row r="22" s="194" customFormat="1" ht="14.25" spans="1:57">
      <c r="A22" s="216"/>
      <c r="B22" s="211">
        <v>5</v>
      </c>
      <c r="C22" s="200" t="s">
        <v>788</v>
      </c>
      <c r="D22" s="201" t="s">
        <v>741</v>
      </c>
      <c r="E22" s="213" t="s">
        <v>789</v>
      </c>
      <c r="F22" s="202">
        <v>43119</v>
      </c>
      <c r="G22" s="201" t="s">
        <v>436</v>
      </c>
      <c r="H22" s="213"/>
      <c r="I22" s="211"/>
      <c r="J22" s="211"/>
      <c r="K22" s="212"/>
      <c r="L22" s="212"/>
      <c r="M22" s="212"/>
      <c r="N22" s="200">
        <v>5</v>
      </c>
      <c r="O22" s="211" t="s">
        <v>790</v>
      </c>
      <c r="P22" s="201" t="s">
        <v>741</v>
      </c>
      <c r="Q22" s="212" t="s">
        <v>791</v>
      </c>
      <c r="R22" s="230">
        <v>43125</v>
      </c>
      <c r="S22" s="201" t="s">
        <v>436</v>
      </c>
      <c r="T22" s="211"/>
      <c r="U22" s="211"/>
      <c r="V22" s="212"/>
      <c r="W22" s="212"/>
      <c r="X22" s="212"/>
      <c r="Y22" s="121">
        <v>5</v>
      </c>
      <c r="Z22" s="222" t="s">
        <v>792</v>
      </c>
      <c r="AA22" s="229" t="s">
        <v>741</v>
      </c>
      <c r="AB22" s="229" t="s">
        <v>779</v>
      </c>
      <c r="AC22" s="123">
        <v>43132</v>
      </c>
      <c r="AD22" s="229" t="s">
        <v>436</v>
      </c>
      <c r="AE22" s="222"/>
      <c r="AF22" s="222"/>
      <c r="AG22" s="229"/>
      <c r="AH22" s="229"/>
      <c r="AI22" s="239"/>
      <c r="AJ22" s="121"/>
      <c r="AK22" s="222"/>
      <c r="AL22" s="229"/>
      <c r="AM22" s="229"/>
      <c r="AN22" s="123"/>
      <c r="AO22" s="229"/>
      <c r="AP22" s="222"/>
      <c r="AQ22" s="222"/>
      <c r="AR22" s="229"/>
      <c r="AS22" s="229"/>
      <c r="AT22" s="239"/>
      <c r="AU22" s="121"/>
      <c r="AV22" s="222"/>
      <c r="AW22" s="229"/>
      <c r="AX22" s="229"/>
      <c r="AY22" s="123"/>
      <c r="AZ22" s="229"/>
      <c r="BA22" s="222"/>
      <c r="BB22" s="222"/>
      <c r="BC22" s="229"/>
      <c r="BD22" s="229"/>
      <c r="BE22" s="239"/>
    </row>
    <row r="23" s="194" customFormat="1" ht="14.25" spans="1:57">
      <c r="A23" s="216"/>
      <c r="B23" s="211">
        <v>6</v>
      </c>
      <c r="C23" s="200" t="s">
        <v>793</v>
      </c>
      <c r="D23" s="201" t="s">
        <v>741</v>
      </c>
      <c r="E23" s="213" t="s">
        <v>794</v>
      </c>
      <c r="F23" s="202">
        <v>43118</v>
      </c>
      <c r="G23" s="201" t="s">
        <v>436</v>
      </c>
      <c r="H23" s="213"/>
      <c r="I23" s="211"/>
      <c r="J23" s="211"/>
      <c r="K23" s="212"/>
      <c r="L23" s="212"/>
      <c r="M23" s="212"/>
      <c r="N23" s="200">
        <v>6</v>
      </c>
      <c r="O23" s="211" t="s">
        <v>795</v>
      </c>
      <c r="P23" s="201" t="s">
        <v>741</v>
      </c>
      <c r="Q23" s="212" t="s">
        <v>796</v>
      </c>
      <c r="R23" s="230">
        <v>43132</v>
      </c>
      <c r="S23" s="201" t="s">
        <v>742</v>
      </c>
      <c r="T23" s="211"/>
      <c r="U23" s="211"/>
      <c r="V23" s="212"/>
      <c r="W23" s="212"/>
      <c r="X23" s="212"/>
      <c r="Y23" s="121">
        <v>6</v>
      </c>
      <c r="Z23" s="222" t="s">
        <v>797</v>
      </c>
      <c r="AA23" s="229" t="s">
        <v>741</v>
      </c>
      <c r="AB23" s="229" t="s">
        <v>798</v>
      </c>
      <c r="AC23" s="123">
        <v>43129</v>
      </c>
      <c r="AD23" s="229" t="s">
        <v>436</v>
      </c>
      <c r="AE23" s="222"/>
      <c r="AF23" s="222"/>
      <c r="AG23" s="229"/>
      <c r="AH23" s="229"/>
      <c r="AI23" s="239"/>
      <c r="AJ23" s="121"/>
      <c r="AK23" s="222"/>
      <c r="AL23" s="229"/>
      <c r="AM23" s="229"/>
      <c r="AN23" s="123"/>
      <c r="AO23" s="229"/>
      <c r="AP23" s="222"/>
      <c r="AQ23" s="222"/>
      <c r="AR23" s="229"/>
      <c r="AS23" s="229"/>
      <c r="AT23" s="239"/>
      <c r="AU23" s="121"/>
      <c r="AV23" s="222"/>
      <c r="AW23" s="229"/>
      <c r="AX23" s="229"/>
      <c r="AY23" s="123"/>
      <c r="AZ23" s="229"/>
      <c r="BA23" s="222"/>
      <c r="BB23" s="222"/>
      <c r="BC23" s="229"/>
      <c r="BD23" s="229"/>
      <c r="BE23" s="239"/>
    </row>
    <row r="24" s="194" customFormat="1" ht="28.5" spans="1:57">
      <c r="A24" s="216"/>
      <c r="B24" s="211">
        <v>7</v>
      </c>
      <c r="C24" s="200" t="s">
        <v>799</v>
      </c>
      <c r="D24" s="201" t="s">
        <v>741</v>
      </c>
      <c r="E24" s="213" t="s">
        <v>794</v>
      </c>
      <c r="F24" s="202">
        <v>43116</v>
      </c>
      <c r="G24" s="201" t="s">
        <v>436</v>
      </c>
      <c r="H24" s="213"/>
      <c r="I24" s="211"/>
      <c r="J24" s="211"/>
      <c r="K24" s="212"/>
      <c r="L24" s="212"/>
      <c r="M24" s="212"/>
      <c r="N24" s="200">
        <v>7</v>
      </c>
      <c r="O24" s="211" t="s">
        <v>800</v>
      </c>
      <c r="P24" s="201" t="s">
        <v>741</v>
      </c>
      <c r="Q24" s="212" t="s">
        <v>760</v>
      </c>
      <c r="R24" s="230">
        <v>43124</v>
      </c>
      <c r="S24" s="201" t="s">
        <v>436</v>
      </c>
      <c r="T24" s="211"/>
      <c r="U24" s="211"/>
      <c r="V24" s="212"/>
      <c r="W24" s="212"/>
      <c r="X24" s="212"/>
      <c r="Y24" s="121">
        <v>7</v>
      </c>
      <c r="Z24" s="222" t="s">
        <v>801</v>
      </c>
      <c r="AA24" s="229" t="s">
        <v>741</v>
      </c>
      <c r="AB24" s="229" t="s">
        <v>802</v>
      </c>
      <c r="AC24" s="123">
        <v>43129</v>
      </c>
      <c r="AD24" s="229" t="s">
        <v>436</v>
      </c>
      <c r="AE24" s="222"/>
      <c r="AF24" s="222"/>
      <c r="AG24" s="229"/>
      <c r="AH24" s="229"/>
      <c r="AI24" s="239"/>
      <c r="AJ24" s="121"/>
      <c r="AK24" s="222"/>
      <c r="AL24" s="229"/>
      <c r="AM24" s="229"/>
      <c r="AN24" s="123"/>
      <c r="AO24" s="229"/>
      <c r="AP24" s="222"/>
      <c r="AQ24" s="222"/>
      <c r="AR24" s="229"/>
      <c r="AS24" s="229"/>
      <c r="AT24" s="239"/>
      <c r="AU24" s="121"/>
      <c r="AV24" s="222"/>
      <c r="AW24" s="229"/>
      <c r="AX24" s="229"/>
      <c r="AY24" s="123"/>
      <c r="AZ24" s="229"/>
      <c r="BA24" s="222"/>
      <c r="BB24" s="222"/>
      <c r="BC24" s="229"/>
      <c r="BD24" s="229"/>
      <c r="BE24" s="239"/>
    </row>
    <row r="25" s="194" customFormat="1" ht="14.25" spans="1:57">
      <c r="A25" s="216"/>
      <c r="B25" s="211">
        <v>8</v>
      </c>
      <c r="C25" s="217" t="s">
        <v>803</v>
      </c>
      <c r="D25" s="218" t="s">
        <v>741</v>
      </c>
      <c r="E25" s="212" t="s">
        <v>804</v>
      </c>
      <c r="F25" s="202">
        <v>43116</v>
      </c>
      <c r="G25" s="201" t="s">
        <v>436</v>
      </c>
      <c r="H25" s="213"/>
      <c r="I25" s="211"/>
      <c r="J25" s="211"/>
      <c r="K25" s="212"/>
      <c r="L25" s="212"/>
      <c r="M25" s="212"/>
      <c r="N25" s="200">
        <v>8</v>
      </c>
      <c r="O25" s="211" t="s">
        <v>805</v>
      </c>
      <c r="P25" s="201" t="s">
        <v>741</v>
      </c>
      <c r="Q25" s="212" t="s">
        <v>806</v>
      </c>
      <c r="R25" s="230">
        <v>43122</v>
      </c>
      <c r="S25" s="201" t="s">
        <v>436</v>
      </c>
      <c r="T25" s="211"/>
      <c r="U25" s="211"/>
      <c r="V25" s="212"/>
      <c r="W25" s="212"/>
      <c r="X25" s="212"/>
      <c r="Y25" s="121">
        <v>8</v>
      </c>
      <c r="Z25" s="222" t="s">
        <v>807</v>
      </c>
      <c r="AA25" s="229" t="s">
        <v>808</v>
      </c>
      <c r="AB25" s="229" t="s">
        <v>809</v>
      </c>
      <c r="AC25" s="123">
        <v>43130</v>
      </c>
      <c r="AD25" s="229" t="s">
        <v>436</v>
      </c>
      <c r="AE25" s="222"/>
      <c r="AF25" s="222"/>
      <c r="AG25" s="229"/>
      <c r="AH25" s="229"/>
      <c r="AI25" s="239"/>
      <c r="AJ25" s="121"/>
      <c r="AK25" s="222"/>
      <c r="AL25" s="229"/>
      <c r="AM25" s="229"/>
      <c r="AN25" s="123"/>
      <c r="AO25" s="229"/>
      <c r="AP25" s="222"/>
      <c r="AQ25" s="222"/>
      <c r="AR25" s="229"/>
      <c r="AS25" s="229"/>
      <c r="AT25" s="239"/>
      <c r="AU25" s="121"/>
      <c r="AV25" s="222"/>
      <c r="AW25" s="229"/>
      <c r="AX25" s="229"/>
      <c r="AY25" s="123"/>
      <c r="AZ25" s="229"/>
      <c r="BA25" s="222"/>
      <c r="BB25" s="222"/>
      <c r="BC25" s="229"/>
      <c r="BD25" s="229"/>
      <c r="BE25" s="239"/>
    </row>
    <row r="26" s="194" customFormat="1" ht="14.25" spans="1:57">
      <c r="A26" s="216"/>
      <c r="B26" s="211">
        <v>9</v>
      </c>
      <c r="C26" s="200" t="s">
        <v>810</v>
      </c>
      <c r="D26" s="201" t="s">
        <v>741</v>
      </c>
      <c r="E26" s="212" t="s">
        <v>811</v>
      </c>
      <c r="F26" s="202">
        <v>43116</v>
      </c>
      <c r="G26" s="201" t="s">
        <v>436</v>
      </c>
      <c r="H26" s="213"/>
      <c r="I26" s="211"/>
      <c r="J26" s="211"/>
      <c r="K26" s="212"/>
      <c r="L26" s="212"/>
      <c r="M26" s="212"/>
      <c r="N26" s="200">
        <v>9</v>
      </c>
      <c r="O26" s="211" t="s">
        <v>812</v>
      </c>
      <c r="P26" s="201" t="s">
        <v>813</v>
      </c>
      <c r="Q26" s="212" t="s">
        <v>814</v>
      </c>
      <c r="R26" s="230">
        <v>43124</v>
      </c>
      <c r="S26" s="201" t="s">
        <v>742</v>
      </c>
      <c r="T26" s="211"/>
      <c r="U26" s="211"/>
      <c r="V26" s="212"/>
      <c r="W26" s="212"/>
      <c r="X26" s="212"/>
      <c r="Y26" s="121">
        <v>9</v>
      </c>
      <c r="Z26" s="222" t="s">
        <v>815</v>
      </c>
      <c r="AA26" s="229" t="s">
        <v>816</v>
      </c>
      <c r="AB26" s="229" t="s">
        <v>817</v>
      </c>
      <c r="AC26" s="123">
        <v>43131</v>
      </c>
      <c r="AD26" s="229" t="s">
        <v>436</v>
      </c>
      <c r="AE26" s="222"/>
      <c r="AF26" s="222"/>
      <c r="AG26" s="229"/>
      <c r="AH26" s="229"/>
      <c r="AI26" s="239"/>
      <c r="AJ26" s="121"/>
      <c r="AK26" s="222"/>
      <c r="AL26" s="229"/>
      <c r="AM26" s="229"/>
      <c r="AN26" s="123"/>
      <c r="AO26" s="229"/>
      <c r="AP26" s="222"/>
      <c r="AQ26" s="222"/>
      <c r="AR26" s="229"/>
      <c r="AS26" s="229"/>
      <c r="AT26" s="239"/>
      <c r="AU26" s="121"/>
      <c r="AV26" s="222"/>
      <c r="AW26" s="229"/>
      <c r="AX26" s="229"/>
      <c r="AY26" s="123"/>
      <c r="AZ26" s="229"/>
      <c r="BA26" s="222"/>
      <c r="BB26" s="222"/>
      <c r="BC26" s="229"/>
      <c r="BD26" s="229"/>
      <c r="BE26" s="239"/>
    </row>
    <row r="27" s="194" customFormat="1" ht="14.25" spans="1:57">
      <c r="A27" s="216"/>
      <c r="B27" s="211">
        <v>10</v>
      </c>
      <c r="C27" s="200" t="s">
        <v>818</v>
      </c>
      <c r="D27" s="201" t="s">
        <v>741</v>
      </c>
      <c r="E27" s="212" t="s">
        <v>806</v>
      </c>
      <c r="F27" s="202">
        <v>43116</v>
      </c>
      <c r="G27" s="201" t="s">
        <v>742</v>
      </c>
      <c r="H27" s="213"/>
      <c r="I27" s="211"/>
      <c r="J27" s="211"/>
      <c r="K27" s="212"/>
      <c r="L27" s="212"/>
      <c r="M27" s="212"/>
      <c r="N27" s="200">
        <v>10</v>
      </c>
      <c r="O27" s="211" t="s">
        <v>819</v>
      </c>
      <c r="P27" s="201" t="s">
        <v>741</v>
      </c>
      <c r="Q27" s="212" t="s">
        <v>820</v>
      </c>
      <c r="R27" s="230">
        <v>43122</v>
      </c>
      <c r="S27" s="201" t="s">
        <v>436</v>
      </c>
      <c r="T27" s="211"/>
      <c r="U27" s="211"/>
      <c r="V27" s="212"/>
      <c r="W27" s="212"/>
      <c r="X27" s="212"/>
      <c r="Y27" s="121">
        <v>10</v>
      </c>
      <c r="Z27" s="222" t="s">
        <v>821</v>
      </c>
      <c r="AA27" s="229" t="s">
        <v>741</v>
      </c>
      <c r="AB27" s="229" t="s">
        <v>822</v>
      </c>
      <c r="AC27" s="123">
        <v>43132</v>
      </c>
      <c r="AD27" s="229" t="s">
        <v>436</v>
      </c>
      <c r="AE27" s="222"/>
      <c r="AF27" s="222"/>
      <c r="AG27" s="229"/>
      <c r="AH27" s="229"/>
      <c r="AI27" s="239"/>
      <c r="AJ27" s="121"/>
      <c r="AK27" s="222"/>
      <c r="AL27" s="229"/>
      <c r="AM27" s="229"/>
      <c r="AN27" s="123"/>
      <c r="AO27" s="229"/>
      <c r="AP27" s="222"/>
      <c r="AQ27" s="222"/>
      <c r="AR27" s="229"/>
      <c r="AS27" s="229"/>
      <c r="AT27" s="239"/>
      <c r="AU27" s="121"/>
      <c r="AV27" s="222"/>
      <c r="AW27" s="229"/>
      <c r="AX27" s="229"/>
      <c r="AY27" s="123"/>
      <c r="AZ27" s="229"/>
      <c r="BA27" s="222"/>
      <c r="BB27" s="222"/>
      <c r="BC27" s="229"/>
      <c r="BD27" s="229"/>
      <c r="BE27" s="239"/>
    </row>
    <row r="28" s="194" customFormat="1" ht="14.25" spans="1:57">
      <c r="A28" s="216"/>
      <c r="B28" s="211">
        <v>11</v>
      </c>
      <c r="C28" s="219" t="s">
        <v>823</v>
      </c>
      <c r="D28" s="201" t="s">
        <v>741</v>
      </c>
      <c r="E28" s="212" t="s">
        <v>785</v>
      </c>
      <c r="F28" s="202">
        <v>43117</v>
      </c>
      <c r="G28" s="201" t="s">
        <v>436</v>
      </c>
      <c r="H28" s="213"/>
      <c r="I28" s="211"/>
      <c r="J28" s="211"/>
      <c r="K28" s="212"/>
      <c r="L28" s="212"/>
      <c r="M28" s="212"/>
      <c r="N28" s="200">
        <v>11</v>
      </c>
      <c r="O28" s="228" t="s">
        <v>824</v>
      </c>
      <c r="P28" s="212" t="s">
        <v>741</v>
      </c>
      <c r="Q28" s="212" t="s">
        <v>794</v>
      </c>
      <c r="R28" s="230">
        <v>43125</v>
      </c>
      <c r="S28" s="201" t="s">
        <v>436</v>
      </c>
      <c r="T28" s="211"/>
      <c r="U28" s="211"/>
      <c r="V28" s="212"/>
      <c r="W28" s="212"/>
      <c r="X28" s="212"/>
      <c r="Y28" s="121">
        <v>11</v>
      </c>
      <c r="Z28" s="222" t="s">
        <v>825</v>
      </c>
      <c r="AA28" s="229" t="s">
        <v>741</v>
      </c>
      <c r="AB28" s="229" t="s">
        <v>787</v>
      </c>
      <c r="AC28" s="123">
        <v>43129</v>
      </c>
      <c r="AD28" s="229" t="s">
        <v>436</v>
      </c>
      <c r="AE28" s="222"/>
      <c r="AF28" s="222"/>
      <c r="AG28" s="229"/>
      <c r="AH28" s="229"/>
      <c r="AI28" s="239"/>
      <c r="AJ28" s="121"/>
      <c r="AK28" s="222"/>
      <c r="AL28" s="229"/>
      <c r="AM28" s="229"/>
      <c r="AN28" s="123"/>
      <c r="AO28" s="229"/>
      <c r="AP28" s="222"/>
      <c r="AQ28" s="222"/>
      <c r="AR28" s="229"/>
      <c r="AS28" s="229"/>
      <c r="AT28" s="239"/>
      <c r="AU28" s="121"/>
      <c r="AV28" s="222"/>
      <c r="AW28" s="229"/>
      <c r="AX28" s="229"/>
      <c r="AY28" s="123"/>
      <c r="AZ28" s="229"/>
      <c r="BA28" s="222"/>
      <c r="BB28" s="222"/>
      <c r="BC28" s="229"/>
      <c r="BD28" s="229"/>
      <c r="BE28" s="239"/>
    </row>
    <row r="29" s="194" customFormat="1" ht="14.25" spans="1:57">
      <c r="A29" s="216"/>
      <c r="B29" s="211">
        <v>12</v>
      </c>
      <c r="C29" s="200" t="s">
        <v>826</v>
      </c>
      <c r="D29" s="201" t="s">
        <v>741</v>
      </c>
      <c r="E29" s="212" t="s">
        <v>827</v>
      </c>
      <c r="F29" s="202">
        <v>43118</v>
      </c>
      <c r="G29" s="201" t="s">
        <v>436</v>
      </c>
      <c r="H29" s="213"/>
      <c r="I29" s="211"/>
      <c r="J29" s="211"/>
      <c r="K29" s="212"/>
      <c r="L29" s="212"/>
      <c r="M29" s="212"/>
      <c r="N29" s="200">
        <v>12</v>
      </c>
      <c r="O29" s="211" t="s">
        <v>828</v>
      </c>
      <c r="P29" s="212" t="s">
        <v>741</v>
      </c>
      <c r="Q29" s="212" t="s">
        <v>794</v>
      </c>
      <c r="R29" s="230">
        <v>43125</v>
      </c>
      <c r="S29" s="201" t="s">
        <v>436</v>
      </c>
      <c r="T29" s="211"/>
      <c r="U29" s="211"/>
      <c r="V29" s="212"/>
      <c r="W29" s="212"/>
      <c r="X29" s="212"/>
      <c r="Y29" s="121">
        <v>12</v>
      </c>
      <c r="Z29" s="222" t="s">
        <v>829</v>
      </c>
      <c r="AA29" s="229" t="s">
        <v>741</v>
      </c>
      <c r="AB29" s="229" t="s">
        <v>830</v>
      </c>
      <c r="AC29" s="123">
        <v>43129</v>
      </c>
      <c r="AD29" s="229" t="s">
        <v>436</v>
      </c>
      <c r="AE29" s="222"/>
      <c r="AF29" s="222"/>
      <c r="AG29" s="229"/>
      <c r="AH29" s="229"/>
      <c r="AI29" s="239"/>
      <c r="AJ29" s="121"/>
      <c r="AK29" s="222"/>
      <c r="AL29" s="229"/>
      <c r="AM29" s="229"/>
      <c r="AN29" s="123"/>
      <c r="AO29" s="229"/>
      <c r="AP29" s="222"/>
      <c r="AQ29" s="222"/>
      <c r="AR29" s="229"/>
      <c r="AS29" s="229"/>
      <c r="AT29" s="239"/>
      <c r="AU29" s="121"/>
      <c r="AV29" s="222"/>
      <c r="AW29" s="229"/>
      <c r="AX29" s="229"/>
      <c r="AY29" s="123"/>
      <c r="AZ29" s="229"/>
      <c r="BA29" s="222"/>
      <c r="BB29" s="222"/>
      <c r="BC29" s="229"/>
      <c r="BD29" s="229"/>
      <c r="BE29" s="239"/>
    </row>
    <row r="30" s="194" customFormat="1" ht="14.25" spans="1:57">
      <c r="A30" s="216"/>
      <c r="B30" s="211">
        <v>13</v>
      </c>
      <c r="C30" s="200" t="s">
        <v>831</v>
      </c>
      <c r="D30" s="201" t="s">
        <v>832</v>
      </c>
      <c r="E30" s="212" t="s">
        <v>741</v>
      </c>
      <c r="F30" s="202">
        <v>43118</v>
      </c>
      <c r="G30" s="201" t="s">
        <v>436</v>
      </c>
      <c r="H30" s="213"/>
      <c r="I30" s="211"/>
      <c r="J30" s="211"/>
      <c r="K30" s="212"/>
      <c r="L30" s="212"/>
      <c r="M30" s="212"/>
      <c r="N30" s="200">
        <v>13</v>
      </c>
      <c r="O30" s="211" t="s">
        <v>833</v>
      </c>
      <c r="P30" s="212" t="s">
        <v>741</v>
      </c>
      <c r="Q30" s="212" t="s">
        <v>779</v>
      </c>
      <c r="R30" s="230">
        <v>43122</v>
      </c>
      <c r="S30" s="201" t="s">
        <v>436</v>
      </c>
      <c r="T30" s="211"/>
      <c r="U30" s="211"/>
      <c r="V30" s="212"/>
      <c r="W30" s="212"/>
      <c r="X30" s="212"/>
      <c r="Y30" s="121">
        <v>13</v>
      </c>
      <c r="Z30" s="222" t="s">
        <v>834</v>
      </c>
      <c r="AA30" s="229" t="s">
        <v>835</v>
      </c>
      <c r="AB30" s="229" t="s">
        <v>836</v>
      </c>
      <c r="AC30" s="123">
        <v>43130</v>
      </c>
      <c r="AD30" s="229" t="s">
        <v>436</v>
      </c>
      <c r="AE30" s="222"/>
      <c r="AF30" s="222"/>
      <c r="AG30" s="229"/>
      <c r="AH30" s="229"/>
      <c r="AI30" s="239"/>
      <c r="AJ30" s="121"/>
      <c r="AK30" s="222"/>
      <c r="AL30" s="229"/>
      <c r="AM30" s="229"/>
      <c r="AN30" s="123"/>
      <c r="AO30" s="229"/>
      <c r="AP30" s="222"/>
      <c r="AQ30" s="222"/>
      <c r="AR30" s="229"/>
      <c r="AS30" s="229"/>
      <c r="AT30" s="239"/>
      <c r="AU30" s="121"/>
      <c r="AV30" s="222"/>
      <c r="AW30" s="229"/>
      <c r="AX30" s="229"/>
      <c r="AY30" s="123"/>
      <c r="AZ30" s="229"/>
      <c r="BA30" s="222"/>
      <c r="BB30" s="222"/>
      <c r="BC30" s="229"/>
      <c r="BD30" s="229"/>
      <c r="BE30" s="239"/>
    </row>
    <row r="31" s="194" customFormat="1" ht="28.5" spans="1:57">
      <c r="A31" s="216"/>
      <c r="B31" s="211">
        <v>14</v>
      </c>
      <c r="C31" s="200" t="s">
        <v>837</v>
      </c>
      <c r="D31" s="201" t="s">
        <v>838</v>
      </c>
      <c r="E31" s="212" t="s">
        <v>839</v>
      </c>
      <c r="F31" s="202">
        <v>43117</v>
      </c>
      <c r="G31" s="201" t="s">
        <v>436</v>
      </c>
      <c r="H31" s="213"/>
      <c r="I31" s="211"/>
      <c r="J31" s="211"/>
      <c r="K31" s="212"/>
      <c r="L31" s="212"/>
      <c r="M31" s="212"/>
      <c r="N31" s="200">
        <v>14</v>
      </c>
      <c r="O31" s="211" t="s">
        <v>840</v>
      </c>
      <c r="P31" s="212" t="s">
        <v>741</v>
      </c>
      <c r="Q31" s="212" t="s">
        <v>794</v>
      </c>
      <c r="R31" s="230">
        <v>43125</v>
      </c>
      <c r="S31" s="201" t="s">
        <v>436</v>
      </c>
      <c r="T31" s="211"/>
      <c r="U31" s="211"/>
      <c r="V31" s="212"/>
      <c r="W31" s="212"/>
      <c r="X31" s="212"/>
      <c r="Y31" s="121">
        <v>14</v>
      </c>
      <c r="Z31" s="222" t="s">
        <v>841</v>
      </c>
      <c r="AA31" s="229" t="s">
        <v>762</v>
      </c>
      <c r="AB31" s="229" t="s">
        <v>763</v>
      </c>
      <c r="AC31" s="123">
        <v>43159</v>
      </c>
      <c r="AD31" s="229" t="s">
        <v>742</v>
      </c>
      <c r="AE31" s="222"/>
      <c r="AF31" s="222"/>
      <c r="AG31" s="229"/>
      <c r="AH31" s="229"/>
      <c r="AI31" s="239"/>
      <c r="AJ31" s="121"/>
      <c r="AK31" s="222"/>
      <c r="AL31" s="229"/>
      <c r="AM31" s="229"/>
      <c r="AN31" s="123"/>
      <c r="AO31" s="229"/>
      <c r="AP31" s="222"/>
      <c r="AQ31" s="222"/>
      <c r="AR31" s="229"/>
      <c r="AS31" s="229"/>
      <c r="AT31" s="239"/>
      <c r="AU31" s="121"/>
      <c r="AV31" s="222"/>
      <c r="AW31" s="229"/>
      <c r="AX31" s="229"/>
      <c r="AY31" s="123"/>
      <c r="AZ31" s="229"/>
      <c r="BA31" s="222"/>
      <c r="BB31" s="222"/>
      <c r="BC31" s="229"/>
      <c r="BD31" s="229"/>
      <c r="BE31" s="239"/>
    </row>
    <row r="32" s="194" customFormat="1" ht="28.5" spans="1:57">
      <c r="A32" s="216"/>
      <c r="B32" s="211">
        <v>15</v>
      </c>
      <c r="C32" s="219" t="s">
        <v>842</v>
      </c>
      <c r="D32" s="201" t="s">
        <v>741</v>
      </c>
      <c r="E32" s="212" t="s">
        <v>843</v>
      </c>
      <c r="F32" s="202">
        <v>43118</v>
      </c>
      <c r="G32" s="201" t="s">
        <v>436</v>
      </c>
      <c r="H32" s="213"/>
      <c r="I32" s="211"/>
      <c r="J32" s="211"/>
      <c r="K32" s="212"/>
      <c r="L32" s="212"/>
      <c r="M32" s="212"/>
      <c r="N32" s="211">
        <v>15</v>
      </c>
      <c r="O32" s="211" t="s">
        <v>844</v>
      </c>
      <c r="P32" s="212" t="s">
        <v>760</v>
      </c>
      <c r="Q32" s="212" t="s">
        <v>717</v>
      </c>
      <c r="R32" s="230">
        <v>43125</v>
      </c>
      <c r="S32" s="201" t="s">
        <v>742</v>
      </c>
      <c r="T32" s="211"/>
      <c r="U32" s="211"/>
      <c r="V32" s="212"/>
      <c r="W32" s="212"/>
      <c r="X32" s="212"/>
      <c r="Y32" s="222">
        <v>15</v>
      </c>
      <c r="Z32" s="222" t="s">
        <v>845</v>
      </c>
      <c r="AA32" s="229" t="s">
        <v>846</v>
      </c>
      <c r="AB32" s="229" t="s">
        <v>847</v>
      </c>
      <c r="AC32" s="123">
        <v>43133</v>
      </c>
      <c r="AD32" s="229" t="s">
        <v>742</v>
      </c>
      <c r="AE32" s="222"/>
      <c r="AF32" s="222"/>
      <c r="AG32" s="229"/>
      <c r="AH32" s="229"/>
      <c r="AI32" s="239"/>
      <c r="AJ32" s="222"/>
      <c r="AK32" s="222"/>
      <c r="AL32" s="229"/>
      <c r="AM32" s="229"/>
      <c r="AN32" s="123"/>
      <c r="AO32" s="229"/>
      <c r="AP32" s="222"/>
      <c r="AQ32" s="222"/>
      <c r="AR32" s="229"/>
      <c r="AS32" s="229"/>
      <c r="AT32" s="239"/>
      <c r="AU32" s="222"/>
      <c r="AV32" s="222"/>
      <c r="AW32" s="229"/>
      <c r="AX32" s="229"/>
      <c r="AY32" s="123"/>
      <c r="AZ32" s="229"/>
      <c r="BA32" s="222"/>
      <c r="BB32" s="222"/>
      <c r="BC32" s="229"/>
      <c r="BD32" s="229"/>
      <c r="BE32" s="239"/>
    </row>
    <row r="33" s="194" customFormat="1" ht="14.25" spans="1:57">
      <c r="A33" s="216"/>
      <c r="B33" s="211">
        <v>16</v>
      </c>
      <c r="C33" s="200" t="s">
        <v>848</v>
      </c>
      <c r="D33" s="201" t="s">
        <v>741</v>
      </c>
      <c r="E33" s="212" t="s">
        <v>849</v>
      </c>
      <c r="F33" s="202">
        <v>43115</v>
      </c>
      <c r="G33" s="201" t="s">
        <v>436</v>
      </c>
      <c r="H33" s="213"/>
      <c r="I33" s="211"/>
      <c r="J33" s="211"/>
      <c r="K33" s="212"/>
      <c r="L33" s="212"/>
      <c r="M33" s="212"/>
      <c r="N33" s="211">
        <v>16</v>
      </c>
      <c r="O33" s="211" t="s">
        <v>850</v>
      </c>
      <c r="P33" s="212" t="s">
        <v>760</v>
      </c>
      <c r="Q33" s="212" t="s">
        <v>851</v>
      </c>
      <c r="R33" s="230">
        <v>43125</v>
      </c>
      <c r="S33" s="201" t="s">
        <v>436</v>
      </c>
      <c r="T33" s="211"/>
      <c r="U33" s="211"/>
      <c r="V33" s="212"/>
      <c r="W33" s="212"/>
      <c r="X33" s="212"/>
      <c r="Y33" s="211"/>
      <c r="Z33" s="211"/>
      <c r="AA33" s="212"/>
      <c r="AB33" s="212"/>
      <c r="AC33" s="212"/>
      <c r="AD33" s="212"/>
      <c r="AE33" s="211"/>
      <c r="AF33" s="211"/>
      <c r="AG33" s="212"/>
      <c r="AH33" s="212"/>
      <c r="AI33" s="235"/>
      <c r="AJ33" s="211"/>
      <c r="AK33" s="211"/>
      <c r="AL33" s="212"/>
      <c r="AM33" s="212"/>
      <c r="AN33" s="212"/>
      <c r="AO33" s="212"/>
      <c r="AP33" s="211"/>
      <c r="AQ33" s="211"/>
      <c r="AR33" s="212"/>
      <c r="AS33" s="212"/>
      <c r="AT33" s="235"/>
      <c r="AU33" s="211"/>
      <c r="AV33" s="211"/>
      <c r="AW33" s="212"/>
      <c r="AX33" s="212"/>
      <c r="AY33" s="212"/>
      <c r="AZ33" s="212"/>
      <c r="BA33" s="211"/>
      <c r="BB33" s="211"/>
      <c r="BC33" s="212"/>
      <c r="BD33" s="212"/>
      <c r="BE33" s="235"/>
    </row>
    <row r="34" s="194" customFormat="1" ht="14.25" spans="1:57">
      <c r="A34" s="216"/>
      <c r="B34" s="211">
        <v>17</v>
      </c>
      <c r="C34" s="200" t="s">
        <v>852</v>
      </c>
      <c r="D34" s="201" t="s">
        <v>741</v>
      </c>
      <c r="E34" s="212" t="s">
        <v>853</v>
      </c>
      <c r="F34" s="202">
        <v>43115</v>
      </c>
      <c r="G34" s="201" t="s">
        <v>436</v>
      </c>
      <c r="H34" s="213"/>
      <c r="I34" s="211"/>
      <c r="J34" s="211"/>
      <c r="K34" s="212"/>
      <c r="L34" s="212"/>
      <c r="M34" s="212"/>
      <c r="N34" s="211">
        <v>17</v>
      </c>
      <c r="O34" s="211" t="s">
        <v>854</v>
      </c>
      <c r="P34" s="212" t="s">
        <v>741</v>
      </c>
      <c r="Q34" s="212" t="s">
        <v>855</v>
      </c>
      <c r="R34" s="230">
        <v>43125</v>
      </c>
      <c r="S34" s="201" t="s">
        <v>436</v>
      </c>
      <c r="T34" s="211"/>
      <c r="U34" s="211"/>
      <c r="V34" s="212"/>
      <c r="W34" s="212"/>
      <c r="X34" s="212"/>
      <c r="Y34" s="211"/>
      <c r="Z34" s="211"/>
      <c r="AA34" s="212"/>
      <c r="AB34" s="212"/>
      <c r="AC34" s="212"/>
      <c r="AD34" s="212"/>
      <c r="AE34" s="211"/>
      <c r="AF34" s="211"/>
      <c r="AG34" s="212"/>
      <c r="AH34" s="212"/>
      <c r="AI34" s="235"/>
      <c r="AJ34" s="211"/>
      <c r="AK34" s="211"/>
      <c r="AL34" s="212"/>
      <c r="AM34" s="212"/>
      <c r="AN34" s="212"/>
      <c r="AO34" s="212"/>
      <c r="AP34" s="211"/>
      <c r="AQ34" s="211"/>
      <c r="AR34" s="212"/>
      <c r="AS34" s="212"/>
      <c r="AT34" s="235"/>
      <c r="AU34" s="211"/>
      <c r="AV34" s="211"/>
      <c r="AW34" s="212"/>
      <c r="AX34" s="212"/>
      <c r="AY34" s="212"/>
      <c r="AZ34" s="212"/>
      <c r="BA34" s="211"/>
      <c r="BB34" s="211"/>
      <c r="BC34" s="212"/>
      <c r="BD34" s="212"/>
      <c r="BE34" s="235"/>
    </row>
    <row r="35" s="194" customFormat="1" ht="14.25" spans="1:57">
      <c r="A35" s="216"/>
      <c r="B35" s="211">
        <v>18</v>
      </c>
      <c r="C35" s="200" t="s">
        <v>856</v>
      </c>
      <c r="D35" s="201" t="s">
        <v>741</v>
      </c>
      <c r="E35" s="212" t="s">
        <v>857</v>
      </c>
      <c r="F35" s="202">
        <v>43116</v>
      </c>
      <c r="G35" s="201" t="s">
        <v>436</v>
      </c>
      <c r="H35" s="213"/>
      <c r="I35" s="211"/>
      <c r="J35" s="211"/>
      <c r="K35" s="212"/>
      <c r="L35" s="212"/>
      <c r="M35" s="212"/>
      <c r="N35" s="211">
        <v>18</v>
      </c>
      <c r="O35" s="211" t="s">
        <v>858</v>
      </c>
      <c r="P35" s="212" t="s">
        <v>741</v>
      </c>
      <c r="Q35" s="212" t="s">
        <v>859</v>
      </c>
      <c r="R35" s="230">
        <v>43125</v>
      </c>
      <c r="S35" s="201" t="s">
        <v>436</v>
      </c>
      <c r="T35" s="211"/>
      <c r="U35" s="211"/>
      <c r="V35" s="212"/>
      <c r="W35" s="212"/>
      <c r="X35" s="212"/>
      <c r="Y35" s="211"/>
      <c r="Z35" s="211"/>
      <c r="AA35" s="212"/>
      <c r="AB35" s="212"/>
      <c r="AC35" s="212"/>
      <c r="AD35" s="212"/>
      <c r="AE35" s="211"/>
      <c r="AF35" s="211"/>
      <c r="AG35" s="212"/>
      <c r="AH35" s="212"/>
      <c r="AI35" s="235"/>
      <c r="AJ35" s="211"/>
      <c r="AK35" s="211"/>
      <c r="AL35" s="212"/>
      <c r="AM35" s="212"/>
      <c r="AN35" s="212"/>
      <c r="AO35" s="212"/>
      <c r="AP35" s="211"/>
      <c r="AQ35" s="211"/>
      <c r="AR35" s="212"/>
      <c r="AS35" s="212"/>
      <c r="AT35" s="235"/>
      <c r="AU35" s="211"/>
      <c r="AV35" s="211"/>
      <c r="AW35" s="212"/>
      <c r="AX35" s="212"/>
      <c r="AY35" s="212"/>
      <c r="AZ35" s="212"/>
      <c r="BA35" s="211"/>
      <c r="BB35" s="211"/>
      <c r="BC35" s="212"/>
      <c r="BD35" s="212"/>
      <c r="BE35" s="235"/>
    </row>
    <row r="36" s="194" customFormat="1" ht="14.25" spans="1:57">
      <c r="A36" s="216"/>
      <c r="B36" s="211">
        <v>19</v>
      </c>
      <c r="C36" s="200" t="s">
        <v>860</v>
      </c>
      <c r="D36" s="201" t="s">
        <v>741</v>
      </c>
      <c r="E36" s="212" t="s">
        <v>816</v>
      </c>
      <c r="F36" s="202">
        <v>43117</v>
      </c>
      <c r="G36" s="201" t="s">
        <v>436</v>
      </c>
      <c r="H36" s="213"/>
      <c r="I36" s="211"/>
      <c r="J36" s="211"/>
      <c r="K36" s="212"/>
      <c r="L36" s="212"/>
      <c r="M36" s="212"/>
      <c r="N36" s="211">
        <v>19</v>
      </c>
      <c r="O36" s="211" t="s">
        <v>861</v>
      </c>
      <c r="P36" s="212" t="s">
        <v>862</v>
      </c>
      <c r="Q36" s="212" t="s">
        <v>741</v>
      </c>
      <c r="R36" s="230">
        <v>43125</v>
      </c>
      <c r="S36" s="201" t="s">
        <v>436</v>
      </c>
      <c r="T36" s="211"/>
      <c r="U36" s="211"/>
      <c r="V36" s="212"/>
      <c r="W36" s="212"/>
      <c r="X36" s="212"/>
      <c r="Y36" s="211"/>
      <c r="Z36" s="211"/>
      <c r="AA36" s="212"/>
      <c r="AB36" s="212"/>
      <c r="AC36" s="212"/>
      <c r="AD36" s="212"/>
      <c r="AE36" s="211"/>
      <c r="AF36" s="211"/>
      <c r="AG36" s="212"/>
      <c r="AH36" s="212"/>
      <c r="AI36" s="235"/>
      <c r="AJ36" s="211"/>
      <c r="AK36" s="211"/>
      <c r="AL36" s="212"/>
      <c r="AM36" s="212"/>
      <c r="AN36" s="212"/>
      <c r="AO36" s="212"/>
      <c r="AP36" s="211"/>
      <c r="AQ36" s="211"/>
      <c r="AR36" s="212"/>
      <c r="AS36" s="212"/>
      <c r="AT36" s="235"/>
      <c r="AU36" s="211"/>
      <c r="AV36" s="211"/>
      <c r="AW36" s="212"/>
      <c r="AX36" s="212"/>
      <c r="AY36" s="212"/>
      <c r="AZ36" s="212"/>
      <c r="BA36" s="211"/>
      <c r="BB36" s="211"/>
      <c r="BC36" s="212"/>
      <c r="BD36" s="212"/>
      <c r="BE36" s="235"/>
    </row>
    <row r="37" s="194" customFormat="1" ht="14.25" spans="1:57">
      <c r="A37" s="216"/>
      <c r="B37" s="211">
        <v>20</v>
      </c>
      <c r="C37" s="200" t="s">
        <v>863</v>
      </c>
      <c r="D37" s="201" t="s">
        <v>741</v>
      </c>
      <c r="E37" s="212" t="s">
        <v>864</v>
      </c>
      <c r="F37" s="202">
        <v>43117</v>
      </c>
      <c r="G37" s="201" t="s">
        <v>436</v>
      </c>
      <c r="H37" s="213"/>
      <c r="I37" s="211"/>
      <c r="J37" s="211"/>
      <c r="K37" s="212"/>
      <c r="L37" s="212"/>
      <c r="M37" s="212"/>
      <c r="N37" s="211">
        <v>20</v>
      </c>
      <c r="O37" s="211" t="s">
        <v>865</v>
      </c>
      <c r="P37" s="212" t="s">
        <v>741</v>
      </c>
      <c r="Q37" s="212" t="s">
        <v>866</v>
      </c>
      <c r="R37" s="230">
        <v>43125</v>
      </c>
      <c r="S37" s="201" t="s">
        <v>436</v>
      </c>
      <c r="T37" s="211"/>
      <c r="U37" s="211"/>
      <c r="V37" s="212"/>
      <c r="W37" s="212"/>
      <c r="X37" s="212"/>
      <c r="Y37" s="211"/>
      <c r="Z37" s="211"/>
      <c r="AA37" s="212"/>
      <c r="AB37" s="212"/>
      <c r="AC37" s="212"/>
      <c r="AD37" s="212"/>
      <c r="AE37" s="211"/>
      <c r="AF37" s="211"/>
      <c r="AG37" s="212"/>
      <c r="AH37" s="212"/>
      <c r="AI37" s="235"/>
      <c r="AJ37" s="211"/>
      <c r="AK37" s="211"/>
      <c r="AL37" s="212"/>
      <c r="AM37" s="212"/>
      <c r="AN37" s="212"/>
      <c r="AO37" s="212"/>
      <c r="AP37" s="211"/>
      <c r="AQ37" s="211"/>
      <c r="AR37" s="212"/>
      <c r="AS37" s="212"/>
      <c r="AT37" s="235"/>
      <c r="AU37" s="211"/>
      <c r="AV37" s="211"/>
      <c r="AW37" s="212"/>
      <c r="AX37" s="212"/>
      <c r="AY37" s="212"/>
      <c r="AZ37" s="212"/>
      <c r="BA37" s="211"/>
      <c r="BB37" s="211"/>
      <c r="BC37" s="212"/>
      <c r="BD37" s="212"/>
      <c r="BE37" s="235"/>
    </row>
    <row r="38" s="194" customFormat="1" ht="14.25" spans="1:57">
      <c r="A38" s="216"/>
      <c r="B38" s="211">
        <v>21</v>
      </c>
      <c r="C38" s="200" t="s">
        <v>867</v>
      </c>
      <c r="D38" s="201" t="s">
        <v>741</v>
      </c>
      <c r="E38" s="212" t="s">
        <v>868</v>
      </c>
      <c r="F38" s="202">
        <v>43118</v>
      </c>
      <c r="G38" s="201" t="s">
        <v>436</v>
      </c>
      <c r="H38" s="213"/>
      <c r="I38" s="211"/>
      <c r="J38" s="211"/>
      <c r="K38" s="212"/>
      <c r="L38" s="212"/>
      <c r="M38" s="212"/>
      <c r="N38" s="211">
        <v>21</v>
      </c>
      <c r="O38" s="211" t="s">
        <v>869</v>
      </c>
      <c r="P38" s="212" t="s">
        <v>741</v>
      </c>
      <c r="Q38" s="212" t="s">
        <v>855</v>
      </c>
      <c r="R38" s="230">
        <v>43125</v>
      </c>
      <c r="S38" s="212" t="s">
        <v>436</v>
      </c>
      <c r="T38" s="211"/>
      <c r="U38" s="211"/>
      <c r="V38" s="212"/>
      <c r="W38" s="212"/>
      <c r="X38" s="212"/>
      <c r="Y38" s="211"/>
      <c r="Z38" s="211"/>
      <c r="AA38" s="212"/>
      <c r="AB38" s="212"/>
      <c r="AC38" s="212"/>
      <c r="AD38" s="212"/>
      <c r="AE38" s="211"/>
      <c r="AF38" s="211"/>
      <c r="AG38" s="212"/>
      <c r="AH38" s="212"/>
      <c r="AI38" s="235"/>
      <c r="AJ38" s="211"/>
      <c r="AK38" s="211"/>
      <c r="AL38" s="212"/>
      <c r="AM38" s="212"/>
      <c r="AN38" s="212"/>
      <c r="AO38" s="212"/>
      <c r="AP38" s="211"/>
      <c r="AQ38" s="211"/>
      <c r="AR38" s="212"/>
      <c r="AS38" s="212"/>
      <c r="AT38" s="235"/>
      <c r="AU38" s="211"/>
      <c r="AV38" s="211"/>
      <c r="AW38" s="212"/>
      <c r="AX38" s="212"/>
      <c r="AY38" s="212"/>
      <c r="AZ38" s="212"/>
      <c r="BA38" s="211"/>
      <c r="BB38" s="211"/>
      <c r="BC38" s="212"/>
      <c r="BD38" s="212"/>
      <c r="BE38" s="235"/>
    </row>
    <row r="39" s="194" customFormat="1" ht="14.25" spans="1:57">
      <c r="A39" s="216"/>
      <c r="B39" s="211">
        <v>22</v>
      </c>
      <c r="C39" s="200" t="s">
        <v>870</v>
      </c>
      <c r="D39" s="201" t="s">
        <v>741</v>
      </c>
      <c r="E39" s="212" t="s">
        <v>871</v>
      </c>
      <c r="F39" s="202">
        <v>43118</v>
      </c>
      <c r="G39" s="201" t="s">
        <v>436</v>
      </c>
      <c r="H39" s="213"/>
      <c r="I39" s="211"/>
      <c r="J39" s="211"/>
      <c r="K39" s="212"/>
      <c r="L39" s="212"/>
      <c r="M39" s="212"/>
      <c r="N39" s="211">
        <v>22</v>
      </c>
      <c r="O39" s="211" t="s">
        <v>872</v>
      </c>
      <c r="P39" s="201" t="s">
        <v>741</v>
      </c>
      <c r="Q39" s="201" t="s">
        <v>758</v>
      </c>
      <c r="R39" s="187">
        <v>43123</v>
      </c>
      <c r="S39" s="212" t="s">
        <v>436</v>
      </c>
      <c r="T39" s="211"/>
      <c r="U39" s="211"/>
      <c r="V39" s="212"/>
      <c r="W39" s="212"/>
      <c r="X39" s="212"/>
      <c r="Y39" s="211"/>
      <c r="Z39" s="211"/>
      <c r="AA39" s="212"/>
      <c r="AB39" s="212"/>
      <c r="AC39" s="212"/>
      <c r="AD39" s="212"/>
      <c r="AE39" s="211"/>
      <c r="AF39" s="211"/>
      <c r="AG39" s="212"/>
      <c r="AH39" s="212"/>
      <c r="AI39" s="235"/>
      <c r="AJ39" s="211"/>
      <c r="AK39" s="211"/>
      <c r="AL39" s="212"/>
      <c r="AM39" s="212"/>
      <c r="AN39" s="212"/>
      <c r="AO39" s="212"/>
      <c r="AP39" s="211"/>
      <c r="AQ39" s="211"/>
      <c r="AR39" s="212"/>
      <c r="AS39" s="212"/>
      <c r="AT39" s="235"/>
      <c r="AU39" s="211"/>
      <c r="AV39" s="211"/>
      <c r="AW39" s="212"/>
      <c r="AX39" s="212"/>
      <c r="AY39" s="212"/>
      <c r="AZ39" s="212"/>
      <c r="BA39" s="211"/>
      <c r="BB39" s="211"/>
      <c r="BC39" s="212"/>
      <c r="BD39" s="212"/>
      <c r="BE39" s="235"/>
    </row>
    <row r="40" s="194" customFormat="1" ht="14.25" spans="1:57">
      <c r="A40" s="216"/>
      <c r="B40" s="211">
        <v>23</v>
      </c>
      <c r="C40" s="200" t="s">
        <v>873</v>
      </c>
      <c r="D40" s="201" t="s">
        <v>741</v>
      </c>
      <c r="E40" s="212" t="s">
        <v>779</v>
      </c>
      <c r="F40" s="202">
        <v>43119</v>
      </c>
      <c r="G40" s="201" t="s">
        <v>436</v>
      </c>
      <c r="H40" s="213"/>
      <c r="I40" s="211"/>
      <c r="J40" s="211"/>
      <c r="K40" s="212"/>
      <c r="L40" s="212"/>
      <c r="M40" s="212"/>
      <c r="N40" s="211"/>
      <c r="O40" s="211"/>
      <c r="P40" s="212"/>
      <c r="Q40" s="212"/>
      <c r="R40" s="212"/>
      <c r="S40" s="212"/>
      <c r="T40" s="211"/>
      <c r="U40" s="211"/>
      <c r="V40" s="212"/>
      <c r="W40" s="212"/>
      <c r="X40" s="212"/>
      <c r="Y40" s="211"/>
      <c r="Z40" s="211"/>
      <c r="AA40" s="212"/>
      <c r="AB40" s="212"/>
      <c r="AC40" s="212"/>
      <c r="AD40" s="212"/>
      <c r="AE40" s="211"/>
      <c r="AF40" s="211"/>
      <c r="AG40" s="212"/>
      <c r="AH40" s="212"/>
      <c r="AI40" s="235"/>
      <c r="AJ40" s="211"/>
      <c r="AK40" s="211"/>
      <c r="AL40" s="212"/>
      <c r="AM40" s="212"/>
      <c r="AN40" s="212"/>
      <c r="AO40" s="212"/>
      <c r="AP40" s="211"/>
      <c r="AQ40" s="211"/>
      <c r="AR40" s="212"/>
      <c r="AS40" s="212"/>
      <c r="AT40" s="235"/>
      <c r="AU40" s="211"/>
      <c r="AV40" s="211"/>
      <c r="AW40" s="212"/>
      <c r="AX40" s="212"/>
      <c r="AY40" s="212"/>
      <c r="AZ40" s="212"/>
      <c r="BA40" s="211"/>
      <c r="BB40" s="211"/>
      <c r="BC40" s="212"/>
      <c r="BD40" s="212"/>
      <c r="BE40" s="235"/>
    </row>
    <row r="41" s="194" customFormat="1" ht="14.25" spans="1:57">
      <c r="A41" s="220"/>
      <c r="B41" s="211">
        <v>24</v>
      </c>
      <c r="C41" s="200" t="s">
        <v>874</v>
      </c>
      <c r="D41" s="201" t="s">
        <v>741</v>
      </c>
      <c r="E41" s="212" t="s">
        <v>875</v>
      </c>
      <c r="F41" s="202">
        <v>43119</v>
      </c>
      <c r="G41" s="201" t="s">
        <v>436</v>
      </c>
      <c r="H41" s="213"/>
      <c r="I41" s="211"/>
      <c r="J41" s="211"/>
      <c r="K41" s="212"/>
      <c r="L41" s="212"/>
      <c r="M41" s="212"/>
      <c r="N41" s="211"/>
      <c r="O41" s="211"/>
      <c r="P41" s="212"/>
      <c r="Q41" s="212"/>
      <c r="R41" s="212"/>
      <c r="S41" s="212"/>
      <c r="T41" s="211"/>
      <c r="U41" s="211"/>
      <c r="V41" s="212"/>
      <c r="W41" s="212"/>
      <c r="X41" s="212"/>
      <c r="Y41" s="211"/>
      <c r="Z41" s="211"/>
      <c r="AA41" s="212"/>
      <c r="AB41" s="212"/>
      <c r="AC41" s="212"/>
      <c r="AD41" s="212"/>
      <c r="AE41" s="211"/>
      <c r="AF41" s="211"/>
      <c r="AG41" s="212"/>
      <c r="AH41" s="212"/>
      <c r="AI41" s="235"/>
      <c r="AJ41" s="211"/>
      <c r="AK41" s="211"/>
      <c r="AL41" s="212"/>
      <c r="AM41" s="212"/>
      <c r="AN41" s="212"/>
      <c r="AO41" s="212"/>
      <c r="AP41" s="211"/>
      <c r="AQ41" s="211"/>
      <c r="AR41" s="212"/>
      <c r="AS41" s="212"/>
      <c r="AT41" s="235"/>
      <c r="AU41" s="211"/>
      <c r="AV41" s="211"/>
      <c r="AW41" s="212"/>
      <c r="AX41" s="212"/>
      <c r="AY41" s="212"/>
      <c r="AZ41" s="212"/>
      <c r="BA41" s="211"/>
      <c r="BB41" s="211"/>
      <c r="BC41" s="212"/>
      <c r="BD41" s="212"/>
      <c r="BE41" s="235"/>
    </row>
    <row r="42" s="194" customFormat="1" ht="14.25" spans="1:57">
      <c r="A42" s="214" t="s">
        <v>876</v>
      </c>
      <c r="B42" s="211">
        <v>1</v>
      </c>
      <c r="C42" s="211" t="s">
        <v>877</v>
      </c>
      <c r="D42" s="212" t="s">
        <v>274</v>
      </c>
      <c r="E42" s="212" t="s">
        <v>878</v>
      </c>
      <c r="F42" s="202">
        <v>43119</v>
      </c>
      <c r="G42" s="201" t="s">
        <v>742</v>
      </c>
      <c r="H42" s="213"/>
      <c r="I42" s="211"/>
      <c r="J42" s="211"/>
      <c r="K42" s="212"/>
      <c r="L42" s="212"/>
      <c r="M42" s="212"/>
      <c r="N42" s="211">
        <v>1</v>
      </c>
      <c r="O42" s="211" t="s">
        <v>877</v>
      </c>
      <c r="P42" s="212" t="s">
        <v>274</v>
      </c>
      <c r="Q42" s="212" t="s">
        <v>878</v>
      </c>
      <c r="R42" s="202">
        <v>43126</v>
      </c>
      <c r="S42" s="201" t="s">
        <v>742</v>
      </c>
      <c r="T42" s="211">
        <v>1</v>
      </c>
      <c r="U42" s="211" t="s">
        <v>877</v>
      </c>
      <c r="V42" s="212" t="s">
        <v>274</v>
      </c>
      <c r="W42" s="212" t="s">
        <v>878</v>
      </c>
      <c r="X42" s="202">
        <v>43133</v>
      </c>
      <c r="Y42" s="211">
        <v>1</v>
      </c>
      <c r="Z42" s="211" t="s">
        <v>877</v>
      </c>
      <c r="AA42" s="212" t="s">
        <v>274</v>
      </c>
      <c r="AB42" s="212" t="s">
        <v>878</v>
      </c>
      <c r="AC42" s="202">
        <v>43133</v>
      </c>
      <c r="AD42" s="212" t="s">
        <v>436</v>
      </c>
      <c r="AE42" s="211">
        <v>1</v>
      </c>
      <c r="AF42" s="211"/>
      <c r="AG42" s="212" t="s">
        <v>274</v>
      </c>
      <c r="AH42" s="212" t="s">
        <v>878</v>
      </c>
      <c r="AI42" s="232">
        <v>43140</v>
      </c>
      <c r="AJ42" s="211">
        <v>1</v>
      </c>
      <c r="AK42" s="211" t="s">
        <v>877</v>
      </c>
      <c r="AL42" s="212" t="s">
        <v>274</v>
      </c>
      <c r="AM42" s="212" t="s">
        <v>878</v>
      </c>
      <c r="AN42" s="202">
        <v>43140</v>
      </c>
      <c r="AO42" s="212" t="s">
        <v>436</v>
      </c>
      <c r="AP42" s="211">
        <v>1</v>
      </c>
      <c r="AQ42" s="211"/>
      <c r="AR42" s="212" t="s">
        <v>274</v>
      </c>
      <c r="AS42" s="212" t="s">
        <v>878</v>
      </c>
      <c r="AT42" s="232">
        <v>43145</v>
      </c>
      <c r="AU42" s="211"/>
      <c r="AV42" s="211"/>
      <c r="AW42" s="212"/>
      <c r="AX42" s="212"/>
      <c r="AY42" s="202"/>
      <c r="AZ42" s="212"/>
      <c r="BA42" s="211"/>
      <c r="BB42" s="211"/>
      <c r="BC42" s="212"/>
      <c r="BD42" s="212"/>
      <c r="BE42" s="232"/>
    </row>
    <row r="43" s="194" customFormat="1" ht="14.25" spans="1:57">
      <c r="A43" s="216"/>
      <c r="B43" s="211">
        <v>2</v>
      </c>
      <c r="C43" s="211" t="s">
        <v>879</v>
      </c>
      <c r="D43" s="212" t="s">
        <v>242</v>
      </c>
      <c r="E43" s="212" t="s">
        <v>880</v>
      </c>
      <c r="F43" s="202">
        <v>43119</v>
      </c>
      <c r="G43" s="201" t="s">
        <v>742</v>
      </c>
      <c r="H43" s="213"/>
      <c r="I43" s="211"/>
      <c r="J43" s="211"/>
      <c r="K43" s="212"/>
      <c r="L43" s="212"/>
      <c r="M43" s="212"/>
      <c r="N43" s="211">
        <v>2</v>
      </c>
      <c r="O43" s="211" t="s">
        <v>879</v>
      </c>
      <c r="P43" s="212" t="s">
        <v>242</v>
      </c>
      <c r="Q43" s="212" t="s">
        <v>881</v>
      </c>
      <c r="R43" s="202">
        <v>43126</v>
      </c>
      <c r="S43" s="201" t="s">
        <v>742</v>
      </c>
      <c r="T43" s="211">
        <v>2</v>
      </c>
      <c r="U43" s="211" t="s">
        <v>879</v>
      </c>
      <c r="V43" s="212" t="s">
        <v>242</v>
      </c>
      <c r="W43" s="212" t="s">
        <v>881</v>
      </c>
      <c r="X43" s="202">
        <v>43133</v>
      </c>
      <c r="Y43" s="211">
        <v>2</v>
      </c>
      <c r="Z43" s="211" t="s">
        <v>879</v>
      </c>
      <c r="AA43" s="212" t="s">
        <v>242</v>
      </c>
      <c r="AB43" s="212" t="s">
        <v>881</v>
      </c>
      <c r="AC43" s="202">
        <v>43133</v>
      </c>
      <c r="AD43" s="201" t="s">
        <v>742</v>
      </c>
      <c r="AE43" s="211">
        <v>2</v>
      </c>
      <c r="AF43" s="211" t="s">
        <v>879</v>
      </c>
      <c r="AG43" s="212" t="s">
        <v>242</v>
      </c>
      <c r="AH43" s="212" t="s">
        <v>881</v>
      </c>
      <c r="AI43" s="232">
        <v>43140</v>
      </c>
      <c r="AJ43" s="211">
        <v>2</v>
      </c>
      <c r="AK43" s="211" t="s">
        <v>879</v>
      </c>
      <c r="AL43" s="212" t="s">
        <v>242</v>
      </c>
      <c r="AM43" s="212" t="s">
        <v>881</v>
      </c>
      <c r="AN43" s="202">
        <v>43140</v>
      </c>
      <c r="AO43" s="201" t="s">
        <v>742</v>
      </c>
      <c r="AP43" s="211">
        <v>2</v>
      </c>
      <c r="AQ43" s="211" t="s">
        <v>879</v>
      </c>
      <c r="AR43" s="212" t="s">
        <v>242</v>
      </c>
      <c r="AS43" s="212" t="s">
        <v>881</v>
      </c>
      <c r="AT43" s="232">
        <v>43145</v>
      </c>
      <c r="AU43" s="211"/>
      <c r="AV43" s="211"/>
      <c r="AW43" s="212"/>
      <c r="AX43" s="212"/>
      <c r="AY43" s="202"/>
      <c r="AZ43" s="201"/>
      <c r="BA43" s="211"/>
      <c r="BB43" s="211"/>
      <c r="BC43" s="212"/>
      <c r="BD43" s="212"/>
      <c r="BE43" s="232"/>
    </row>
    <row r="44" s="194" customFormat="1" ht="14.25" spans="1:57">
      <c r="A44" s="216"/>
      <c r="B44" s="211"/>
      <c r="C44" s="211"/>
      <c r="D44" s="212"/>
      <c r="E44" s="212"/>
      <c r="F44" s="202"/>
      <c r="G44" s="201" t="s">
        <v>742</v>
      </c>
      <c r="H44" s="213"/>
      <c r="I44" s="211"/>
      <c r="J44" s="211"/>
      <c r="K44" s="212"/>
      <c r="L44" s="212"/>
      <c r="M44" s="212"/>
      <c r="N44" s="211">
        <v>3</v>
      </c>
      <c r="O44" s="211" t="s">
        <v>882</v>
      </c>
      <c r="P44" s="212" t="s">
        <v>274</v>
      </c>
      <c r="Q44" s="212" t="s">
        <v>878</v>
      </c>
      <c r="R44" s="202">
        <v>43126</v>
      </c>
      <c r="S44" s="201" t="s">
        <v>742</v>
      </c>
      <c r="T44" s="211">
        <v>3</v>
      </c>
      <c r="U44" s="211" t="s">
        <v>882</v>
      </c>
      <c r="V44" s="212" t="s">
        <v>274</v>
      </c>
      <c r="W44" s="212" t="s">
        <v>878</v>
      </c>
      <c r="X44" s="202">
        <v>43133</v>
      </c>
      <c r="Y44" s="211">
        <v>3</v>
      </c>
      <c r="Z44" s="211" t="s">
        <v>882</v>
      </c>
      <c r="AA44" s="212" t="s">
        <v>274</v>
      </c>
      <c r="AB44" s="212" t="s">
        <v>878</v>
      </c>
      <c r="AC44" s="202">
        <v>43133</v>
      </c>
      <c r="AD44" s="201" t="s">
        <v>742</v>
      </c>
      <c r="AE44" s="211">
        <v>3</v>
      </c>
      <c r="AF44" s="211" t="s">
        <v>882</v>
      </c>
      <c r="AG44" s="212" t="s">
        <v>274</v>
      </c>
      <c r="AH44" s="212" t="s">
        <v>878</v>
      </c>
      <c r="AI44" s="232">
        <v>43140</v>
      </c>
      <c r="AJ44" s="211">
        <v>3</v>
      </c>
      <c r="AK44" s="211" t="s">
        <v>882</v>
      </c>
      <c r="AL44" s="212" t="s">
        <v>274</v>
      </c>
      <c r="AM44" s="212" t="s">
        <v>878</v>
      </c>
      <c r="AN44" s="202">
        <v>43140</v>
      </c>
      <c r="AO44" s="201" t="s">
        <v>742</v>
      </c>
      <c r="AP44" s="211">
        <v>3</v>
      </c>
      <c r="AQ44" s="211" t="s">
        <v>882</v>
      </c>
      <c r="AR44" s="212" t="s">
        <v>274</v>
      </c>
      <c r="AS44" s="212" t="s">
        <v>878</v>
      </c>
      <c r="AT44" s="232">
        <v>43145</v>
      </c>
      <c r="AU44" s="211"/>
      <c r="AV44" s="211"/>
      <c r="AW44" s="212"/>
      <c r="AX44" s="212"/>
      <c r="AY44" s="202"/>
      <c r="AZ44" s="201"/>
      <c r="BA44" s="211"/>
      <c r="BB44" s="211"/>
      <c r="BC44" s="212"/>
      <c r="BD44" s="212"/>
      <c r="BE44" s="232"/>
    </row>
    <row r="45" s="194" customFormat="1" ht="14.25" spans="1:57">
      <c r="A45" s="216"/>
      <c r="B45" s="211"/>
      <c r="C45" s="211"/>
      <c r="D45" s="212"/>
      <c r="E45" s="212"/>
      <c r="F45" s="202"/>
      <c r="G45" s="201"/>
      <c r="H45" s="213"/>
      <c r="I45" s="211"/>
      <c r="J45" s="211"/>
      <c r="K45" s="212"/>
      <c r="L45" s="212"/>
      <c r="M45" s="212"/>
      <c r="N45" s="211">
        <v>4</v>
      </c>
      <c r="O45" s="211" t="s">
        <v>883</v>
      </c>
      <c r="P45" s="212" t="s">
        <v>274</v>
      </c>
      <c r="Q45" s="212" t="s">
        <v>884</v>
      </c>
      <c r="R45" s="202">
        <v>43126</v>
      </c>
      <c r="S45" s="201" t="s">
        <v>742</v>
      </c>
      <c r="T45" s="211">
        <v>4</v>
      </c>
      <c r="U45" s="211" t="s">
        <v>883</v>
      </c>
      <c r="V45" s="212" t="s">
        <v>274</v>
      </c>
      <c r="W45" s="212" t="s">
        <v>884</v>
      </c>
      <c r="X45" s="202">
        <v>43133</v>
      </c>
      <c r="Y45" s="211">
        <v>4</v>
      </c>
      <c r="Z45" s="211" t="s">
        <v>883</v>
      </c>
      <c r="AA45" s="212" t="s">
        <v>274</v>
      </c>
      <c r="AB45" s="212" t="s">
        <v>884</v>
      </c>
      <c r="AC45" s="202">
        <v>43133</v>
      </c>
      <c r="AD45" s="201" t="s">
        <v>742</v>
      </c>
      <c r="AE45" s="211">
        <v>4</v>
      </c>
      <c r="AF45" s="211" t="s">
        <v>883</v>
      </c>
      <c r="AG45" s="212" t="s">
        <v>274</v>
      </c>
      <c r="AH45" s="212" t="s">
        <v>884</v>
      </c>
      <c r="AI45" s="232">
        <v>43140</v>
      </c>
      <c r="AJ45" s="211">
        <v>4</v>
      </c>
      <c r="AK45" s="211" t="s">
        <v>883</v>
      </c>
      <c r="AL45" s="212" t="s">
        <v>274</v>
      </c>
      <c r="AM45" s="212" t="s">
        <v>884</v>
      </c>
      <c r="AN45" s="202">
        <v>43140</v>
      </c>
      <c r="AO45" s="201" t="s">
        <v>742</v>
      </c>
      <c r="AP45" s="211">
        <v>4</v>
      </c>
      <c r="AQ45" s="211" t="s">
        <v>883</v>
      </c>
      <c r="AR45" s="212" t="s">
        <v>274</v>
      </c>
      <c r="AS45" s="212" t="s">
        <v>884</v>
      </c>
      <c r="AT45" s="232">
        <v>43145</v>
      </c>
      <c r="AU45" s="211"/>
      <c r="AV45" s="211"/>
      <c r="AW45" s="212"/>
      <c r="AX45" s="212"/>
      <c r="AY45" s="202"/>
      <c r="AZ45" s="201"/>
      <c r="BA45" s="211"/>
      <c r="BB45" s="211"/>
      <c r="BC45" s="212"/>
      <c r="BD45" s="212"/>
      <c r="BE45" s="232"/>
    </row>
    <row r="46" s="194" customFormat="1" ht="14.25" spans="1:57">
      <c r="A46" s="220"/>
      <c r="B46" s="211"/>
      <c r="C46" s="211"/>
      <c r="D46" s="212"/>
      <c r="E46" s="212"/>
      <c r="F46" s="202"/>
      <c r="G46" s="201"/>
      <c r="H46" s="213"/>
      <c r="I46" s="211"/>
      <c r="J46" s="211"/>
      <c r="K46" s="212"/>
      <c r="L46" s="212"/>
      <c r="M46" s="212"/>
      <c r="N46" s="211">
        <v>5</v>
      </c>
      <c r="O46" s="211" t="s">
        <v>885</v>
      </c>
      <c r="P46" s="212" t="s">
        <v>274</v>
      </c>
      <c r="Q46" s="212" t="s">
        <v>886</v>
      </c>
      <c r="R46" s="202">
        <v>43126</v>
      </c>
      <c r="S46" s="201" t="s">
        <v>742</v>
      </c>
      <c r="T46" s="211">
        <v>5</v>
      </c>
      <c r="U46" s="211" t="s">
        <v>885</v>
      </c>
      <c r="V46" s="212" t="s">
        <v>274</v>
      </c>
      <c r="W46" s="212" t="s">
        <v>886</v>
      </c>
      <c r="X46" s="202">
        <v>43133</v>
      </c>
      <c r="Y46" s="211">
        <v>5</v>
      </c>
      <c r="Z46" s="211" t="s">
        <v>885</v>
      </c>
      <c r="AA46" s="212" t="s">
        <v>274</v>
      </c>
      <c r="AB46" s="212" t="s">
        <v>886</v>
      </c>
      <c r="AC46" s="202">
        <v>43133</v>
      </c>
      <c r="AD46" s="212" t="s">
        <v>436</v>
      </c>
      <c r="AE46" s="211">
        <v>5</v>
      </c>
      <c r="AF46" s="211"/>
      <c r="AG46" s="212" t="s">
        <v>274</v>
      </c>
      <c r="AH46" s="212" t="s">
        <v>886</v>
      </c>
      <c r="AI46" s="232">
        <v>43140</v>
      </c>
      <c r="AJ46" s="211">
        <v>5</v>
      </c>
      <c r="AK46" s="211" t="s">
        <v>885</v>
      </c>
      <c r="AL46" s="212" t="s">
        <v>274</v>
      </c>
      <c r="AM46" s="212" t="s">
        <v>886</v>
      </c>
      <c r="AN46" s="202">
        <v>43140</v>
      </c>
      <c r="AO46" s="212" t="s">
        <v>436</v>
      </c>
      <c r="AP46" s="211">
        <v>5</v>
      </c>
      <c r="AQ46" s="211"/>
      <c r="AR46" s="212" t="s">
        <v>274</v>
      </c>
      <c r="AS46" s="212" t="s">
        <v>886</v>
      </c>
      <c r="AT46" s="232">
        <v>43145</v>
      </c>
      <c r="AU46" s="211"/>
      <c r="AV46" s="211"/>
      <c r="AW46" s="212"/>
      <c r="AX46" s="212"/>
      <c r="AY46" s="202"/>
      <c r="AZ46" s="212"/>
      <c r="BA46" s="211"/>
      <c r="BB46" s="211"/>
      <c r="BC46" s="212"/>
      <c r="BD46" s="212"/>
      <c r="BE46" s="232"/>
    </row>
    <row r="47" s="194" customFormat="1" ht="14.25" spans="1:57">
      <c r="A47" s="214" t="s">
        <v>887</v>
      </c>
      <c r="B47" s="211">
        <v>1</v>
      </c>
      <c r="C47" s="211" t="s">
        <v>888</v>
      </c>
      <c r="D47" s="212" t="s">
        <v>274</v>
      </c>
      <c r="E47" s="212" t="s">
        <v>889</v>
      </c>
      <c r="F47" s="202">
        <v>43119</v>
      </c>
      <c r="G47" s="201" t="s">
        <v>742</v>
      </c>
      <c r="H47" s="213"/>
      <c r="I47" s="211"/>
      <c r="J47" s="211"/>
      <c r="K47" s="212"/>
      <c r="L47" s="212"/>
      <c r="M47" s="212"/>
      <c r="N47" s="211">
        <v>1</v>
      </c>
      <c r="O47" s="211" t="s">
        <v>888</v>
      </c>
      <c r="P47" s="212" t="s">
        <v>274</v>
      </c>
      <c r="Q47" s="212" t="s">
        <v>889</v>
      </c>
      <c r="R47" s="202">
        <v>43126</v>
      </c>
      <c r="S47" s="201" t="s">
        <v>742</v>
      </c>
      <c r="T47" s="211">
        <v>1</v>
      </c>
      <c r="U47" s="211" t="s">
        <v>888</v>
      </c>
      <c r="V47" s="212" t="s">
        <v>274</v>
      </c>
      <c r="W47" s="212" t="s">
        <v>889</v>
      </c>
      <c r="X47" s="202">
        <v>43133</v>
      </c>
      <c r="Y47" s="211">
        <v>1</v>
      </c>
      <c r="Z47" s="211" t="s">
        <v>888</v>
      </c>
      <c r="AA47" s="212" t="s">
        <v>274</v>
      </c>
      <c r="AB47" s="212" t="s">
        <v>889</v>
      </c>
      <c r="AC47" s="202">
        <v>43133</v>
      </c>
      <c r="AD47" s="201" t="s">
        <v>742</v>
      </c>
      <c r="AE47" s="211">
        <v>1</v>
      </c>
      <c r="AF47" s="211" t="s">
        <v>888</v>
      </c>
      <c r="AG47" s="212" t="s">
        <v>274</v>
      </c>
      <c r="AH47" s="212" t="s">
        <v>889</v>
      </c>
      <c r="AI47" s="232">
        <v>43140</v>
      </c>
      <c r="AJ47" s="211">
        <v>1</v>
      </c>
      <c r="AK47" s="211" t="s">
        <v>888</v>
      </c>
      <c r="AL47" s="212" t="s">
        <v>274</v>
      </c>
      <c r="AM47" s="212" t="s">
        <v>889</v>
      </c>
      <c r="AN47" s="202">
        <v>43140</v>
      </c>
      <c r="AO47" s="201" t="s">
        <v>742</v>
      </c>
      <c r="AP47" s="211">
        <v>1</v>
      </c>
      <c r="AQ47" s="211" t="s">
        <v>888</v>
      </c>
      <c r="AR47" s="212" t="s">
        <v>274</v>
      </c>
      <c r="AS47" s="212" t="s">
        <v>889</v>
      </c>
      <c r="AT47" s="232">
        <v>43145</v>
      </c>
      <c r="AU47" s="211"/>
      <c r="AV47" s="211"/>
      <c r="AW47" s="212"/>
      <c r="AX47" s="212"/>
      <c r="AY47" s="202"/>
      <c r="AZ47" s="201"/>
      <c r="BA47" s="211"/>
      <c r="BB47" s="211"/>
      <c r="BC47" s="212"/>
      <c r="BD47" s="212"/>
      <c r="BE47" s="232"/>
    </row>
    <row r="48" s="194" customFormat="1" ht="14.25" spans="1:57">
      <c r="A48" s="216"/>
      <c r="B48" s="211">
        <v>2</v>
      </c>
      <c r="C48" s="211" t="s">
        <v>890</v>
      </c>
      <c r="D48" s="212" t="s">
        <v>274</v>
      </c>
      <c r="E48" s="212" t="s">
        <v>889</v>
      </c>
      <c r="F48" s="202">
        <v>43119</v>
      </c>
      <c r="G48" s="201" t="s">
        <v>742</v>
      </c>
      <c r="H48" s="213"/>
      <c r="I48" s="211"/>
      <c r="J48" s="211"/>
      <c r="K48" s="212"/>
      <c r="L48" s="212"/>
      <c r="M48" s="212"/>
      <c r="N48" s="211">
        <v>2</v>
      </c>
      <c r="O48" s="211" t="s">
        <v>890</v>
      </c>
      <c r="P48" s="212" t="s">
        <v>274</v>
      </c>
      <c r="Q48" s="212" t="s">
        <v>889</v>
      </c>
      <c r="R48" s="202">
        <v>43126</v>
      </c>
      <c r="S48" s="201" t="s">
        <v>742</v>
      </c>
      <c r="T48" s="211">
        <v>2</v>
      </c>
      <c r="U48" s="211" t="s">
        <v>890</v>
      </c>
      <c r="V48" s="212" t="s">
        <v>274</v>
      </c>
      <c r="W48" s="212" t="s">
        <v>889</v>
      </c>
      <c r="X48" s="202">
        <v>43133</v>
      </c>
      <c r="Y48" s="211">
        <v>2</v>
      </c>
      <c r="Z48" s="211" t="s">
        <v>890</v>
      </c>
      <c r="AA48" s="212" t="s">
        <v>274</v>
      </c>
      <c r="AB48" s="212" t="s">
        <v>889</v>
      </c>
      <c r="AC48" s="202">
        <v>43133</v>
      </c>
      <c r="AD48" s="201" t="s">
        <v>742</v>
      </c>
      <c r="AE48" s="211">
        <v>2</v>
      </c>
      <c r="AF48" s="211" t="s">
        <v>890</v>
      </c>
      <c r="AG48" s="212" t="s">
        <v>274</v>
      </c>
      <c r="AH48" s="212" t="s">
        <v>889</v>
      </c>
      <c r="AI48" s="232">
        <v>43140</v>
      </c>
      <c r="AJ48" s="211">
        <v>2</v>
      </c>
      <c r="AK48" s="211" t="s">
        <v>890</v>
      </c>
      <c r="AL48" s="212" t="s">
        <v>274</v>
      </c>
      <c r="AM48" s="212" t="s">
        <v>889</v>
      </c>
      <c r="AN48" s="202">
        <v>43140</v>
      </c>
      <c r="AO48" s="201" t="s">
        <v>742</v>
      </c>
      <c r="AP48" s="211">
        <v>2</v>
      </c>
      <c r="AQ48" s="211" t="s">
        <v>890</v>
      </c>
      <c r="AR48" s="212" t="s">
        <v>274</v>
      </c>
      <c r="AS48" s="212" t="s">
        <v>889</v>
      </c>
      <c r="AT48" s="232">
        <v>43145</v>
      </c>
      <c r="AU48" s="211"/>
      <c r="AV48" s="211"/>
      <c r="AW48" s="212"/>
      <c r="AX48" s="212"/>
      <c r="AY48" s="202"/>
      <c r="AZ48" s="201"/>
      <c r="BA48" s="211"/>
      <c r="BB48" s="211"/>
      <c r="BC48" s="212"/>
      <c r="BD48" s="212"/>
      <c r="BE48" s="232"/>
    </row>
    <row r="49" s="194" customFormat="1" ht="14.25" spans="1:57">
      <c r="A49" s="216"/>
      <c r="B49" s="211">
        <v>3</v>
      </c>
      <c r="C49" s="211" t="s">
        <v>891</v>
      </c>
      <c r="D49" s="212" t="s">
        <v>274</v>
      </c>
      <c r="E49" s="212" t="s">
        <v>892</v>
      </c>
      <c r="F49" s="202">
        <v>43119</v>
      </c>
      <c r="G49" s="201" t="s">
        <v>742</v>
      </c>
      <c r="H49" s="213"/>
      <c r="I49" s="211"/>
      <c r="J49" s="211"/>
      <c r="K49" s="212"/>
      <c r="L49" s="212"/>
      <c r="M49" s="212"/>
      <c r="N49" s="211">
        <v>3</v>
      </c>
      <c r="O49" s="211" t="s">
        <v>891</v>
      </c>
      <c r="P49" s="212" t="s">
        <v>274</v>
      </c>
      <c r="Q49" s="212" t="s">
        <v>892</v>
      </c>
      <c r="R49" s="202">
        <v>43126</v>
      </c>
      <c r="S49" s="201" t="s">
        <v>742</v>
      </c>
      <c r="T49" s="211">
        <v>3</v>
      </c>
      <c r="U49" s="211" t="s">
        <v>891</v>
      </c>
      <c r="V49" s="212" t="s">
        <v>274</v>
      </c>
      <c r="W49" s="212" t="s">
        <v>892</v>
      </c>
      <c r="X49" s="202">
        <v>43133</v>
      </c>
      <c r="Y49" s="211">
        <v>3</v>
      </c>
      <c r="Z49" s="211" t="s">
        <v>893</v>
      </c>
      <c r="AA49" s="212" t="s">
        <v>274</v>
      </c>
      <c r="AB49" s="212" t="s">
        <v>892</v>
      </c>
      <c r="AC49" s="202">
        <v>43133</v>
      </c>
      <c r="AD49" s="201" t="s">
        <v>742</v>
      </c>
      <c r="AE49" s="211">
        <v>3</v>
      </c>
      <c r="AF49" s="211" t="s">
        <v>893</v>
      </c>
      <c r="AG49" s="212" t="s">
        <v>274</v>
      </c>
      <c r="AH49" s="212" t="s">
        <v>892</v>
      </c>
      <c r="AI49" s="232">
        <v>43140</v>
      </c>
      <c r="AJ49" s="211">
        <v>3</v>
      </c>
      <c r="AK49" s="211" t="s">
        <v>893</v>
      </c>
      <c r="AL49" s="212" t="s">
        <v>274</v>
      </c>
      <c r="AM49" s="212" t="s">
        <v>892</v>
      </c>
      <c r="AN49" s="202">
        <v>43140</v>
      </c>
      <c r="AO49" s="201" t="s">
        <v>742</v>
      </c>
      <c r="AP49" s="211">
        <v>3</v>
      </c>
      <c r="AQ49" s="211" t="s">
        <v>893</v>
      </c>
      <c r="AR49" s="212" t="s">
        <v>274</v>
      </c>
      <c r="AS49" s="212" t="s">
        <v>892</v>
      </c>
      <c r="AT49" s="232">
        <v>43145</v>
      </c>
      <c r="AU49" s="211"/>
      <c r="AV49" s="211"/>
      <c r="AW49" s="212"/>
      <c r="AX49" s="212"/>
      <c r="AY49" s="202"/>
      <c r="AZ49" s="201"/>
      <c r="BA49" s="211"/>
      <c r="BB49" s="211"/>
      <c r="BC49" s="212"/>
      <c r="BD49" s="212"/>
      <c r="BE49" s="232"/>
    </row>
    <row r="50" s="194" customFormat="1" ht="14.25" spans="1:57">
      <c r="A50" s="216"/>
      <c r="B50" s="211">
        <v>4</v>
      </c>
      <c r="C50" s="211" t="s">
        <v>894</v>
      </c>
      <c r="D50" s="212" t="s">
        <v>274</v>
      </c>
      <c r="E50" s="212" t="s">
        <v>892</v>
      </c>
      <c r="F50" s="202">
        <v>43119</v>
      </c>
      <c r="G50" s="201" t="s">
        <v>742</v>
      </c>
      <c r="H50" s="213"/>
      <c r="I50" s="211"/>
      <c r="J50" s="211"/>
      <c r="K50" s="212"/>
      <c r="L50" s="212"/>
      <c r="M50" s="212"/>
      <c r="N50" s="211">
        <v>4</v>
      </c>
      <c r="O50" s="211" t="s">
        <v>894</v>
      </c>
      <c r="P50" s="212" t="s">
        <v>274</v>
      </c>
      <c r="Q50" s="212" t="s">
        <v>892</v>
      </c>
      <c r="R50" s="202">
        <v>43126</v>
      </c>
      <c r="S50" s="201" t="s">
        <v>742</v>
      </c>
      <c r="T50" s="211">
        <v>4</v>
      </c>
      <c r="U50" s="211" t="s">
        <v>894</v>
      </c>
      <c r="V50" s="212" t="s">
        <v>274</v>
      </c>
      <c r="W50" s="212" t="s">
        <v>892</v>
      </c>
      <c r="X50" s="202">
        <v>43133</v>
      </c>
      <c r="Y50" s="211">
        <v>4</v>
      </c>
      <c r="Z50" s="211" t="s">
        <v>895</v>
      </c>
      <c r="AA50" s="212" t="s">
        <v>274</v>
      </c>
      <c r="AB50" s="212" t="s">
        <v>892</v>
      </c>
      <c r="AC50" s="202">
        <v>43133</v>
      </c>
      <c r="AD50" s="201" t="s">
        <v>742</v>
      </c>
      <c r="AE50" s="211">
        <v>4</v>
      </c>
      <c r="AF50" s="211" t="s">
        <v>895</v>
      </c>
      <c r="AG50" s="212" t="s">
        <v>274</v>
      </c>
      <c r="AH50" s="212" t="s">
        <v>892</v>
      </c>
      <c r="AI50" s="232">
        <v>43140</v>
      </c>
      <c r="AJ50" s="211">
        <v>4</v>
      </c>
      <c r="AK50" s="211" t="s">
        <v>895</v>
      </c>
      <c r="AL50" s="212" t="s">
        <v>274</v>
      </c>
      <c r="AM50" s="212" t="s">
        <v>892</v>
      </c>
      <c r="AN50" s="202">
        <v>43140</v>
      </c>
      <c r="AO50" s="201" t="s">
        <v>742</v>
      </c>
      <c r="AP50" s="211">
        <v>4</v>
      </c>
      <c r="AQ50" s="211" t="s">
        <v>895</v>
      </c>
      <c r="AR50" s="212" t="s">
        <v>274</v>
      </c>
      <c r="AS50" s="212" t="s">
        <v>892</v>
      </c>
      <c r="AT50" s="232">
        <v>43145</v>
      </c>
      <c r="AU50" s="211"/>
      <c r="AV50" s="211"/>
      <c r="AW50" s="212"/>
      <c r="AX50" s="212"/>
      <c r="AY50" s="202"/>
      <c r="AZ50" s="201"/>
      <c r="BA50" s="211"/>
      <c r="BB50" s="211"/>
      <c r="BC50" s="212"/>
      <c r="BD50" s="212"/>
      <c r="BE50" s="232"/>
    </row>
    <row r="51" s="194" customFormat="1" ht="15.75" customHeight="1" spans="1:57">
      <c r="A51" s="216"/>
      <c r="B51" s="211">
        <v>5</v>
      </c>
      <c r="C51" s="211" t="s">
        <v>896</v>
      </c>
      <c r="D51" s="212" t="s">
        <v>274</v>
      </c>
      <c r="E51" s="212" t="s">
        <v>897</v>
      </c>
      <c r="F51" s="202">
        <v>43119</v>
      </c>
      <c r="G51" s="201" t="s">
        <v>742</v>
      </c>
      <c r="H51" s="213"/>
      <c r="I51" s="211"/>
      <c r="J51" s="211"/>
      <c r="K51" s="212"/>
      <c r="L51" s="212"/>
      <c r="M51" s="212"/>
      <c r="N51" s="211">
        <v>5</v>
      </c>
      <c r="O51" s="211" t="s">
        <v>896</v>
      </c>
      <c r="P51" s="212" t="s">
        <v>274</v>
      </c>
      <c r="Q51" s="212" t="s">
        <v>897</v>
      </c>
      <c r="R51" s="202">
        <v>43126</v>
      </c>
      <c r="S51" s="201" t="s">
        <v>742</v>
      </c>
      <c r="T51" s="211">
        <v>5</v>
      </c>
      <c r="U51" s="211" t="s">
        <v>896</v>
      </c>
      <c r="V51" s="212" t="s">
        <v>274</v>
      </c>
      <c r="W51" s="212" t="s">
        <v>897</v>
      </c>
      <c r="X51" s="202">
        <v>43133</v>
      </c>
      <c r="Y51" s="211">
        <v>5</v>
      </c>
      <c r="Z51" s="211" t="s">
        <v>896</v>
      </c>
      <c r="AA51" s="212" t="s">
        <v>274</v>
      </c>
      <c r="AB51" s="212" t="s">
        <v>897</v>
      </c>
      <c r="AC51" s="202">
        <v>43133</v>
      </c>
      <c r="AD51" s="201" t="s">
        <v>742</v>
      </c>
      <c r="AE51" s="211">
        <v>5</v>
      </c>
      <c r="AF51" s="211" t="s">
        <v>896</v>
      </c>
      <c r="AG51" s="212" t="s">
        <v>274</v>
      </c>
      <c r="AH51" s="212" t="s">
        <v>897</v>
      </c>
      <c r="AI51" s="232">
        <v>43140</v>
      </c>
      <c r="AJ51" s="211">
        <v>5</v>
      </c>
      <c r="AK51" s="211" t="s">
        <v>896</v>
      </c>
      <c r="AL51" s="212" t="s">
        <v>274</v>
      </c>
      <c r="AM51" s="212" t="s">
        <v>897</v>
      </c>
      <c r="AN51" s="202">
        <v>43140</v>
      </c>
      <c r="AO51" s="201" t="s">
        <v>742</v>
      </c>
      <c r="AP51" s="211">
        <v>5</v>
      </c>
      <c r="AQ51" s="211" t="s">
        <v>896</v>
      </c>
      <c r="AR51" s="212" t="s">
        <v>274</v>
      </c>
      <c r="AS51" s="212" t="s">
        <v>897</v>
      </c>
      <c r="AT51" s="232">
        <v>43145</v>
      </c>
      <c r="AU51" s="211"/>
      <c r="AV51" s="211"/>
      <c r="AW51" s="212"/>
      <c r="AX51" s="212"/>
      <c r="AY51" s="202"/>
      <c r="AZ51" s="201"/>
      <c r="BA51" s="211"/>
      <c r="BB51" s="211"/>
      <c r="BC51" s="212"/>
      <c r="BD51" s="212"/>
      <c r="BE51" s="232"/>
    </row>
    <row r="52" s="194" customFormat="1" ht="14.25" spans="1:57">
      <c r="A52" s="216"/>
      <c r="B52" s="211">
        <v>6</v>
      </c>
      <c r="C52" s="211" t="s">
        <v>898</v>
      </c>
      <c r="D52" s="212" t="s">
        <v>274</v>
      </c>
      <c r="E52" s="212" t="s">
        <v>760</v>
      </c>
      <c r="F52" s="202">
        <v>43119</v>
      </c>
      <c r="G52" s="201" t="s">
        <v>742</v>
      </c>
      <c r="H52" s="213"/>
      <c r="I52" s="211"/>
      <c r="J52" s="211"/>
      <c r="K52" s="212"/>
      <c r="L52" s="212"/>
      <c r="M52" s="212"/>
      <c r="N52" s="211">
        <v>6</v>
      </c>
      <c r="O52" s="211" t="s">
        <v>898</v>
      </c>
      <c r="P52" s="212" t="s">
        <v>274</v>
      </c>
      <c r="Q52" s="212" t="s">
        <v>760</v>
      </c>
      <c r="R52" s="202">
        <v>43126</v>
      </c>
      <c r="S52" s="201" t="s">
        <v>742</v>
      </c>
      <c r="T52" s="211">
        <v>6</v>
      </c>
      <c r="U52" s="211" t="s">
        <v>898</v>
      </c>
      <c r="V52" s="212" t="s">
        <v>274</v>
      </c>
      <c r="W52" s="212" t="s">
        <v>760</v>
      </c>
      <c r="X52" s="202">
        <v>43133</v>
      </c>
      <c r="Y52" s="211">
        <v>6</v>
      </c>
      <c r="Z52" s="211" t="s">
        <v>898</v>
      </c>
      <c r="AA52" s="212" t="s">
        <v>274</v>
      </c>
      <c r="AB52" s="212" t="s">
        <v>760</v>
      </c>
      <c r="AC52" s="202">
        <v>43133</v>
      </c>
      <c r="AD52" s="201" t="s">
        <v>742</v>
      </c>
      <c r="AE52" s="211">
        <v>6</v>
      </c>
      <c r="AF52" s="211" t="s">
        <v>898</v>
      </c>
      <c r="AG52" s="212" t="s">
        <v>274</v>
      </c>
      <c r="AH52" s="212" t="s">
        <v>760</v>
      </c>
      <c r="AI52" s="232">
        <v>43140</v>
      </c>
      <c r="AJ52" s="211">
        <v>6</v>
      </c>
      <c r="AK52" s="211" t="s">
        <v>898</v>
      </c>
      <c r="AL52" s="212" t="s">
        <v>274</v>
      </c>
      <c r="AM52" s="212" t="s">
        <v>760</v>
      </c>
      <c r="AN52" s="202">
        <v>43140</v>
      </c>
      <c r="AO52" s="201" t="s">
        <v>742</v>
      </c>
      <c r="AP52" s="211">
        <v>6</v>
      </c>
      <c r="AQ52" s="211" t="s">
        <v>898</v>
      </c>
      <c r="AR52" s="212" t="s">
        <v>274</v>
      </c>
      <c r="AS52" s="212" t="s">
        <v>760</v>
      </c>
      <c r="AT52" s="232">
        <v>43145</v>
      </c>
      <c r="AU52" s="211"/>
      <c r="AV52" s="211"/>
      <c r="AW52" s="212"/>
      <c r="AX52" s="212"/>
      <c r="AY52" s="202"/>
      <c r="AZ52" s="201"/>
      <c r="BA52" s="211"/>
      <c r="BB52" s="211"/>
      <c r="BC52" s="212"/>
      <c r="BD52" s="212"/>
      <c r="BE52" s="232"/>
    </row>
    <row r="53" s="194" customFormat="1" ht="14.25" spans="1:57">
      <c r="A53" s="216"/>
      <c r="B53" s="211">
        <v>7</v>
      </c>
      <c r="C53" s="211" t="s">
        <v>899</v>
      </c>
      <c r="D53" s="212" t="s">
        <v>274</v>
      </c>
      <c r="E53" s="212" t="s">
        <v>900</v>
      </c>
      <c r="F53" s="202">
        <v>43119</v>
      </c>
      <c r="G53" s="201" t="s">
        <v>742</v>
      </c>
      <c r="H53" s="213"/>
      <c r="I53" s="211"/>
      <c r="J53" s="211"/>
      <c r="K53" s="212"/>
      <c r="L53" s="212"/>
      <c r="M53" s="212"/>
      <c r="N53" s="211">
        <v>7</v>
      </c>
      <c r="O53" s="211" t="s">
        <v>899</v>
      </c>
      <c r="P53" s="212" t="s">
        <v>274</v>
      </c>
      <c r="Q53" s="212" t="s">
        <v>900</v>
      </c>
      <c r="R53" s="202">
        <v>43126</v>
      </c>
      <c r="S53" s="201" t="s">
        <v>742</v>
      </c>
      <c r="T53" s="211">
        <v>7</v>
      </c>
      <c r="U53" s="211" t="s">
        <v>899</v>
      </c>
      <c r="V53" s="212" t="s">
        <v>274</v>
      </c>
      <c r="W53" s="212" t="s">
        <v>900</v>
      </c>
      <c r="X53" s="202">
        <v>43133</v>
      </c>
      <c r="Y53" s="211">
        <v>7</v>
      </c>
      <c r="Z53" s="211" t="s">
        <v>899</v>
      </c>
      <c r="AA53" s="212" t="s">
        <v>274</v>
      </c>
      <c r="AB53" s="212" t="s">
        <v>900</v>
      </c>
      <c r="AC53" s="202">
        <v>43133</v>
      </c>
      <c r="AD53" s="201" t="s">
        <v>742</v>
      </c>
      <c r="AE53" s="211">
        <v>7</v>
      </c>
      <c r="AF53" s="211" t="s">
        <v>899</v>
      </c>
      <c r="AG53" s="212" t="s">
        <v>274</v>
      </c>
      <c r="AH53" s="212" t="s">
        <v>900</v>
      </c>
      <c r="AI53" s="232">
        <v>43140</v>
      </c>
      <c r="AJ53" s="211">
        <v>7</v>
      </c>
      <c r="AK53" s="211" t="s">
        <v>899</v>
      </c>
      <c r="AL53" s="212" t="s">
        <v>274</v>
      </c>
      <c r="AM53" s="212" t="s">
        <v>900</v>
      </c>
      <c r="AN53" s="202">
        <v>43140</v>
      </c>
      <c r="AO53" s="201" t="s">
        <v>742</v>
      </c>
      <c r="AP53" s="211">
        <v>7</v>
      </c>
      <c r="AQ53" s="211" t="s">
        <v>899</v>
      </c>
      <c r="AR53" s="212" t="s">
        <v>274</v>
      </c>
      <c r="AS53" s="212" t="s">
        <v>900</v>
      </c>
      <c r="AT53" s="232">
        <v>43145</v>
      </c>
      <c r="AU53" s="211"/>
      <c r="AV53" s="211"/>
      <c r="AW53" s="212"/>
      <c r="AX53" s="212"/>
      <c r="AY53" s="202"/>
      <c r="AZ53" s="201"/>
      <c r="BA53" s="211"/>
      <c r="BB53" s="211"/>
      <c r="BC53" s="212"/>
      <c r="BD53" s="212"/>
      <c r="BE53" s="232"/>
    </row>
    <row r="54" s="194" customFormat="1" ht="14.25" spans="1:57">
      <c r="A54" s="216"/>
      <c r="B54" s="211">
        <v>8</v>
      </c>
      <c r="C54" s="211" t="s">
        <v>901</v>
      </c>
      <c r="D54" s="212" t="s">
        <v>274</v>
      </c>
      <c r="E54" s="212" t="s">
        <v>900</v>
      </c>
      <c r="F54" s="202">
        <v>43119</v>
      </c>
      <c r="G54" s="201" t="s">
        <v>742</v>
      </c>
      <c r="H54" s="213"/>
      <c r="I54" s="211"/>
      <c r="J54" s="211"/>
      <c r="K54" s="212"/>
      <c r="L54" s="212"/>
      <c r="M54" s="212"/>
      <c r="N54" s="211">
        <v>8</v>
      </c>
      <c r="O54" s="211" t="s">
        <v>901</v>
      </c>
      <c r="P54" s="212" t="s">
        <v>274</v>
      </c>
      <c r="Q54" s="212" t="s">
        <v>900</v>
      </c>
      <c r="R54" s="202">
        <v>43126</v>
      </c>
      <c r="S54" s="201" t="s">
        <v>742</v>
      </c>
      <c r="T54" s="211">
        <v>8</v>
      </c>
      <c r="U54" s="211" t="s">
        <v>901</v>
      </c>
      <c r="V54" s="212" t="s">
        <v>274</v>
      </c>
      <c r="W54" s="212" t="s">
        <v>900</v>
      </c>
      <c r="X54" s="202">
        <v>43133</v>
      </c>
      <c r="Y54" s="211">
        <v>8</v>
      </c>
      <c r="Z54" s="211" t="s">
        <v>901</v>
      </c>
      <c r="AA54" s="212" t="s">
        <v>274</v>
      </c>
      <c r="AB54" s="212" t="s">
        <v>900</v>
      </c>
      <c r="AC54" s="202">
        <v>43133</v>
      </c>
      <c r="AD54" s="201" t="s">
        <v>742</v>
      </c>
      <c r="AE54" s="211">
        <v>8</v>
      </c>
      <c r="AF54" s="211" t="s">
        <v>901</v>
      </c>
      <c r="AG54" s="212" t="s">
        <v>274</v>
      </c>
      <c r="AH54" s="212" t="s">
        <v>900</v>
      </c>
      <c r="AI54" s="232">
        <v>43140</v>
      </c>
      <c r="AJ54" s="211">
        <v>8</v>
      </c>
      <c r="AK54" s="211" t="s">
        <v>901</v>
      </c>
      <c r="AL54" s="212" t="s">
        <v>274</v>
      </c>
      <c r="AM54" s="212" t="s">
        <v>900</v>
      </c>
      <c r="AN54" s="202">
        <v>43140</v>
      </c>
      <c r="AO54" s="201" t="s">
        <v>742</v>
      </c>
      <c r="AP54" s="211">
        <v>8</v>
      </c>
      <c r="AQ54" s="211" t="s">
        <v>901</v>
      </c>
      <c r="AR54" s="212" t="s">
        <v>274</v>
      </c>
      <c r="AS54" s="212" t="s">
        <v>900</v>
      </c>
      <c r="AT54" s="232">
        <v>43145</v>
      </c>
      <c r="AU54" s="211"/>
      <c r="AV54" s="211"/>
      <c r="AW54" s="212"/>
      <c r="AX54" s="212"/>
      <c r="AY54" s="202"/>
      <c r="AZ54" s="201"/>
      <c r="BA54" s="211"/>
      <c r="BB54" s="211"/>
      <c r="BC54" s="212"/>
      <c r="BD54" s="212"/>
      <c r="BE54" s="232"/>
    </row>
    <row r="55" s="194" customFormat="1" ht="14.25" spans="1:57">
      <c r="A55" s="216"/>
      <c r="B55" s="211">
        <v>9</v>
      </c>
      <c r="C55" s="211" t="s">
        <v>902</v>
      </c>
      <c r="D55" s="212" t="s">
        <v>274</v>
      </c>
      <c r="E55" s="212" t="s">
        <v>900</v>
      </c>
      <c r="F55" s="202">
        <v>43119</v>
      </c>
      <c r="G55" s="201" t="s">
        <v>742</v>
      </c>
      <c r="H55" s="213"/>
      <c r="I55" s="211"/>
      <c r="J55" s="211"/>
      <c r="K55" s="212"/>
      <c r="L55" s="212"/>
      <c r="M55" s="212"/>
      <c r="N55" s="211">
        <v>9</v>
      </c>
      <c r="O55" s="211" t="s">
        <v>902</v>
      </c>
      <c r="P55" s="212" t="s">
        <v>274</v>
      </c>
      <c r="Q55" s="212" t="s">
        <v>900</v>
      </c>
      <c r="R55" s="202">
        <v>43126</v>
      </c>
      <c r="S55" s="201" t="s">
        <v>742</v>
      </c>
      <c r="T55" s="211">
        <v>9</v>
      </c>
      <c r="U55" s="211" t="s">
        <v>902</v>
      </c>
      <c r="V55" s="212" t="s">
        <v>274</v>
      </c>
      <c r="W55" s="212" t="s">
        <v>900</v>
      </c>
      <c r="X55" s="202">
        <v>43133</v>
      </c>
      <c r="Y55" s="211">
        <v>9</v>
      </c>
      <c r="Z55" s="211" t="s">
        <v>902</v>
      </c>
      <c r="AA55" s="212" t="s">
        <v>274</v>
      </c>
      <c r="AB55" s="212" t="s">
        <v>900</v>
      </c>
      <c r="AC55" s="202">
        <v>43133</v>
      </c>
      <c r="AD55" s="201" t="s">
        <v>742</v>
      </c>
      <c r="AE55" s="211">
        <v>9</v>
      </c>
      <c r="AF55" s="211" t="s">
        <v>902</v>
      </c>
      <c r="AG55" s="212" t="s">
        <v>274</v>
      </c>
      <c r="AH55" s="212" t="s">
        <v>900</v>
      </c>
      <c r="AI55" s="232">
        <v>43140</v>
      </c>
      <c r="AJ55" s="211">
        <v>9</v>
      </c>
      <c r="AK55" s="211" t="s">
        <v>902</v>
      </c>
      <c r="AL55" s="212" t="s">
        <v>274</v>
      </c>
      <c r="AM55" s="212" t="s">
        <v>900</v>
      </c>
      <c r="AN55" s="202">
        <v>43140</v>
      </c>
      <c r="AO55" s="201" t="s">
        <v>742</v>
      </c>
      <c r="AP55" s="211">
        <v>9</v>
      </c>
      <c r="AQ55" s="211" t="s">
        <v>902</v>
      </c>
      <c r="AR55" s="212" t="s">
        <v>274</v>
      </c>
      <c r="AS55" s="212" t="s">
        <v>900</v>
      </c>
      <c r="AT55" s="232">
        <v>43145</v>
      </c>
      <c r="AU55" s="211"/>
      <c r="AV55" s="211"/>
      <c r="AW55" s="212"/>
      <c r="AX55" s="212"/>
      <c r="AY55" s="202"/>
      <c r="AZ55" s="201"/>
      <c r="BA55" s="211"/>
      <c r="BB55" s="211"/>
      <c r="BC55" s="212"/>
      <c r="BD55" s="212"/>
      <c r="BE55" s="232"/>
    </row>
    <row r="56" s="194" customFormat="1" ht="14.25" spans="1:57">
      <c r="A56" s="216"/>
      <c r="B56" s="211">
        <v>10</v>
      </c>
      <c r="C56" s="211" t="s">
        <v>903</v>
      </c>
      <c r="D56" s="212" t="s">
        <v>274</v>
      </c>
      <c r="E56" s="212" t="s">
        <v>904</v>
      </c>
      <c r="F56" s="202">
        <v>43119</v>
      </c>
      <c r="G56" s="201" t="s">
        <v>742</v>
      </c>
      <c r="H56" s="213"/>
      <c r="I56" s="211"/>
      <c r="J56" s="211"/>
      <c r="K56" s="212"/>
      <c r="L56" s="212"/>
      <c r="M56" s="212"/>
      <c r="N56" s="211">
        <v>10</v>
      </c>
      <c r="O56" s="211" t="s">
        <v>903</v>
      </c>
      <c r="P56" s="212" t="s">
        <v>274</v>
      </c>
      <c r="Q56" s="212" t="s">
        <v>904</v>
      </c>
      <c r="R56" s="202">
        <v>43126</v>
      </c>
      <c r="S56" s="201" t="s">
        <v>742</v>
      </c>
      <c r="T56" s="211">
        <v>10</v>
      </c>
      <c r="U56" s="211" t="s">
        <v>903</v>
      </c>
      <c r="V56" s="212" t="s">
        <v>274</v>
      </c>
      <c r="W56" s="212" t="s">
        <v>904</v>
      </c>
      <c r="X56" s="202">
        <v>43133</v>
      </c>
      <c r="Y56" s="211">
        <v>10</v>
      </c>
      <c r="Z56" s="211" t="s">
        <v>903</v>
      </c>
      <c r="AA56" s="212" t="s">
        <v>274</v>
      </c>
      <c r="AB56" s="212" t="s">
        <v>904</v>
      </c>
      <c r="AC56" s="202">
        <v>43133</v>
      </c>
      <c r="AD56" s="201" t="s">
        <v>742</v>
      </c>
      <c r="AE56" s="211">
        <v>10</v>
      </c>
      <c r="AF56" s="211" t="s">
        <v>903</v>
      </c>
      <c r="AG56" s="212" t="s">
        <v>274</v>
      </c>
      <c r="AH56" s="212" t="s">
        <v>904</v>
      </c>
      <c r="AI56" s="232">
        <v>43140</v>
      </c>
      <c r="AJ56" s="211">
        <v>10</v>
      </c>
      <c r="AK56" s="211" t="s">
        <v>903</v>
      </c>
      <c r="AL56" s="212" t="s">
        <v>274</v>
      </c>
      <c r="AM56" s="212" t="s">
        <v>904</v>
      </c>
      <c r="AN56" s="202">
        <v>43140</v>
      </c>
      <c r="AO56" s="201" t="s">
        <v>742</v>
      </c>
      <c r="AP56" s="211">
        <v>10</v>
      </c>
      <c r="AQ56" s="211" t="s">
        <v>903</v>
      </c>
      <c r="AR56" s="212" t="s">
        <v>274</v>
      </c>
      <c r="AS56" s="212" t="s">
        <v>904</v>
      </c>
      <c r="AT56" s="232">
        <v>43145</v>
      </c>
      <c r="AU56" s="211"/>
      <c r="AV56" s="211"/>
      <c r="AW56" s="212"/>
      <c r="AX56" s="212"/>
      <c r="AY56" s="202"/>
      <c r="AZ56" s="201"/>
      <c r="BA56" s="211"/>
      <c r="BB56" s="211"/>
      <c r="BC56" s="212"/>
      <c r="BD56" s="212"/>
      <c r="BE56" s="232"/>
    </row>
    <row r="57" s="194" customFormat="1" ht="14.25" spans="1:57">
      <c r="A57" s="216"/>
      <c r="B57" s="211"/>
      <c r="C57" s="211"/>
      <c r="D57" s="212"/>
      <c r="E57" s="212"/>
      <c r="F57" s="202"/>
      <c r="G57" s="201"/>
      <c r="H57" s="213"/>
      <c r="I57" s="211"/>
      <c r="J57" s="211"/>
      <c r="K57" s="212"/>
      <c r="L57" s="212"/>
      <c r="M57" s="212"/>
      <c r="N57" s="211">
        <v>11</v>
      </c>
      <c r="O57" s="211" t="s">
        <v>905</v>
      </c>
      <c r="P57" s="212" t="s">
        <v>274</v>
      </c>
      <c r="Q57" s="212" t="s">
        <v>900</v>
      </c>
      <c r="R57" s="202">
        <v>43126</v>
      </c>
      <c r="S57" s="201" t="s">
        <v>742</v>
      </c>
      <c r="T57" s="211">
        <v>11</v>
      </c>
      <c r="U57" s="211" t="s">
        <v>905</v>
      </c>
      <c r="V57" s="212" t="s">
        <v>274</v>
      </c>
      <c r="W57" s="212" t="s">
        <v>900</v>
      </c>
      <c r="X57" s="202">
        <v>43133</v>
      </c>
      <c r="Y57" s="211">
        <v>11</v>
      </c>
      <c r="Z57" s="211" t="s">
        <v>905</v>
      </c>
      <c r="AA57" s="212" t="s">
        <v>274</v>
      </c>
      <c r="AB57" s="212" t="s">
        <v>900</v>
      </c>
      <c r="AC57" s="202">
        <v>43133</v>
      </c>
      <c r="AD57" s="201" t="s">
        <v>742</v>
      </c>
      <c r="AE57" s="211">
        <v>11</v>
      </c>
      <c r="AF57" s="211" t="s">
        <v>905</v>
      </c>
      <c r="AG57" s="212" t="s">
        <v>274</v>
      </c>
      <c r="AH57" s="212" t="s">
        <v>900</v>
      </c>
      <c r="AI57" s="232">
        <v>43140</v>
      </c>
      <c r="AJ57" s="211">
        <v>11</v>
      </c>
      <c r="AK57" s="211" t="s">
        <v>905</v>
      </c>
      <c r="AL57" s="212" t="s">
        <v>274</v>
      </c>
      <c r="AM57" s="212" t="s">
        <v>900</v>
      </c>
      <c r="AN57" s="202">
        <v>43140</v>
      </c>
      <c r="AO57" s="201" t="s">
        <v>742</v>
      </c>
      <c r="AP57" s="211">
        <v>11</v>
      </c>
      <c r="AQ57" s="211" t="s">
        <v>905</v>
      </c>
      <c r="AR57" s="212" t="s">
        <v>274</v>
      </c>
      <c r="AS57" s="212" t="s">
        <v>900</v>
      </c>
      <c r="AT57" s="232">
        <v>43145</v>
      </c>
      <c r="AU57" s="211"/>
      <c r="AV57" s="211"/>
      <c r="AW57" s="212"/>
      <c r="AX57" s="212"/>
      <c r="AY57" s="202"/>
      <c r="AZ57" s="201"/>
      <c r="BA57" s="211"/>
      <c r="BB57" s="211"/>
      <c r="BC57" s="212"/>
      <c r="BD57" s="212"/>
      <c r="BE57" s="232"/>
    </row>
    <row r="58" s="194" customFormat="1" ht="14.25" spans="1:57">
      <c r="A58" s="216"/>
      <c r="B58" s="211"/>
      <c r="C58" s="211"/>
      <c r="D58" s="212"/>
      <c r="E58" s="212"/>
      <c r="F58" s="202"/>
      <c r="G58" s="201"/>
      <c r="H58" s="213"/>
      <c r="I58" s="211"/>
      <c r="J58" s="211"/>
      <c r="K58" s="212"/>
      <c r="L58" s="212"/>
      <c r="M58" s="212"/>
      <c r="N58" s="211">
        <v>12</v>
      </c>
      <c r="O58" s="211" t="s">
        <v>906</v>
      </c>
      <c r="P58" s="212" t="s">
        <v>274</v>
      </c>
      <c r="Q58" s="212" t="s">
        <v>900</v>
      </c>
      <c r="R58" s="202">
        <v>43126</v>
      </c>
      <c r="S58" s="201" t="s">
        <v>742</v>
      </c>
      <c r="T58" s="211">
        <v>12</v>
      </c>
      <c r="U58" s="211" t="s">
        <v>906</v>
      </c>
      <c r="V58" s="212" t="s">
        <v>274</v>
      </c>
      <c r="W58" s="212" t="s">
        <v>900</v>
      </c>
      <c r="X58" s="202">
        <v>43133</v>
      </c>
      <c r="Y58" s="211">
        <v>12</v>
      </c>
      <c r="Z58" s="211" t="s">
        <v>906</v>
      </c>
      <c r="AA58" s="212" t="s">
        <v>274</v>
      </c>
      <c r="AB58" s="212" t="s">
        <v>900</v>
      </c>
      <c r="AC58" s="202">
        <v>43133</v>
      </c>
      <c r="AD58" s="201" t="s">
        <v>742</v>
      </c>
      <c r="AE58" s="211">
        <v>12</v>
      </c>
      <c r="AF58" s="211" t="s">
        <v>906</v>
      </c>
      <c r="AG58" s="212" t="s">
        <v>274</v>
      </c>
      <c r="AH58" s="212" t="s">
        <v>900</v>
      </c>
      <c r="AI58" s="232">
        <v>43140</v>
      </c>
      <c r="AJ58" s="211">
        <v>12</v>
      </c>
      <c r="AK58" s="211" t="s">
        <v>907</v>
      </c>
      <c r="AL58" s="212" t="s">
        <v>274</v>
      </c>
      <c r="AM58" s="212" t="s">
        <v>900</v>
      </c>
      <c r="AN58" s="202">
        <v>43140</v>
      </c>
      <c r="AO58" s="201" t="s">
        <v>742</v>
      </c>
      <c r="AP58" s="211">
        <v>12</v>
      </c>
      <c r="AQ58" s="211" t="s">
        <v>907</v>
      </c>
      <c r="AR58" s="212" t="s">
        <v>274</v>
      </c>
      <c r="AS58" s="212" t="s">
        <v>900</v>
      </c>
      <c r="AT58" s="232">
        <v>43145</v>
      </c>
      <c r="AU58" s="211"/>
      <c r="AV58" s="211"/>
      <c r="AW58" s="212"/>
      <c r="AX58" s="212"/>
      <c r="AY58" s="202"/>
      <c r="AZ58" s="201"/>
      <c r="BA58" s="211"/>
      <c r="BB58" s="211"/>
      <c r="BC58" s="212"/>
      <c r="BD58" s="212"/>
      <c r="BE58" s="232"/>
    </row>
    <row r="59" s="194" customFormat="1" ht="14.25" spans="1:57">
      <c r="A59" s="216"/>
      <c r="B59" s="211"/>
      <c r="C59" s="211"/>
      <c r="D59" s="212"/>
      <c r="E59" s="212"/>
      <c r="F59" s="202"/>
      <c r="G59" s="201"/>
      <c r="H59" s="213"/>
      <c r="I59" s="211"/>
      <c r="J59" s="211"/>
      <c r="K59" s="212"/>
      <c r="L59" s="212"/>
      <c r="M59" s="212"/>
      <c r="N59" s="211">
        <v>13</v>
      </c>
      <c r="O59" s="211" t="s">
        <v>908</v>
      </c>
      <c r="P59" s="212" t="s">
        <v>274</v>
      </c>
      <c r="Q59" s="212" t="s">
        <v>900</v>
      </c>
      <c r="R59" s="202">
        <v>43126</v>
      </c>
      <c r="S59" s="201" t="s">
        <v>742</v>
      </c>
      <c r="T59" s="211">
        <v>13</v>
      </c>
      <c r="U59" s="211" t="s">
        <v>908</v>
      </c>
      <c r="V59" s="212" t="s">
        <v>274</v>
      </c>
      <c r="W59" s="212" t="s">
        <v>900</v>
      </c>
      <c r="X59" s="202">
        <v>43133</v>
      </c>
      <c r="Y59" s="211">
        <v>13</v>
      </c>
      <c r="Z59" s="211" t="s">
        <v>908</v>
      </c>
      <c r="AA59" s="212" t="s">
        <v>274</v>
      </c>
      <c r="AB59" s="212" t="s">
        <v>900</v>
      </c>
      <c r="AC59" s="202">
        <v>43133</v>
      </c>
      <c r="AD59" s="201" t="s">
        <v>742</v>
      </c>
      <c r="AE59" s="211">
        <v>13</v>
      </c>
      <c r="AF59" s="211" t="s">
        <v>908</v>
      </c>
      <c r="AG59" s="212" t="s">
        <v>274</v>
      </c>
      <c r="AH59" s="212" t="s">
        <v>900</v>
      </c>
      <c r="AI59" s="232">
        <v>43140</v>
      </c>
      <c r="AJ59" s="211"/>
      <c r="AK59" s="211"/>
      <c r="AL59" s="212"/>
      <c r="AM59" s="212"/>
      <c r="AN59" s="202"/>
      <c r="AO59" s="241"/>
      <c r="AP59" s="211"/>
      <c r="AQ59" s="211"/>
      <c r="AR59" s="212"/>
      <c r="AS59" s="212"/>
      <c r="AT59" s="232"/>
      <c r="AU59" s="211"/>
      <c r="AV59" s="211"/>
      <c r="AW59" s="212"/>
      <c r="AX59" s="212"/>
      <c r="AY59" s="202"/>
      <c r="AZ59" s="241"/>
      <c r="BA59" s="211"/>
      <c r="BB59" s="211"/>
      <c r="BC59" s="212"/>
      <c r="BD59" s="212"/>
      <c r="BE59" s="232"/>
    </row>
    <row r="60" s="194" customFormat="1" ht="14.25" spans="1:57">
      <c r="A60" s="216"/>
      <c r="B60" s="211"/>
      <c r="C60" s="211"/>
      <c r="D60" s="212"/>
      <c r="E60" s="212"/>
      <c r="F60" s="202"/>
      <c r="G60" s="201"/>
      <c r="H60" s="213"/>
      <c r="I60" s="211"/>
      <c r="J60" s="211"/>
      <c r="K60" s="212"/>
      <c r="L60" s="212"/>
      <c r="M60" s="212"/>
      <c r="N60" s="211">
        <v>14</v>
      </c>
      <c r="O60" s="211" t="s">
        <v>907</v>
      </c>
      <c r="P60" s="212" t="s">
        <v>274</v>
      </c>
      <c r="Q60" s="212" t="s">
        <v>900</v>
      </c>
      <c r="R60" s="202">
        <v>43126</v>
      </c>
      <c r="S60" s="201" t="s">
        <v>742</v>
      </c>
      <c r="T60" s="211">
        <v>14</v>
      </c>
      <c r="U60" s="211" t="s">
        <v>907</v>
      </c>
      <c r="V60" s="212" t="s">
        <v>274</v>
      </c>
      <c r="W60" s="212" t="s">
        <v>900</v>
      </c>
      <c r="X60" s="202">
        <v>43133</v>
      </c>
      <c r="Y60" s="211">
        <v>14</v>
      </c>
      <c r="Z60" s="211" t="s">
        <v>907</v>
      </c>
      <c r="AA60" s="212" t="s">
        <v>274</v>
      </c>
      <c r="AB60" s="212" t="s">
        <v>900</v>
      </c>
      <c r="AC60" s="202">
        <v>43133</v>
      </c>
      <c r="AD60" s="201" t="s">
        <v>742</v>
      </c>
      <c r="AE60" s="211">
        <v>14</v>
      </c>
      <c r="AF60" s="211" t="s">
        <v>907</v>
      </c>
      <c r="AG60" s="212" t="s">
        <v>274</v>
      </c>
      <c r="AH60" s="212" t="s">
        <v>900</v>
      </c>
      <c r="AI60" s="232">
        <v>43140</v>
      </c>
      <c r="AJ60" s="211"/>
      <c r="AK60" s="211"/>
      <c r="AL60" s="212"/>
      <c r="AM60" s="212"/>
      <c r="AN60" s="202"/>
      <c r="AO60" s="241"/>
      <c r="AP60" s="222"/>
      <c r="AQ60" s="211"/>
      <c r="AR60" s="212"/>
      <c r="AS60" s="212"/>
      <c r="AT60" s="232"/>
      <c r="AU60" s="211"/>
      <c r="AV60" s="211"/>
      <c r="AW60" s="212"/>
      <c r="AX60" s="212"/>
      <c r="AY60" s="202"/>
      <c r="AZ60" s="241"/>
      <c r="BA60" s="222"/>
      <c r="BB60" s="211"/>
      <c r="BC60" s="212"/>
      <c r="BD60" s="212"/>
      <c r="BE60" s="232"/>
    </row>
    <row r="61" ht="14.25" spans="1:57">
      <c r="A61" s="221" t="s">
        <v>909</v>
      </c>
      <c r="B61" s="222">
        <v>1</v>
      </c>
      <c r="C61" s="211" t="s">
        <v>910</v>
      </c>
      <c r="D61" s="212" t="s">
        <v>274</v>
      </c>
      <c r="E61" s="212" t="s">
        <v>911</v>
      </c>
      <c r="F61" s="202">
        <v>43119</v>
      </c>
      <c r="G61" s="201" t="s">
        <v>742</v>
      </c>
      <c r="H61" s="223"/>
      <c r="I61" s="222"/>
      <c r="J61" s="222"/>
      <c r="K61" s="229"/>
      <c r="L61" s="229"/>
      <c r="M61" s="229"/>
      <c r="N61" s="222">
        <v>1</v>
      </c>
      <c r="O61" s="211" t="s">
        <v>910</v>
      </c>
      <c r="P61" s="212" t="s">
        <v>274</v>
      </c>
      <c r="Q61" s="212" t="s">
        <v>911</v>
      </c>
      <c r="R61" s="202">
        <v>43126</v>
      </c>
      <c r="S61" s="201" t="s">
        <v>742</v>
      </c>
      <c r="T61" s="222">
        <v>1</v>
      </c>
      <c r="U61" s="211" t="s">
        <v>910</v>
      </c>
      <c r="V61" s="212" t="s">
        <v>274</v>
      </c>
      <c r="W61" s="212" t="s">
        <v>911</v>
      </c>
      <c r="X61" s="202">
        <v>43133</v>
      </c>
      <c r="Y61" s="222">
        <v>1</v>
      </c>
      <c r="Z61" s="211" t="s">
        <v>910</v>
      </c>
      <c r="AA61" s="212" t="s">
        <v>274</v>
      </c>
      <c r="AB61" s="212" t="s">
        <v>911</v>
      </c>
      <c r="AC61" s="202">
        <v>43133</v>
      </c>
      <c r="AD61" s="201" t="s">
        <v>742</v>
      </c>
      <c r="AE61" s="222">
        <v>1</v>
      </c>
      <c r="AF61" s="211" t="s">
        <v>910</v>
      </c>
      <c r="AG61" s="212" t="s">
        <v>274</v>
      </c>
      <c r="AH61" s="212" t="s">
        <v>911</v>
      </c>
      <c r="AI61" s="232">
        <v>43140</v>
      </c>
      <c r="AJ61" s="222">
        <v>1</v>
      </c>
      <c r="AK61" s="211" t="s">
        <v>910</v>
      </c>
      <c r="AL61" s="212" t="s">
        <v>274</v>
      </c>
      <c r="AM61" s="212" t="s">
        <v>911</v>
      </c>
      <c r="AN61" s="202">
        <v>43140</v>
      </c>
      <c r="AO61" s="201" t="s">
        <v>742</v>
      </c>
      <c r="AP61" s="242">
        <v>1</v>
      </c>
      <c r="AQ61" s="243" t="s">
        <v>910</v>
      </c>
      <c r="AR61" s="244" t="s">
        <v>274</v>
      </c>
      <c r="AS61" s="244" t="s">
        <v>911</v>
      </c>
      <c r="AT61" s="232">
        <v>43145</v>
      </c>
      <c r="AU61" s="222"/>
      <c r="AV61" s="211"/>
      <c r="AW61" s="212"/>
      <c r="AX61" s="212"/>
      <c r="AY61" s="202"/>
      <c r="AZ61" s="201"/>
      <c r="BA61" s="242"/>
      <c r="BB61" s="243"/>
      <c r="BC61" s="244"/>
      <c r="BD61" s="244"/>
      <c r="BE61" s="232"/>
    </row>
    <row r="62" ht="14.25" spans="1:57">
      <c r="A62" s="224"/>
      <c r="B62" s="222">
        <v>2</v>
      </c>
      <c r="C62" s="211" t="s">
        <v>912</v>
      </c>
      <c r="D62" s="212" t="s">
        <v>274</v>
      </c>
      <c r="E62" s="212" t="s">
        <v>911</v>
      </c>
      <c r="F62" s="202">
        <v>43119</v>
      </c>
      <c r="G62" s="201" t="s">
        <v>436</v>
      </c>
      <c r="H62" s="223"/>
      <c r="I62" s="222"/>
      <c r="J62" s="222"/>
      <c r="K62" s="229"/>
      <c r="L62" s="229"/>
      <c r="M62" s="229"/>
      <c r="N62" s="222"/>
      <c r="O62" s="211"/>
      <c r="P62" s="212"/>
      <c r="Q62" s="212"/>
      <c r="R62" s="231"/>
      <c r="S62" s="122"/>
      <c r="T62" s="222"/>
      <c r="U62" s="211"/>
      <c r="V62" s="212"/>
      <c r="W62" s="212"/>
      <c r="X62" s="231"/>
      <c r="Y62" s="222">
        <v>2</v>
      </c>
      <c r="Z62" s="211" t="s">
        <v>913</v>
      </c>
      <c r="AA62" s="212" t="s">
        <v>274</v>
      </c>
      <c r="AB62" s="212" t="s">
        <v>914</v>
      </c>
      <c r="AC62" s="202">
        <v>43133</v>
      </c>
      <c r="AD62" s="201" t="s">
        <v>742</v>
      </c>
      <c r="AE62" s="222"/>
      <c r="AF62" s="211"/>
      <c r="AG62" s="212"/>
      <c r="AH62" s="212"/>
      <c r="AI62" s="232"/>
      <c r="AJ62" s="222">
        <v>2</v>
      </c>
      <c r="AK62" s="211" t="s">
        <v>913</v>
      </c>
      <c r="AL62" s="212" t="s">
        <v>274</v>
      </c>
      <c r="AM62" s="212" t="s">
        <v>914</v>
      </c>
      <c r="AN62" s="202">
        <v>43140</v>
      </c>
      <c r="AO62" s="201" t="s">
        <v>742</v>
      </c>
      <c r="AP62" s="222"/>
      <c r="AQ62" s="211"/>
      <c r="AR62" s="212"/>
      <c r="AS62" s="212"/>
      <c r="AT62" s="232"/>
      <c r="AU62" s="222"/>
      <c r="AV62" s="211"/>
      <c r="AW62" s="212"/>
      <c r="AX62" s="212"/>
      <c r="AY62" s="202"/>
      <c r="AZ62" s="201"/>
      <c r="BA62" s="222"/>
      <c r="BB62" s="211"/>
      <c r="BC62" s="212"/>
      <c r="BD62" s="212"/>
      <c r="BE62" s="232"/>
    </row>
    <row r="63" ht="14.25" spans="1:57">
      <c r="A63" s="221" t="s">
        <v>915</v>
      </c>
      <c r="B63" s="222">
        <v>1</v>
      </c>
      <c r="C63" s="211" t="s">
        <v>916</v>
      </c>
      <c r="D63" s="212" t="s">
        <v>274</v>
      </c>
      <c r="E63" s="212" t="s">
        <v>917</v>
      </c>
      <c r="F63" s="202">
        <v>43119</v>
      </c>
      <c r="G63" s="201" t="s">
        <v>742</v>
      </c>
      <c r="H63" s="223"/>
      <c r="I63" s="222"/>
      <c r="J63" s="222"/>
      <c r="K63" s="229"/>
      <c r="L63" s="229"/>
      <c r="M63" s="229"/>
      <c r="N63" s="222">
        <v>1</v>
      </c>
      <c r="O63" s="211" t="s">
        <v>916</v>
      </c>
      <c r="P63" s="212" t="s">
        <v>274</v>
      </c>
      <c r="Q63" s="212" t="s">
        <v>917</v>
      </c>
      <c r="R63" s="202">
        <v>43126</v>
      </c>
      <c r="S63" s="201" t="s">
        <v>742</v>
      </c>
      <c r="T63" s="222">
        <v>1</v>
      </c>
      <c r="U63" s="211" t="s">
        <v>916</v>
      </c>
      <c r="V63" s="212" t="s">
        <v>274</v>
      </c>
      <c r="W63" s="212" t="s">
        <v>917</v>
      </c>
      <c r="X63" s="202">
        <v>43133</v>
      </c>
      <c r="Y63" s="222">
        <v>1</v>
      </c>
      <c r="Z63" s="211" t="s">
        <v>916</v>
      </c>
      <c r="AA63" s="212" t="s">
        <v>274</v>
      </c>
      <c r="AB63" s="212" t="s">
        <v>917</v>
      </c>
      <c r="AC63" s="202">
        <v>43133</v>
      </c>
      <c r="AD63" s="201" t="s">
        <v>742</v>
      </c>
      <c r="AE63" s="222">
        <v>1</v>
      </c>
      <c r="AF63" s="211" t="s">
        <v>916</v>
      </c>
      <c r="AG63" s="212" t="s">
        <v>274</v>
      </c>
      <c r="AH63" s="212" t="s">
        <v>917</v>
      </c>
      <c r="AI63" s="232">
        <v>43140</v>
      </c>
      <c r="AJ63" s="222">
        <v>1</v>
      </c>
      <c r="AK63" s="211" t="s">
        <v>916</v>
      </c>
      <c r="AL63" s="212" t="s">
        <v>274</v>
      </c>
      <c r="AM63" s="212" t="s">
        <v>917</v>
      </c>
      <c r="AN63" s="202">
        <v>43140</v>
      </c>
      <c r="AO63" s="201" t="s">
        <v>742</v>
      </c>
      <c r="AP63" s="222">
        <v>1</v>
      </c>
      <c r="AQ63" s="211" t="s">
        <v>916</v>
      </c>
      <c r="AR63" s="212" t="s">
        <v>274</v>
      </c>
      <c r="AS63" s="212" t="s">
        <v>917</v>
      </c>
      <c r="AT63" s="232">
        <v>43145</v>
      </c>
      <c r="AU63" s="222"/>
      <c r="AV63" s="211"/>
      <c r="AW63" s="212"/>
      <c r="AX63" s="212"/>
      <c r="AY63" s="202"/>
      <c r="AZ63" s="201"/>
      <c r="BA63" s="222"/>
      <c r="BB63" s="211"/>
      <c r="BC63" s="212"/>
      <c r="BD63" s="212"/>
      <c r="BE63" s="232"/>
    </row>
    <row r="64" ht="14.25" spans="1:57">
      <c r="A64" s="225"/>
      <c r="B64" s="222">
        <v>2</v>
      </c>
      <c r="C64" s="211" t="s">
        <v>918</v>
      </c>
      <c r="D64" s="212" t="s">
        <v>274</v>
      </c>
      <c r="E64" s="212" t="s">
        <v>919</v>
      </c>
      <c r="F64" s="202">
        <v>43119</v>
      </c>
      <c r="G64" s="201" t="s">
        <v>742</v>
      </c>
      <c r="H64" s="223"/>
      <c r="I64" s="222"/>
      <c r="J64" s="222"/>
      <c r="K64" s="229"/>
      <c r="L64" s="229"/>
      <c r="M64" s="229"/>
      <c r="N64" s="222">
        <v>2</v>
      </c>
      <c r="O64" s="211" t="s">
        <v>918</v>
      </c>
      <c r="P64" s="212" t="s">
        <v>274</v>
      </c>
      <c r="Q64" s="212" t="s">
        <v>919</v>
      </c>
      <c r="R64" s="202">
        <v>43126</v>
      </c>
      <c r="S64" s="201" t="s">
        <v>742</v>
      </c>
      <c r="T64" s="222">
        <v>2</v>
      </c>
      <c r="U64" s="211" t="s">
        <v>918</v>
      </c>
      <c r="V64" s="212" t="s">
        <v>274</v>
      </c>
      <c r="W64" s="212" t="s">
        <v>919</v>
      </c>
      <c r="X64" s="202">
        <v>43133</v>
      </c>
      <c r="Y64" s="222">
        <v>2</v>
      </c>
      <c r="Z64" s="211" t="s">
        <v>918</v>
      </c>
      <c r="AA64" s="212" t="s">
        <v>274</v>
      </c>
      <c r="AB64" s="212" t="s">
        <v>919</v>
      </c>
      <c r="AC64" s="202">
        <v>43133</v>
      </c>
      <c r="AD64" s="201" t="s">
        <v>742</v>
      </c>
      <c r="AE64" s="222">
        <v>2</v>
      </c>
      <c r="AF64" s="211" t="s">
        <v>918</v>
      </c>
      <c r="AG64" s="212" t="s">
        <v>274</v>
      </c>
      <c r="AH64" s="212" t="s">
        <v>919</v>
      </c>
      <c r="AI64" s="232">
        <v>43140</v>
      </c>
      <c r="AJ64" s="222">
        <v>2</v>
      </c>
      <c r="AK64" s="211" t="s">
        <v>918</v>
      </c>
      <c r="AL64" s="212" t="s">
        <v>274</v>
      </c>
      <c r="AM64" s="212" t="s">
        <v>919</v>
      </c>
      <c r="AN64" s="202">
        <v>43140</v>
      </c>
      <c r="AO64" s="201" t="s">
        <v>742</v>
      </c>
      <c r="AP64" s="222"/>
      <c r="AQ64" s="211"/>
      <c r="AR64" s="212"/>
      <c r="AS64" s="212"/>
      <c r="AT64" s="232"/>
      <c r="AU64" s="222"/>
      <c r="AV64" s="211"/>
      <c r="AW64" s="212"/>
      <c r="AX64" s="212"/>
      <c r="AY64" s="202"/>
      <c r="AZ64" s="201"/>
      <c r="BA64" s="222"/>
      <c r="BB64" s="211"/>
      <c r="BC64" s="212"/>
      <c r="BD64" s="212"/>
      <c r="BE64" s="232"/>
    </row>
    <row r="65" ht="14.25" spans="1:57">
      <c r="A65" s="224"/>
      <c r="B65" s="222"/>
      <c r="C65" s="211"/>
      <c r="D65" s="212"/>
      <c r="E65" s="212"/>
      <c r="F65" s="202"/>
      <c r="G65" s="201"/>
      <c r="H65" s="223"/>
      <c r="I65" s="222"/>
      <c r="J65" s="222"/>
      <c r="K65" s="229"/>
      <c r="L65" s="229"/>
      <c r="M65" s="229"/>
      <c r="N65" s="222">
        <v>3</v>
      </c>
      <c r="O65" s="211" t="s">
        <v>920</v>
      </c>
      <c r="P65" s="212" t="s">
        <v>274</v>
      </c>
      <c r="Q65" s="212" t="s">
        <v>921</v>
      </c>
      <c r="R65" s="202">
        <v>43126</v>
      </c>
      <c r="S65" s="201" t="s">
        <v>742</v>
      </c>
      <c r="T65" s="222">
        <v>3</v>
      </c>
      <c r="U65" s="211" t="s">
        <v>920</v>
      </c>
      <c r="V65" s="212" t="s">
        <v>274</v>
      </c>
      <c r="W65" s="212" t="s">
        <v>921</v>
      </c>
      <c r="X65" s="202">
        <v>43133</v>
      </c>
      <c r="Y65" s="222">
        <v>3</v>
      </c>
      <c r="Z65" s="211" t="s">
        <v>920</v>
      </c>
      <c r="AA65" s="212" t="s">
        <v>274</v>
      </c>
      <c r="AB65" s="212" t="s">
        <v>921</v>
      </c>
      <c r="AC65" s="202">
        <v>43133</v>
      </c>
      <c r="AD65" s="201" t="s">
        <v>742</v>
      </c>
      <c r="AE65" s="222">
        <v>3</v>
      </c>
      <c r="AF65" s="211" t="s">
        <v>920</v>
      </c>
      <c r="AG65" s="212" t="s">
        <v>274</v>
      </c>
      <c r="AH65" s="212" t="s">
        <v>921</v>
      </c>
      <c r="AI65" s="232">
        <v>43140</v>
      </c>
      <c r="AJ65" s="222">
        <v>3</v>
      </c>
      <c r="AK65" s="211" t="s">
        <v>920</v>
      </c>
      <c r="AL65" s="212" t="s">
        <v>274</v>
      </c>
      <c r="AM65" s="212" t="s">
        <v>921</v>
      </c>
      <c r="AN65" s="202">
        <v>43140</v>
      </c>
      <c r="AO65" s="201" t="s">
        <v>742</v>
      </c>
      <c r="AP65" s="222"/>
      <c r="AQ65" s="211"/>
      <c r="AR65" s="212"/>
      <c r="AS65" s="212"/>
      <c r="AT65" s="232"/>
      <c r="AU65" s="222"/>
      <c r="AV65" s="211"/>
      <c r="AW65" s="212"/>
      <c r="AX65" s="212"/>
      <c r="AY65" s="202"/>
      <c r="AZ65" s="201"/>
      <c r="BA65" s="222"/>
      <c r="BB65" s="211"/>
      <c r="BC65" s="212"/>
      <c r="BD65" s="212"/>
      <c r="BE65" s="232"/>
    </row>
    <row r="66" ht="14.25" spans="1:57">
      <c r="A66" s="214" t="s">
        <v>922</v>
      </c>
      <c r="B66" s="222">
        <v>1</v>
      </c>
      <c r="C66" s="211" t="s">
        <v>923</v>
      </c>
      <c r="D66" s="212" t="s">
        <v>274</v>
      </c>
      <c r="E66" s="212" t="s">
        <v>924</v>
      </c>
      <c r="F66" s="202">
        <v>43119</v>
      </c>
      <c r="G66" s="201" t="s">
        <v>742</v>
      </c>
      <c r="H66" s="223"/>
      <c r="I66" s="222"/>
      <c r="J66" s="222"/>
      <c r="K66" s="229"/>
      <c r="L66" s="229"/>
      <c r="M66" s="229"/>
      <c r="N66" s="222">
        <v>1</v>
      </c>
      <c r="O66" s="211" t="s">
        <v>923</v>
      </c>
      <c r="P66" s="212" t="s">
        <v>274</v>
      </c>
      <c r="Q66" s="212" t="s">
        <v>924</v>
      </c>
      <c r="R66" s="202">
        <v>43126</v>
      </c>
      <c r="S66" s="201" t="s">
        <v>742</v>
      </c>
      <c r="T66" s="222">
        <v>1</v>
      </c>
      <c r="U66" s="211" t="s">
        <v>923</v>
      </c>
      <c r="V66" s="212" t="s">
        <v>274</v>
      </c>
      <c r="W66" s="212" t="s">
        <v>924</v>
      </c>
      <c r="X66" s="202">
        <v>43133</v>
      </c>
      <c r="Y66" s="222">
        <v>1</v>
      </c>
      <c r="Z66" s="211" t="s">
        <v>923</v>
      </c>
      <c r="AA66" s="212" t="s">
        <v>274</v>
      </c>
      <c r="AB66" s="212" t="s">
        <v>924</v>
      </c>
      <c r="AC66" s="202">
        <v>43133</v>
      </c>
      <c r="AD66" s="201" t="s">
        <v>742</v>
      </c>
      <c r="AE66" s="222">
        <v>1</v>
      </c>
      <c r="AF66" s="211" t="s">
        <v>923</v>
      </c>
      <c r="AG66" s="212" t="s">
        <v>274</v>
      </c>
      <c r="AH66" s="212" t="s">
        <v>924</v>
      </c>
      <c r="AI66" s="232">
        <v>43140</v>
      </c>
      <c r="AJ66" s="222">
        <v>1</v>
      </c>
      <c r="AK66" s="211" t="s">
        <v>923</v>
      </c>
      <c r="AL66" s="212" t="s">
        <v>274</v>
      </c>
      <c r="AM66" s="212" t="s">
        <v>924</v>
      </c>
      <c r="AN66" s="202">
        <v>43140</v>
      </c>
      <c r="AO66" s="201" t="s">
        <v>742</v>
      </c>
      <c r="AP66" s="222">
        <v>1</v>
      </c>
      <c r="AQ66" s="211" t="s">
        <v>923</v>
      </c>
      <c r="AR66" s="212" t="s">
        <v>274</v>
      </c>
      <c r="AS66" s="212" t="s">
        <v>924</v>
      </c>
      <c r="AT66" s="232">
        <v>43145</v>
      </c>
      <c r="AU66" s="222"/>
      <c r="AV66" s="211"/>
      <c r="AW66" s="212"/>
      <c r="AX66" s="212"/>
      <c r="AY66" s="202"/>
      <c r="AZ66" s="201"/>
      <c r="BA66" s="222"/>
      <c r="BB66" s="211"/>
      <c r="BC66" s="212"/>
      <c r="BD66" s="212"/>
      <c r="BE66" s="232"/>
    </row>
    <row r="67" ht="14.25" spans="1:57">
      <c r="A67" s="216"/>
      <c r="B67" s="222">
        <v>2</v>
      </c>
      <c r="C67" s="211" t="s">
        <v>925</v>
      </c>
      <c r="D67" s="212" t="s">
        <v>273</v>
      </c>
      <c r="E67" s="212" t="s">
        <v>553</v>
      </c>
      <c r="F67" s="202">
        <v>43119</v>
      </c>
      <c r="G67" s="201" t="s">
        <v>742</v>
      </c>
      <c r="H67" s="223"/>
      <c r="I67" s="222"/>
      <c r="J67" s="222"/>
      <c r="K67" s="229"/>
      <c r="L67" s="229"/>
      <c r="M67" s="229"/>
      <c r="N67" s="222">
        <v>2</v>
      </c>
      <c r="O67" s="211" t="s">
        <v>925</v>
      </c>
      <c r="P67" s="212" t="s">
        <v>273</v>
      </c>
      <c r="Q67" s="212" t="s">
        <v>553</v>
      </c>
      <c r="R67" s="202">
        <v>43126</v>
      </c>
      <c r="S67" s="201" t="s">
        <v>742</v>
      </c>
      <c r="T67" s="222">
        <v>2</v>
      </c>
      <c r="U67" s="211" t="s">
        <v>925</v>
      </c>
      <c r="V67" s="212" t="s">
        <v>273</v>
      </c>
      <c r="W67" s="212" t="s">
        <v>553</v>
      </c>
      <c r="X67" s="202">
        <v>43133</v>
      </c>
      <c r="Y67" s="222">
        <v>2</v>
      </c>
      <c r="Z67" s="211" t="s">
        <v>925</v>
      </c>
      <c r="AA67" s="212" t="s">
        <v>273</v>
      </c>
      <c r="AB67" s="212" t="s">
        <v>553</v>
      </c>
      <c r="AC67" s="202">
        <v>43133</v>
      </c>
      <c r="AD67" s="201" t="s">
        <v>436</v>
      </c>
      <c r="AE67" s="222">
        <v>2</v>
      </c>
      <c r="AF67" s="211" t="s">
        <v>925</v>
      </c>
      <c r="AG67" s="212" t="s">
        <v>273</v>
      </c>
      <c r="AH67" s="212" t="s">
        <v>553</v>
      </c>
      <c r="AI67" s="232">
        <v>43140</v>
      </c>
      <c r="AJ67" s="222">
        <v>2</v>
      </c>
      <c r="AK67" s="211" t="s">
        <v>925</v>
      </c>
      <c r="AL67" s="212" t="s">
        <v>273</v>
      </c>
      <c r="AM67" s="212" t="s">
        <v>553</v>
      </c>
      <c r="AN67" s="202">
        <v>43140</v>
      </c>
      <c r="AO67" s="201" t="s">
        <v>436</v>
      </c>
      <c r="AP67" s="222">
        <v>2</v>
      </c>
      <c r="AQ67" s="211" t="s">
        <v>926</v>
      </c>
      <c r="AR67" s="212" t="s">
        <v>274</v>
      </c>
      <c r="AS67" s="212" t="s">
        <v>927</v>
      </c>
      <c r="AT67" s="232">
        <v>43145</v>
      </c>
      <c r="AU67" s="222"/>
      <c r="AV67" s="211"/>
      <c r="AW67" s="212"/>
      <c r="AX67" s="212"/>
      <c r="AY67" s="202"/>
      <c r="AZ67" s="201"/>
      <c r="BA67" s="222"/>
      <c r="BB67" s="211"/>
      <c r="BC67" s="212"/>
      <c r="BD67" s="212"/>
      <c r="BE67" s="232"/>
    </row>
    <row r="68" ht="14.25" spans="1:57">
      <c r="A68" s="216"/>
      <c r="B68" s="222">
        <v>3</v>
      </c>
      <c r="C68" s="211" t="s">
        <v>926</v>
      </c>
      <c r="D68" s="212" t="s">
        <v>274</v>
      </c>
      <c r="E68" s="212" t="s">
        <v>927</v>
      </c>
      <c r="F68" s="202">
        <v>43119</v>
      </c>
      <c r="G68" s="201" t="s">
        <v>742</v>
      </c>
      <c r="H68" s="223"/>
      <c r="I68" s="222"/>
      <c r="J68" s="222"/>
      <c r="K68" s="229"/>
      <c r="L68" s="229"/>
      <c r="M68" s="229"/>
      <c r="N68" s="222">
        <v>3</v>
      </c>
      <c r="O68" s="211" t="s">
        <v>926</v>
      </c>
      <c r="P68" s="212" t="s">
        <v>274</v>
      </c>
      <c r="Q68" s="212" t="s">
        <v>927</v>
      </c>
      <c r="R68" s="202">
        <v>43126</v>
      </c>
      <c r="S68" s="201" t="s">
        <v>742</v>
      </c>
      <c r="T68" s="222">
        <v>3</v>
      </c>
      <c r="U68" s="211" t="s">
        <v>926</v>
      </c>
      <c r="V68" s="212" t="s">
        <v>274</v>
      </c>
      <c r="W68" s="212" t="s">
        <v>927</v>
      </c>
      <c r="X68" s="202">
        <v>43133</v>
      </c>
      <c r="Y68" s="222">
        <v>3</v>
      </c>
      <c r="Z68" s="211" t="s">
        <v>926</v>
      </c>
      <c r="AA68" s="212" t="s">
        <v>274</v>
      </c>
      <c r="AB68" s="212" t="s">
        <v>927</v>
      </c>
      <c r="AC68" s="202">
        <v>43133</v>
      </c>
      <c r="AD68" s="201" t="s">
        <v>742</v>
      </c>
      <c r="AE68" s="222">
        <v>3</v>
      </c>
      <c r="AF68" s="211" t="s">
        <v>926</v>
      </c>
      <c r="AG68" s="212" t="s">
        <v>274</v>
      </c>
      <c r="AH68" s="212" t="s">
        <v>927</v>
      </c>
      <c r="AI68" s="232">
        <v>43140</v>
      </c>
      <c r="AJ68" s="222">
        <v>3</v>
      </c>
      <c r="AK68" s="211" t="s">
        <v>926</v>
      </c>
      <c r="AL68" s="212" t="s">
        <v>274</v>
      </c>
      <c r="AM68" s="212" t="s">
        <v>927</v>
      </c>
      <c r="AN68" s="202">
        <v>43140</v>
      </c>
      <c r="AO68" s="201" t="s">
        <v>742</v>
      </c>
      <c r="AP68" s="222">
        <v>3</v>
      </c>
      <c r="AQ68" s="211" t="s">
        <v>928</v>
      </c>
      <c r="AR68" s="212" t="s">
        <v>274</v>
      </c>
      <c r="AS68" s="212" t="s">
        <v>929</v>
      </c>
      <c r="AT68" s="232">
        <v>43145</v>
      </c>
      <c r="AU68" s="222"/>
      <c r="AV68" s="211"/>
      <c r="AW68" s="212"/>
      <c r="AX68" s="212"/>
      <c r="AY68" s="202"/>
      <c r="AZ68" s="201"/>
      <c r="BA68" s="222"/>
      <c r="BB68" s="211"/>
      <c r="BC68" s="212"/>
      <c r="BD68" s="212"/>
      <c r="BE68" s="232"/>
    </row>
    <row r="69" ht="14.25" spans="1:57">
      <c r="A69" s="220"/>
      <c r="B69" s="222">
        <v>4</v>
      </c>
      <c r="C69" s="211" t="s">
        <v>928</v>
      </c>
      <c r="D69" s="212" t="s">
        <v>274</v>
      </c>
      <c r="E69" s="212" t="s">
        <v>929</v>
      </c>
      <c r="F69" s="202">
        <v>43119</v>
      </c>
      <c r="G69" s="201" t="s">
        <v>742</v>
      </c>
      <c r="H69" s="223"/>
      <c r="I69" s="222"/>
      <c r="J69" s="222"/>
      <c r="K69" s="229"/>
      <c r="L69" s="229"/>
      <c r="M69" s="229"/>
      <c r="N69" s="222">
        <v>4</v>
      </c>
      <c r="O69" s="211" t="s">
        <v>928</v>
      </c>
      <c r="P69" s="212" t="s">
        <v>274</v>
      </c>
      <c r="Q69" s="212" t="s">
        <v>929</v>
      </c>
      <c r="R69" s="202">
        <v>43126</v>
      </c>
      <c r="S69" s="201" t="s">
        <v>742</v>
      </c>
      <c r="T69" s="222">
        <v>4</v>
      </c>
      <c r="U69" s="211" t="s">
        <v>928</v>
      </c>
      <c r="V69" s="212" t="s">
        <v>274</v>
      </c>
      <c r="W69" s="212" t="s">
        <v>929</v>
      </c>
      <c r="X69" s="202">
        <v>43133</v>
      </c>
      <c r="Y69" s="222">
        <v>4</v>
      </c>
      <c r="Z69" s="211" t="s">
        <v>928</v>
      </c>
      <c r="AA69" s="212" t="s">
        <v>274</v>
      </c>
      <c r="AB69" s="212" t="s">
        <v>929</v>
      </c>
      <c r="AC69" s="202">
        <v>43133</v>
      </c>
      <c r="AD69" s="201" t="s">
        <v>742</v>
      </c>
      <c r="AE69" s="222">
        <v>4</v>
      </c>
      <c r="AF69" s="211" t="s">
        <v>928</v>
      </c>
      <c r="AG69" s="212" t="s">
        <v>274</v>
      </c>
      <c r="AH69" s="212" t="s">
        <v>929</v>
      </c>
      <c r="AI69" s="232">
        <v>43140</v>
      </c>
      <c r="AJ69" s="222">
        <v>4</v>
      </c>
      <c r="AK69" s="211" t="s">
        <v>928</v>
      </c>
      <c r="AL69" s="212" t="s">
        <v>274</v>
      </c>
      <c r="AM69" s="212" t="s">
        <v>929</v>
      </c>
      <c r="AN69" s="202">
        <v>43140</v>
      </c>
      <c r="AO69" s="201" t="s">
        <v>742</v>
      </c>
      <c r="AP69" s="222"/>
      <c r="AQ69" s="211"/>
      <c r="AR69" s="212"/>
      <c r="AS69" s="212"/>
      <c r="AT69" s="232">
        <v>43145</v>
      </c>
      <c r="AU69" s="222"/>
      <c r="AV69" s="211"/>
      <c r="AW69" s="212"/>
      <c r="AX69" s="212"/>
      <c r="AY69" s="202"/>
      <c r="AZ69" s="201"/>
      <c r="BA69" s="222"/>
      <c r="BB69" s="211"/>
      <c r="BC69" s="212"/>
      <c r="BD69" s="212"/>
      <c r="BE69" s="232"/>
    </row>
    <row r="70" ht="14.25" spans="1:57">
      <c r="A70" s="214" t="s">
        <v>930</v>
      </c>
      <c r="B70" s="222">
        <v>1</v>
      </c>
      <c r="C70" s="211" t="s">
        <v>931</v>
      </c>
      <c r="D70" s="212" t="s">
        <v>274</v>
      </c>
      <c r="E70" s="212" t="s">
        <v>932</v>
      </c>
      <c r="F70" s="202">
        <v>43119</v>
      </c>
      <c r="G70" s="201" t="s">
        <v>742</v>
      </c>
      <c r="H70" s="223"/>
      <c r="I70" s="222"/>
      <c r="J70" s="222"/>
      <c r="K70" s="229"/>
      <c r="L70" s="229"/>
      <c r="M70" s="229"/>
      <c r="N70" s="222">
        <v>1</v>
      </c>
      <c r="O70" s="211" t="s">
        <v>931</v>
      </c>
      <c r="P70" s="212" t="s">
        <v>274</v>
      </c>
      <c r="Q70" s="212" t="s">
        <v>932</v>
      </c>
      <c r="R70" s="202">
        <v>43126</v>
      </c>
      <c r="S70" s="201" t="s">
        <v>742</v>
      </c>
      <c r="T70" s="222">
        <v>1</v>
      </c>
      <c r="U70" s="211" t="s">
        <v>931</v>
      </c>
      <c r="V70" s="212" t="s">
        <v>274</v>
      </c>
      <c r="W70" s="212" t="s">
        <v>932</v>
      </c>
      <c r="X70" s="202">
        <v>43133</v>
      </c>
      <c r="Y70" s="222">
        <v>1</v>
      </c>
      <c r="Z70" s="211" t="s">
        <v>931</v>
      </c>
      <c r="AA70" s="212" t="s">
        <v>274</v>
      </c>
      <c r="AB70" s="212" t="s">
        <v>932</v>
      </c>
      <c r="AC70" s="202">
        <v>43133</v>
      </c>
      <c r="AD70" s="201" t="s">
        <v>742</v>
      </c>
      <c r="AE70" s="222">
        <v>1</v>
      </c>
      <c r="AF70" s="211" t="s">
        <v>931</v>
      </c>
      <c r="AG70" s="212" t="s">
        <v>274</v>
      </c>
      <c r="AH70" s="212" t="s">
        <v>932</v>
      </c>
      <c r="AI70" s="232">
        <v>43140</v>
      </c>
      <c r="AJ70" s="222">
        <v>1</v>
      </c>
      <c r="AK70" s="211" t="s">
        <v>931</v>
      </c>
      <c r="AL70" s="212" t="s">
        <v>274</v>
      </c>
      <c r="AM70" s="212" t="s">
        <v>932</v>
      </c>
      <c r="AN70" s="202">
        <v>43140</v>
      </c>
      <c r="AO70" s="201" t="s">
        <v>742</v>
      </c>
      <c r="AP70" s="222">
        <v>1</v>
      </c>
      <c r="AQ70" s="211" t="s">
        <v>931</v>
      </c>
      <c r="AR70" s="212" t="s">
        <v>274</v>
      </c>
      <c r="AS70" s="212" t="s">
        <v>932</v>
      </c>
      <c r="AT70" s="232">
        <v>43145</v>
      </c>
      <c r="AU70" s="222"/>
      <c r="AV70" s="211"/>
      <c r="AW70" s="212"/>
      <c r="AX70" s="212"/>
      <c r="AY70" s="202"/>
      <c r="AZ70" s="201"/>
      <c r="BA70" s="222"/>
      <c r="BB70" s="211"/>
      <c r="BC70" s="212"/>
      <c r="BD70" s="212"/>
      <c r="BE70" s="232"/>
    </row>
    <row r="71" ht="14.25" spans="1:57">
      <c r="A71" s="216"/>
      <c r="B71" s="222">
        <v>2</v>
      </c>
      <c r="C71" s="211" t="s">
        <v>933</v>
      </c>
      <c r="D71" s="212" t="s">
        <v>274</v>
      </c>
      <c r="E71" s="212" t="s">
        <v>932</v>
      </c>
      <c r="F71" s="202">
        <v>43119</v>
      </c>
      <c r="G71" s="201" t="s">
        <v>742</v>
      </c>
      <c r="H71" s="223"/>
      <c r="I71" s="222"/>
      <c r="J71" s="222"/>
      <c r="K71" s="229"/>
      <c r="L71" s="229"/>
      <c r="M71" s="229"/>
      <c r="N71" s="222">
        <v>2</v>
      </c>
      <c r="O71" s="211" t="s">
        <v>933</v>
      </c>
      <c r="P71" s="212" t="s">
        <v>274</v>
      </c>
      <c r="Q71" s="212" t="s">
        <v>932</v>
      </c>
      <c r="R71" s="202">
        <v>43126</v>
      </c>
      <c r="S71" s="201" t="s">
        <v>742</v>
      </c>
      <c r="T71" s="222">
        <v>2</v>
      </c>
      <c r="U71" s="211" t="s">
        <v>933</v>
      </c>
      <c r="V71" s="212" t="s">
        <v>274</v>
      </c>
      <c r="W71" s="212" t="s">
        <v>932</v>
      </c>
      <c r="X71" s="202">
        <v>43133</v>
      </c>
      <c r="Y71" s="222">
        <v>2</v>
      </c>
      <c r="Z71" s="211" t="s">
        <v>933</v>
      </c>
      <c r="AA71" s="212" t="s">
        <v>274</v>
      </c>
      <c r="AB71" s="212" t="s">
        <v>932</v>
      </c>
      <c r="AC71" s="202">
        <v>43133</v>
      </c>
      <c r="AD71" s="201" t="s">
        <v>742</v>
      </c>
      <c r="AE71" s="222">
        <v>2</v>
      </c>
      <c r="AF71" s="211" t="s">
        <v>933</v>
      </c>
      <c r="AG71" s="212" t="s">
        <v>274</v>
      </c>
      <c r="AH71" s="212" t="s">
        <v>932</v>
      </c>
      <c r="AI71" s="232">
        <v>43140</v>
      </c>
      <c r="AJ71" s="222">
        <v>2</v>
      </c>
      <c r="AK71" s="211" t="s">
        <v>933</v>
      </c>
      <c r="AL71" s="212" t="s">
        <v>274</v>
      </c>
      <c r="AM71" s="212" t="s">
        <v>932</v>
      </c>
      <c r="AN71" s="202">
        <v>43140</v>
      </c>
      <c r="AO71" s="201" t="s">
        <v>742</v>
      </c>
      <c r="AP71" s="222">
        <v>2</v>
      </c>
      <c r="AQ71" s="211" t="s">
        <v>933</v>
      </c>
      <c r="AR71" s="212" t="s">
        <v>274</v>
      </c>
      <c r="AS71" s="212" t="s">
        <v>932</v>
      </c>
      <c r="AT71" s="232">
        <v>43145</v>
      </c>
      <c r="AU71" s="222"/>
      <c r="AV71" s="211"/>
      <c r="AW71" s="212"/>
      <c r="AX71" s="212"/>
      <c r="AY71" s="202"/>
      <c r="AZ71" s="201"/>
      <c r="BA71" s="222"/>
      <c r="BB71" s="211"/>
      <c r="BC71" s="212"/>
      <c r="BD71" s="212"/>
      <c r="BE71" s="232"/>
    </row>
    <row r="72" ht="14.25" spans="1:57">
      <c r="A72" s="214" t="s">
        <v>934</v>
      </c>
      <c r="B72" s="222">
        <v>1</v>
      </c>
      <c r="C72" s="211" t="s">
        <v>935</v>
      </c>
      <c r="D72" s="212" t="s">
        <v>274</v>
      </c>
      <c r="E72" s="212" t="s">
        <v>936</v>
      </c>
      <c r="F72" s="202">
        <v>43119</v>
      </c>
      <c r="G72" s="201" t="s">
        <v>742</v>
      </c>
      <c r="H72" s="223"/>
      <c r="I72" s="222"/>
      <c r="J72" s="222"/>
      <c r="K72" s="229"/>
      <c r="L72" s="229"/>
      <c r="M72" s="229"/>
      <c r="N72" s="222">
        <v>1</v>
      </c>
      <c r="O72" s="211" t="s">
        <v>935</v>
      </c>
      <c r="P72" s="212" t="s">
        <v>274</v>
      </c>
      <c r="Q72" s="212" t="s">
        <v>936</v>
      </c>
      <c r="R72" s="202">
        <v>43126</v>
      </c>
      <c r="S72" s="201" t="s">
        <v>742</v>
      </c>
      <c r="T72" s="222">
        <v>1</v>
      </c>
      <c r="U72" s="211" t="s">
        <v>935</v>
      </c>
      <c r="V72" s="212" t="s">
        <v>274</v>
      </c>
      <c r="W72" s="212" t="s">
        <v>936</v>
      </c>
      <c r="X72" s="202">
        <v>43133</v>
      </c>
      <c r="Y72" s="222">
        <v>1</v>
      </c>
      <c r="Z72" s="211" t="s">
        <v>935</v>
      </c>
      <c r="AA72" s="212" t="s">
        <v>274</v>
      </c>
      <c r="AB72" s="212" t="s">
        <v>936</v>
      </c>
      <c r="AC72" s="202">
        <v>43133</v>
      </c>
      <c r="AD72" s="201" t="s">
        <v>742</v>
      </c>
      <c r="AE72" s="222">
        <v>1</v>
      </c>
      <c r="AF72" s="211" t="s">
        <v>935</v>
      </c>
      <c r="AG72" s="212" t="s">
        <v>274</v>
      </c>
      <c r="AH72" s="212" t="s">
        <v>936</v>
      </c>
      <c r="AI72" s="232">
        <v>43140</v>
      </c>
      <c r="AJ72" s="222">
        <v>1</v>
      </c>
      <c r="AK72" s="211" t="s">
        <v>935</v>
      </c>
      <c r="AL72" s="212" t="s">
        <v>274</v>
      </c>
      <c r="AM72" s="212" t="s">
        <v>936</v>
      </c>
      <c r="AN72" s="202">
        <v>43140</v>
      </c>
      <c r="AO72" s="201" t="s">
        <v>742</v>
      </c>
      <c r="AP72" s="222">
        <v>1</v>
      </c>
      <c r="AQ72" s="211" t="s">
        <v>935</v>
      </c>
      <c r="AR72" s="212" t="s">
        <v>274</v>
      </c>
      <c r="AS72" s="212" t="s">
        <v>936</v>
      </c>
      <c r="AT72" s="232">
        <v>43145</v>
      </c>
      <c r="AU72" s="222"/>
      <c r="AV72" s="211"/>
      <c r="AW72" s="212"/>
      <c r="AX72" s="212"/>
      <c r="AY72" s="202"/>
      <c r="AZ72" s="201"/>
      <c r="BA72" s="222"/>
      <c r="BB72" s="211"/>
      <c r="BC72" s="212"/>
      <c r="BD72" s="212"/>
      <c r="BE72" s="232"/>
    </row>
    <row r="73" ht="14.25" spans="1:57">
      <c r="A73" s="216"/>
      <c r="B73" s="222">
        <v>2</v>
      </c>
      <c r="C73" s="211" t="s">
        <v>937</v>
      </c>
      <c r="D73" s="212" t="s">
        <v>274</v>
      </c>
      <c r="E73" s="212" t="s">
        <v>936</v>
      </c>
      <c r="F73" s="202">
        <v>43119</v>
      </c>
      <c r="G73" s="201" t="s">
        <v>742</v>
      </c>
      <c r="H73" s="223"/>
      <c r="I73" s="222"/>
      <c r="J73" s="222"/>
      <c r="K73" s="229"/>
      <c r="L73" s="229"/>
      <c r="M73" s="229"/>
      <c r="N73" s="222">
        <v>2</v>
      </c>
      <c r="O73" s="211" t="s">
        <v>937</v>
      </c>
      <c r="P73" s="212" t="s">
        <v>274</v>
      </c>
      <c r="Q73" s="212" t="s">
        <v>936</v>
      </c>
      <c r="R73" s="202">
        <v>43126</v>
      </c>
      <c r="S73" s="201" t="s">
        <v>742</v>
      </c>
      <c r="T73" s="222">
        <v>2</v>
      </c>
      <c r="U73" s="211" t="s">
        <v>937</v>
      </c>
      <c r="V73" s="212" t="s">
        <v>274</v>
      </c>
      <c r="W73" s="212" t="s">
        <v>936</v>
      </c>
      <c r="X73" s="202">
        <v>43133</v>
      </c>
      <c r="Y73" s="222">
        <v>2</v>
      </c>
      <c r="Z73" s="211" t="s">
        <v>937</v>
      </c>
      <c r="AA73" s="212" t="s">
        <v>274</v>
      </c>
      <c r="AB73" s="212" t="s">
        <v>936</v>
      </c>
      <c r="AC73" s="202">
        <v>43133</v>
      </c>
      <c r="AD73" s="201" t="s">
        <v>742</v>
      </c>
      <c r="AE73" s="222">
        <v>2</v>
      </c>
      <c r="AF73" s="211" t="s">
        <v>937</v>
      </c>
      <c r="AG73" s="212" t="s">
        <v>274</v>
      </c>
      <c r="AH73" s="212" t="s">
        <v>936</v>
      </c>
      <c r="AI73" s="232">
        <v>43140</v>
      </c>
      <c r="AJ73" s="222">
        <v>2</v>
      </c>
      <c r="AK73" s="211" t="s">
        <v>937</v>
      </c>
      <c r="AL73" s="212" t="s">
        <v>274</v>
      </c>
      <c r="AM73" s="212" t="s">
        <v>936</v>
      </c>
      <c r="AN73" s="202">
        <v>43140</v>
      </c>
      <c r="AO73" s="201" t="s">
        <v>742</v>
      </c>
      <c r="AP73" s="222">
        <v>2</v>
      </c>
      <c r="AQ73" s="211" t="s">
        <v>937</v>
      </c>
      <c r="AR73" s="212" t="s">
        <v>274</v>
      </c>
      <c r="AS73" s="212" t="s">
        <v>936</v>
      </c>
      <c r="AT73" s="232">
        <v>43145</v>
      </c>
      <c r="AU73" s="222"/>
      <c r="AV73" s="211"/>
      <c r="AW73" s="212"/>
      <c r="AX73" s="212"/>
      <c r="AY73" s="202"/>
      <c r="AZ73" s="201"/>
      <c r="BA73" s="222"/>
      <c r="BB73" s="211"/>
      <c r="BC73" s="212"/>
      <c r="BD73" s="212"/>
      <c r="BE73" s="232"/>
    </row>
    <row r="74" ht="14.25" spans="1:57">
      <c r="A74" s="216"/>
      <c r="B74" s="222">
        <v>3</v>
      </c>
      <c r="C74" s="211" t="s">
        <v>938</v>
      </c>
      <c r="D74" s="212" t="s">
        <v>274</v>
      </c>
      <c r="E74" s="212" t="s">
        <v>936</v>
      </c>
      <c r="F74" s="202">
        <v>43119</v>
      </c>
      <c r="G74" s="201" t="s">
        <v>742</v>
      </c>
      <c r="H74" s="223"/>
      <c r="I74" s="222"/>
      <c r="J74" s="222"/>
      <c r="K74" s="229"/>
      <c r="L74" s="229"/>
      <c r="M74" s="229"/>
      <c r="N74" s="222">
        <v>3</v>
      </c>
      <c r="O74" s="211" t="s">
        <v>938</v>
      </c>
      <c r="P74" s="212" t="s">
        <v>274</v>
      </c>
      <c r="Q74" s="212" t="s">
        <v>936</v>
      </c>
      <c r="R74" s="202">
        <v>43126</v>
      </c>
      <c r="S74" s="201" t="s">
        <v>742</v>
      </c>
      <c r="T74" s="222">
        <v>3</v>
      </c>
      <c r="U74" s="211" t="s">
        <v>938</v>
      </c>
      <c r="V74" s="212" t="s">
        <v>274</v>
      </c>
      <c r="W74" s="212" t="s">
        <v>936</v>
      </c>
      <c r="X74" s="202">
        <v>43133</v>
      </c>
      <c r="Y74" s="222">
        <v>3</v>
      </c>
      <c r="Z74" s="211" t="s">
        <v>938</v>
      </c>
      <c r="AA74" s="212" t="s">
        <v>274</v>
      </c>
      <c r="AB74" s="212" t="s">
        <v>936</v>
      </c>
      <c r="AC74" s="202">
        <v>43133</v>
      </c>
      <c r="AD74" s="201" t="s">
        <v>742</v>
      </c>
      <c r="AE74" s="222">
        <v>3</v>
      </c>
      <c r="AF74" s="211" t="s">
        <v>938</v>
      </c>
      <c r="AG74" s="212" t="s">
        <v>274</v>
      </c>
      <c r="AH74" s="212" t="s">
        <v>936</v>
      </c>
      <c r="AI74" s="232">
        <v>43140</v>
      </c>
      <c r="AJ74" s="222">
        <v>3</v>
      </c>
      <c r="AK74" s="211" t="s">
        <v>938</v>
      </c>
      <c r="AL74" s="212" t="s">
        <v>274</v>
      </c>
      <c r="AM74" s="212" t="s">
        <v>936</v>
      </c>
      <c r="AN74" s="202">
        <v>43140</v>
      </c>
      <c r="AO74" s="201" t="s">
        <v>742</v>
      </c>
      <c r="AP74" s="222">
        <v>3</v>
      </c>
      <c r="AQ74" s="211" t="s">
        <v>938</v>
      </c>
      <c r="AR74" s="212" t="s">
        <v>274</v>
      </c>
      <c r="AS74" s="212" t="s">
        <v>936</v>
      </c>
      <c r="AT74" s="232">
        <v>43145</v>
      </c>
      <c r="AU74" s="222"/>
      <c r="AV74" s="211"/>
      <c r="AW74" s="212"/>
      <c r="AX74" s="212"/>
      <c r="AY74" s="202"/>
      <c r="AZ74" s="201"/>
      <c r="BA74" s="222"/>
      <c r="BB74" s="211"/>
      <c r="BC74" s="212"/>
      <c r="BD74" s="212"/>
      <c r="BE74" s="232"/>
    </row>
    <row r="75" ht="14.25" spans="1:57">
      <c r="A75" s="216"/>
      <c r="B75" s="222"/>
      <c r="C75" s="211"/>
      <c r="D75" s="212"/>
      <c r="E75" s="212"/>
      <c r="F75" s="202"/>
      <c r="G75" s="201"/>
      <c r="H75" s="223"/>
      <c r="I75" s="222"/>
      <c r="J75" s="222"/>
      <c r="K75" s="229"/>
      <c r="L75" s="229"/>
      <c r="M75" s="229"/>
      <c r="N75" s="222">
        <v>4</v>
      </c>
      <c r="O75" s="222" t="s">
        <v>939</v>
      </c>
      <c r="P75" s="212" t="s">
        <v>274</v>
      </c>
      <c r="Q75" s="212" t="s">
        <v>936</v>
      </c>
      <c r="R75" s="202">
        <v>43126</v>
      </c>
      <c r="S75" s="201" t="s">
        <v>742</v>
      </c>
      <c r="T75" s="222">
        <v>4</v>
      </c>
      <c r="U75" s="222" t="s">
        <v>939</v>
      </c>
      <c r="V75" s="212" t="s">
        <v>274</v>
      </c>
      <c r="W75" s="212" t="s">
        <v>936</v>
      </c>
      <c r="X75" s="202">
        <v>43133</v>
      </c>
      <c r="Y75" s="222">
        <v>4</v>
      </c>
      <c r="Z75" s="222" t="s">
        <v>939</v>
      </c>
      <c r="AA75" s="212" t="s">
        <v>274</v>
      </c>
      <c r="AB75" s="212" t="s">
        <v>936</v>
      </c>
      <c r="AC75" s="202">
        <v>43133</v>
      </c>
      <c r="AD75" s="201" t="s">
        <v>742</v>
      </c>
      <c r="AE75" s="222">
        <v>4</v>
      </c>
      <c r="AF75" s="222" t="s">
        <v>939</v>
      </c>
      <c r="AG75" s="212" t="s">
        <v>274</v>
      </c>
      <c r="AH75" s="212" t="s">
        <v>936</v>
      </c>
      <c r="AI75" s="232">
        <v>43140</v>
      </c>
      <c r="AJ75" s="222">
        <v>4</v>
      </c>
      <c r="AK75" s="222" t="s">
        <v>939</v>
      </c>
      <c r="AL75" s="212" t="s">
        <v>274</v>
      </c>
      <c r="AM75" s="212" t="s">
        <v>936</v>
      </c>
      <c r="AN75" s="202">
        <v>43140</v>
      </c>
      <c r="AO75" s="201" t="s">
        <v>742</v>
      </c>
      <c r="AP75" s="222">
        <v>4</v>
      </c>
      <c r="AQ75" s="222" t="s">
        <v>939</v>
      </c>
      <c r="AR75" s="212" t="s">
        <v>274</v>
      </c>
      <c r="AS75" s="212" t="s">
        <v>936</v>
      </c>
      <c r="AT75" s="232">
        <v>43145</v>
      </c>
      <c r="AU75" s="222"/>
      <c r="AV75" s="222"/>
      <c r="AW75" s="212"/>
      <c r="AX75" s="212"/>
      <c r="AY75" s="202"/>
      <c r="AZ75" s="201"/>
      <c r="BA75" s="222"/>
      <c r="BB75" s="222"/>
      <c r="BC75" s="212"/>
      <c r="BD75" s="212"/>
      <c r="BE75" s="232"/>
    </row>
    <row r="76" ht="14.25" spans="1:57">
      <c r="A76" s="216"/>
      <c r="B76" s="222"/>
      <c r="C76" s="211"/>
      <c r="D76" s="212"/>
      <c r="E76" s="212"/>
      <c r="F76" s="202"/>
      <c r="G76" s="201"/>
      <c r="H76" s="223"/>
      <c r="I76" s="222"/>
      <c r="J76" s="222"/>
      <c r="K76" s="229"/>
      <c r="L76" s="229"/>
      <c r="M76" s="229"/>
      <c r="N76" s="222">
        <v>5</v>
      </c>
      <c r="O76" s="222" t="s">
        <v>940</v>
      </c>
      <c r="P76" s="212" t="s">
        <v>274</v>
      </c>
      <c r="Q76" s="212" t="s">
        <v>936</v>
      </c>
      <c r="R76" s="202">
        <v>43126</v>
      </c>
      <c r="S76" s="201" t="s">
        <v>742</v>
      </c>
      <c r="T76" s="222">
        <v>5</v>
      </c>
      <c r="U76" s="222" t="s">
        <v>940</v>
      </c>
      <c r="V76" s="212" t="s">
        <v>274</v>
      </c>
      <c r="W76" s="212" t="s">
        <v>936</v>
      </c>
      <c r="X76" s="202">
        <v>43133</v>
      </c>
      <c r="Y76" s="222">
        <v>5</v>
      </c>
      <c r="Z76" s="222" t="s">
        <v>940</v>
      </c>
      <c r="AA76" s="212" t="s">
        <v>274</v>
      </c>
      <c r="AB76" s="212" t="s">
        <v>936</v>
      </c>
      <c r="AC76" s="202">
        <v>43133</v>
      </c>
      <c r="AD76" s="201" t="s">
        <v>742</v>
      </c>
      <c r="AE76" s="222">
        <v>5</v>
      </c>
      <c r="AF76" s="222" t="s">
        <v>940</v>
      </c>
      <c r="AG76" s="212" t="s">
        <v>274</v>
      </c>
      <c r="AH76" s="212" t="s">
        <v>936</v>
      </c>
      <c r="AI76" s="232">
        <v>43140</v>
      </c>
      <c r="AJ76" s="222">
        <v>5</v>
      </c>
      <c r="AK76" s="222" t="s">
        <v>940</v>
      </c>
      <c r="AL76" s="212" t="s">
        <v>274</v>
      </c>
      <c r="AM76" s="212" t="s">
        <v>936</v>
      </c>
      <c r="AN76" s="202">
        <v>43140</v>
      </c>
      <c r="AO76" s="201" t="s">
        <v>742</v>
      </c>
      <c r="AP76" s="222">
        <v>5</v>
      </c>
      <c r="AQ76" s="222" t="s">
        <v>940</v>
      </c>
      <c r="AR76" s="212" t="s">
        <v>274</v>
      </c>
      <c r="AS76" s="212" t="s">
        <v>936</v>
      </c>
      <c r="AT76" s="232">
        <v>43145</v>
      </c>
      <c r="AU76" s="222"/>
      <c r="AV76" s="222"/>
      <c r="AW76" s="212"/>
      <c r="AX76" s="212"/>
      <c r="AY76" s="202"/>
      <c r="AZ76" s="201"/>
      <c r="BA76" s="222"/>
      <c r="BB76" s="222"/>
      <c r="BC76" s="212"/>
      <c r="BD76" s="212"/>
      <c r="BE76" s="232"/>
    </row>
    <row r="77" ht="14.25" spans="1:57">
      <c r="A77" s="216"/>
      <c r="B77" s="222"/>
      <c r="C77" s="211"/>
      <c r="D77" s="212"/>
      <c r="E77" s="212"/>
      <c r="F77" s="202"/>
      <c r="G77" s="201"/>
      <c r="H77" s="223"/>
      <c r="I77" s="222"/>
      <c r="J77" s="222"/>
      <c r="K77" s="229"/>
      <c r="L77" s="229"/>
      <c r="M77" s="229"/>
      <c r="N77" s="222">
        <v>6</v>
      </c>
      <c r="O77" s="222" t="s">
        <v>941</v>
      </c>
      <c r="P77" s="212" t="s">
        <v>274</v>
      </c>
      <c r="Q77" s="212" t="s">
        <v>942</v>
      </c>
      <c r="R77" s="202">
        <v>43126</v>
      </c>
      <c r="S77" s="201" t="s">
        <v>742</v>
      </c>
      <c r="T77" s="222">
        <v>6</v>
      </c>
      <c r="U77" s="222" t="s">
        <v>941</v>
      </c>
      <c r="V77" s="212" t="s">
        <v>274</v>
      </c>
      <c r="W77" s="212" t="s">
        <v>942</v>
      </c>
      <c r="X77" s="202">
        <v>43133</v>
      </c>
      <c r="Y77" s="222">
        <v>6</v>
      </c>
      <c r="Z77" s="222" t="s">
        <v>941</v>
      </c>
      <c r="AA77" s="212" t="s">
        <v>274</v>
      </c>
      <c r="AB77" s="212" t="s">
        <v>942</v>
      </c>
      <c r="AC77" s="202">
        <v>43133</v>
      </c>
      <c r="AD77" s="201" t="s">
        <v>742</v>
      </c>
      <c r="AE77" s="222">
        <v>6</v>
      </c>
      <c r="AF77" s="222" t="s">
        <v>941</v>
      </c>
      <c r="AG77" s="212" t="s">
        <v>274</v>
      </c>
      <c r="AH77" s="212" t="s">
        <v>942</v>
      </c>
      <c r="AI77" s="232">
        <v>43140</v>
      </c>
      <c r="AJ77" s="222">
        <v>6</v>
      </c>
      <c r="AK77" s="222" t="s">
        <v>941</v>
      </c>
      <c r="AL77" s="212" t="s">
        <v>274</v>
      </c>
      <c r="AM77" s="212" t="s">
        <v>942</v>
      </c>
      <c r="AN77" s="202">
        <v>43140</v>
      </c>
      <c r="AO77" s="201" t="s">
        <v>742</v>
      </c>
      <c r="AP77" s="222">
        <v>6</v>
      </c>
      <c r="AQ77" s="222" t="s">
        <v>941</v>
      </c>
      <c r="AR77" s="212" t="s">
        <v>274</v>
      </c>
      <c r="AS77" s="212" t="s">
        <v>942</v>
      </c>
      <c r="AT77" s="232">
        <v>43145</v>
      </c>
      <c r="AU77" s="222"/>
      <c r="AV77" s="222"/>
      <c r="AW77" s="212"/>
      <c r="AX77" s="212"/>
      <c r="AY77" s="202"/>
      <c r="AZ77" s="201"/>
      <c r="BA77" s="222"/>
      <c r="BB77" s="222"/>
      <c r="BC77" s="212"/>
      <c r="BD77" s="212"/>
      <c r="BE77" s="232"/>
    </row>
    <row r="78" ht="14.25" spans="1:57">
      <c r="A78" s="220"/>
      <c r="B78" s="222"/>
      <c r="C78" s="211"/>
      <c r="D78" s="212"/>
      <c r="E78" s="212"/>
      <c r="F78" s="202"/>
      <c r="G78" s="201"/>
      <c r="H78" s="223"/>
      <c r="I78" s="222"/>
      <c r="J78" s="222"/>
      <c r="K78" s="229"/>
      <c r="L78" s="229"/>
      <c r="M78" s="229"/>
      <c r="N78" s="222">
        <v>6</v>
      </c>
      <c r="O78" s="222" t="s">
        <v>943</v>
      </c>
      <c r="P78" s="212" t="s">
        <v>274</v>
      </c>
      <c r="Q78" s="212" t="s">
        <v>936</v>
      </c>
      <c r="R78" s="202">
        <v>43126</v>
      </c>
      <c r="S78" s="201" t="s">
        <v>742</v>
      </c>
      <c r="T78" s="222">
        <v>6</v>
      </c>
      <c r="U78" s="222" t="s">
        <v>943</v>
      </c>
      <c r="V78" s="212" t="s">
        <v>274</v>
      </c>
      <c r="W78" s="212" t="s">
        <v>936</v>
      </c>
      <c r="X78" s="202">
        <v>43133</v>
      </c>
      <c r="Y78" s="222">
        <v>6</v>
      </c>
      <c r="Z78" s="222" t="s">
        <v>943</v>
      </c>
      <c r="AA78" s="212" t="s">
        <v>274</v>
      </c>
      <c r="AB78" s="212" t="s">
        <v>936</v>
      </c>
      <c r="AC78" s="202">
        <v>43133</v>
      </c>
      <c r="AD78" s="201" t="s">
        <v>742</v>
      </c>
      <c r="AE78" s="222">
        <v>6</v>
      </c>
      <c r="AF78" s="222" t="s">
        <v>943</v>
      </c>
      <c r="AG78" s="212" t="s">
        <v>274</v>
      </c>
      <c r="AH78" s="212" t="s">
        <v>936</v>
      </c>
      <c r="AI78" s="232">
        <v>43140</v>
      </c>
      <c r="AJ78" s="222">
        <v>6</v>
      </c>
      <c r="AK78" s="222" t="s">
        <v>943</v>
      </c>
      <c r="AL78" s="212" t="s">
        <v>274</v>
      </c>
      <c r="AM78" s="212" t="s">
        <v>936</v>
      </c>
      <c r="AN78" s="202">
        <v>43140</v>
      </c>
      <c r="AO78" s="201" t="s">
        <v>742</v>
      </c>
      <c r="AP78" s="222">
        <v>6</v>
      </c>
      <c r="AQ78" s="222" t="s">
        <v>943</v>
      </c>
      <c r="AR78" s="212" t="s">
        <v>274</v>
      </c>
      <c r="AS78" s="212" t="s">
        <v>936</v>
      </c>
      <c r="AT78" s="232">
        <v>43145</v>
      </c>
      <c r="AU78" s="222"/>
      <c r="AV78" s="222"/>
      <c r="AW78" s="212"/>
      <c r="AX78" s="212"/>
      <c r="AY78" s="202"/>
      <c r="AZ78" s="201"/>
      <c r="BA78" s="222"/>
      <c r="BB78" s="222"/>
      <c r="BC78" s="212"/>
      <c r="BD78" s="212"/>
      <c r="BE78" s="232"/>
    </row>
    <row r="79" ht="14.25" spans="1:57">
      <c r="A79" s="214" t="s">
        <v>944</v>
      </c>
      <c r="B79" s="222">
        <v>1</v>
      </c>
      <c r="C79" s="211" t="s">
        <v>945</v>
      </c>
      <c r="D79" s="212" t="s">
        <v>242</v>
      </c>
      <c r="E79" s="212" t="s">
        <v>946</v>
      </c>
      <c r="F79" s="202">
        <v>43119</v>
      </c>
      <c r="G79" s="201" t="s">
        <v>742</v>
      </c>
      <c r="H79" s="223"/>
      <c r="I79" s="222"/>
      <c r="J79" s="222"/>
      <c r="K79" s="229"/>
      <c r="L79" s="229"/>
      <c r="M79" s="229"/>
      <c r="N79" s="222">
        <v>1</v>
      </c>
      <c r="O79" s="211" t="s">
        <v>945</v>
      </c>
      <c r="P79" s="212" t="s">
        <v>242</v>
      </c>
      <c r="Q79" s="212" t="s">
        <v>946</v>
      </c>
      <c r="R79" s="202">
        <v>43126</v>
      </c>
      <c r="S79" s="201" t="s">
        <v>742</v>
      </c>
      <c r="T79" s="222">
        <v>1</v>
      </c>
      <c r="U79" s="211" t="s">
        <v>945</v>
      </c>
      <c r="V79" s="212" t="s">
        <v>242</v>
      </c>
      <c r="W79" s="212" t="s">
        <v>946</v>
      </c>
      <c r="X79" s="202">
        <v>43133</v>
      </c>
      <c r="Y79" s="222">
        <v>1</v>
      </c>
      <c r="Z79" s="211" t="s">
        <v>945</v>
      </c>
      <c r="AA79" s="212" t="s">
        <v>242</v>
      </c>
      <c r="AB79" s="212" t="s">
        <v>946</v>
      </c>
      <c r="AC79" s="202">
        <v>43133</v>
      </c>
      <c r="AD79" s="201" t="s">
        <v>742</v>
      </c>
      <c r="AE79" s="222">
        <v>1</v>
      </c>
      <c r="AF79" s="211" t="s">
        <v>945</v>
      </c>
      <c r="AG79" s="212" t="s">
        <v>242</v>
      </c>
      <c r="AH79" s="212" t="s">
        <v>946</v>
      </c>
      <c r="AI79" s="232">
        <v>43140</v>
      </c>
      <c r="AJ79" s="222">
        <v>1</v>
      </c>
      <c r="AK79" s="211" t="s">
        <v>945</v>
      </c>
      <c r="AL79" s="212" t="s">
        <v>242</v>
      </c>
      <c r="AM79" s="212" t="s">
        <v>946</v>
      </c>
      <c r="AN79" s="202">
        <v>43140</v>
      </c>
      <c r="AO79" s="201" t="s">
        <v>742</v>
      </c>
      <c r="AP79" s="222">
        <v>1</v>
      </c>
      <c r="AQ79" s="211" t="s">
        <v>947</v>
      </c>
      <c r="AR79" s="212" t="s">
        <v>274</v>
      </c>
      <c r="AS79" s="212" t="s">
        <v>948</v>
      </c>
      <c r="AT79" s="232">
        <v>43145</v>
      </c>
      <c r="AU79" s="222"/>
      <c r="AV79" s="211"/>
      <c r="AW79" s="212"/>
      <c r="AX79" s="212"/>
      <c r="AY79" s="202"/>
      <c r="AZ79" s="201"/>
      <c r="BA79" s="222"/>
      <c r="BB79" s="211"/>
      <c r="BC79" s="212"/>
      <c r="BD79" s="212"/>
      <c r="BE79" s="232"/>
    </row>
    <row r="80" ht="14.25" spans="1:57">
      <c r="A80" s="216"/>
      <c r="B80" s="222">
        <v>2</v>
      </c>
      <c r="C80" s="211" t="s">
        <v>947</v>
      </c>
      <c r="D80" s="212" t="s">
        <v>949</v>
      </c>
      <c r="E80" s="212" t="s">
        <v>948</v>
      </c>
      <c r="F80" s="202">
        <v>43119</v>
      </c>
      <c r="G80" s="201" t="s">
        <v>742</v>
      </c>
      <c r="H80" s="223"/>
      <c r="I80" s="222"/>
      <c r="J80" s="222"/>
      <c r="K80" s="229"/>
      <c r="L80" s="229"/>
      <c r="M80" s="229"/>
      <c r="N80" s="222">
        <v>2</v>
      </c>
      <c r="O80" s="211" t="s">
        <v>947</v>
      </c>
      <c r="P80" s="212" t="s">
        <v>274</v>
      </c>
      <c r="Q80" s="212" t="s">
        <v>948</v>
      </c>
      <c r="R80" s="202">
        <v>43126</v>
      </c>
      <c r="S80" s="201" t="s">
        <v>742</v>
      </c>
      <c r="T80" s="222">
        <v>2</v>
      </c>
      <c r="U80" s="211" t="s">
        <v>947</v>
      </c>
      <c r="V80" s="212" t="s">
        <v>274</v>
      </c>
      <c r="W80" s="212" t="s">
        <v>948</v>
      </c>
      <c r="X80" s="202">
        <v>43133</v>
      </c>
      <c r="Y80" s="222">
        <v>2</v>
      </c>
      <c r="Z80" s="211" t="s">
        <v>947</v>
      </c>
      <c r="AA80" s="212" t="s">
        <v>274</v>
      </c>
      <c r="AB80" s="212" t="s">
        <v>948</v>
      </c>
      <c r="AC80" s="202">
        <v>43133</v>
      </c>
      <c r="AD80" s="201" t="s">
        <v>742</v>
      </c>
      <c r="AE80" s="222">
        <v>2</v>
      </c>
      <c r="AF80" s="211" t="s">
        <v>947</v>
      </c>
      <c r="AG80" s="212" t="s">
        <v>274</v>
      </c>
      <c r="AH80" s="212" t="s">
        <v>948</v>
      </c>
      <c r="AI80" s="232">
        <v>43140</v>
      </c>
      <c r="AJ80" s="222">
        <v>2</v>
      </c>
      <c r="AK80" s="211" t="s">
        <v>947</v>
      </c>
      <c r="AL80" s="212" t="s">
        <v>274</v>
      </c>
      <c r="AM80" s="212" t="s">
        <v>948</v>
      </c>
      <c r="AN80" s="202">
        <v>43140</v>
      </c>
      <c r="AO80" s="201" t="s">
        <v>742</v>
      </c>
      <c r="AP80" s="222">
        <v>2</v>
      </c>
      <c r="AQ80" s="211"/>
      <c r="AR80" s="212"/>
      <c r="AS80" s="212"/>
      <c r="AT80" s="232"/>
      <c r="AU80" s="222"/>
      <c r="AV80" s="211"/>
      <c r="AW80" s="212"/>
      <c r="AX80" s="212"/>
      <c r="AY80" s="202"/>
      <c r="AZ80" s="201"/>
      <c r="BA80" s="222"/>
      <c r="BB80" s="211"/>
      <c r="BC80" s="212"/>
      <c r="BD80" s="212"/>
      <c r="BE80" s="232"/>
    </row>
    <row r="81" ht="14.25" spans="1:57">
      <c r="A81" s="220"/>
      <c r="B81" s="222">
        <v>3</v>
      </c>
      <c r="C81" s="211" t="s">
        <v>950</v>
      </c>
      <c r="D81" s="212" t="s">
        <v>242</v>
      </c>
      <c r="E81" s="212" t="s">
        <v>951</v>
      </c>
      <c r="F81" s="202">
        <v>43119</v>
      </c>
      <c r="G81" s="201" t="s">
        <v>742</v>
      </c>
      <c r="H81" s="223"/>
      <c r="I81" s="222"/>
      <c r="J81" s="222"/>
      <c r="K81" s="229"/>
      <c r="L81" s="229"/>
      <c r="M81" s="229"/>
      <c r="N81" s="222">
        <v>3</v>
      </c>
      <c r="O81" s="211" t="s">
        <v>950</v>
      </c>
      <c r="P81" s="212" t="s">
        <v>242</v>
      </c>
      <c r="Q81" s="212" t="s">
        <v>951</v>
      </c>
      <c r="R81" s="202">
        <v>43126</v>
      </c>
      <c r="S81" s="201" t="s">
        <v>742</v>
      </c>
      <c r="T81" s="222">
        <v>3</v>
      </c>
      <c r="U81" s="211" t="s">
        <v>950</v>
      </c>
      <c r="V81" s="212" t="s">
        <v>242</v>
      </c>
      <c r="W81" s="212" t="s">
        <v>951</v>
      </c>
      <c r="X81" s="202"/>
      <c r="Y81" s="222"/>
      <c r="Z81" s="211"/>
      <c r="AA81" s="212"/>
      <c r="AB81" s="212"/>
      <c r="AC81" s="202"/>
      <c r="AD81" s="229"/>
      <c r="AE81" s="222"/>
      <c r="AF81" s="211"/>
      <c r="AG81" s="212"/>
      <c r="AH81" s="212"/>
      <c r="AI81" s="232"/>
      <c r="AJ81" s="222"/>
      <c r="AK81" s="211"/>
      <c r="AL81" s="212"/>
      <c r="AM81" s="212"/>
      <c r="AN81" s="202"/>
      <c r="AO81" s="229"/>
      <c r="AP81" s="222"/>
      <c r="AQ81" s="211"/>
      <c r="AR81" s="212"/>
      <c r="AS81" s="212"/>
      <c r="AT81" s="232"/>
      <c r="AU81" s="222"/>
      <c r="AV81" s="211"/>
      <c r="AW81" s="212"/>
      <c r="AX81" s="212"/>
      <c r="AY81" s="202"/>
      <c r="AZ81" s="229"/>
      <c r="BA81" s="222"/>
      <c r="BB81" s="211"/>
      <c r="BC81" s="212"/>
      <c r="BD81" s="212"/>
      <c r="BE81" s="232"/>
    </row>
    <row r="82" ht="15" spans="1:57">
      <c r="A82" s="247"/>
      <c r="B82" s="161"/>
      <c r="C82" s="248"/>
      <c r="D82" s="249"/>
      <c r="E82" s="249"/>
      <c r="F82" s="250"/>
      <c r="G82" s="249"/>
      <c r="H82" s="251"/>
      <c r="I82" s="161"/>
      <c r="J82" s="161"/>
      <c r="K82" s="162"/>
      <c r="L82" s="162"/>
      <c r="M82" s="162"/>
      <c r="N82" s="161"/>
      <c r="O82" s="161"/>
      <c r="P82" s="162"/>
      <c r="Q82" s="162"/>
      <c r="R82" s="162"/>
      <c r="S82" s="162"/>
      <c r="T82" s="161"/>
      <c r="U82" s="161"/>
      <c r="V82" s="162"/>
      <c r="W82" s="162"/>
      <c r="X82" s="162"/>
      <c r="Y82" s="161"/>
      <c r="Z82" s="161"/>
      <c r="AA82" s="162"/>
      <c r="AB82" s="162"/>
      <c r="AC82" s="162"/>
      <c r="AD82" s="162"/>
      <c r="AE82" s="161"/>
      <c r="AF82" s="161"/>
      <c r="AG82" s="162"/>
      <c r="AH82" s="162"/>
      <c r="AI82" s="164"/>
      <c r="AJ82" s="161"/>
      <c r="AK82" s="161"/>
      <c r="AL82" s="162"/>
      <c r="AM82" s="162"/>
      <c r="AN82" s="162"/>
      <c r="AO82" s="162"/>
      <c r="AP82" s="161"/>
      <c r="AQ82" s="161"/>
      <c r="AR82" s="162"/>
      <c r="AS82" s="162"/>
      <c r="AT82" s="164"/>
      <c r="AU82" s="161"/>
      <c r="AV82" s="161"/>
      <c r="AW82" s="162"/>
      <c r="AX82" s="162"/>
      <c r="AY82" s="162"/>
      <c r="AZ82" s="162"/>
      <c r="BA82" s="161"/>
      <c r="BB82" s="161"/>
      <c r="BC82" s="162"/>
      <c r="BD82" s="162"/>
      <c r="BE82" s="164"/>
    </row>
    <row r="83" ht="14.25" spans="2:57">
      <c r="B83" s="151"/>
      <c r="C83" s="252"/>
      <c r="D83" s="252"/>
      <c r="E83" s="252"/>
      <c r="F83" s="252"/>
      <c r="G83" s="252"/>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F83" s="151"/>
      <c r="AG83" s="151"/>
      <c r="AH83" s="151"/>
      <c r="AI83" s="151"/>
      <c r="AJ83" s="151"/>
      <c r="AK83" s="151"/>
      <c r="AL83" s="151"/>
      <c r="AM83" s="151"/>
      <c r="AN83" s="151"/>
      <c r="AO83" s="151"/>
      <c r="AP83" s="151"/>
      <c r="AQ83" s="151"/>
      <c r="AR83" s="151"/>
      <c r="AS83" s="151"/>
      <c r="AT83" s="151"/>
      <c r="AU83" s="151"/>
      <c r="AV83" s="151"/>
      <c r="AW83" s="151"/>
      <c r="AX83" s="151"/>
      <c r="AY83" s="151"/>
      <c r="AZ83" s="151"/>
      <c r="BA83" s="151"/>
      <c r="BB83" s="151"/>
      <c r="BC83" s="151"/>
      <c r="BD83" s="151"/>
      <c r="BE83" s="151"/>
    </row>
    <row r="84" ht="14.25" spans="2:57">
      <c r="B84" s="151"/>
      <c r="C84" s="252"/>
      <c r="D84" s="252"/>
      <c r="E84" s="252"/>
      <c r="F84" s="252"/>
      <c r="G84" s="252"/>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F84" s="151"/>
      <c r="AG84" s="151"/>
      <c r="AH84" s="151"/>
      <c r="AI84" s="151"/>
      <c r="AJ84" s="151"/>
      <c r="AK84" s="151"/>
      <c r="AL84" s="151"/>
      <c r="AM84" s="151"/>
      <c r="AN84" s="151"/>
      <c r="AO84" s="151"/>
      <c r="AP84" s="151"/>
      <c r="AQ84" s="151"/>
      <c r="AR84" s="151"/>
      <c r="AS84" s="151"/>
      <c r="AT84" s="151"/>
      <c r="AU84" s="151"/>
      <c r="AV84" s="151"/>
      <c r="AW84" s="151"/>
      <c r="AX84" s="151"/>
      <c r="AY84" s="151"/>
      <c r="AZ84" s="151"/>
      <c r="BA84" s="151"/>
      <c r="BB84" s="151"/>
      <c r="BC84" s="151"/>
      <c r="BD84" s="151"/>
      <c r="BE84" s="151"/>
    </row>
    <row r="85" ht="14.25" spans="2:57">
      <c r="B85" s="151"/>
      <c r="C85" s="252"/>
      <c r="D85" s="252"/>
      <c r="E85" s="252"/>
      <c r="F85" s="252"/>
      <c r="G85" s="252"/>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c r="AF85" s="151"/>
      <c r="AG85" s="151"/>
      <c r="AH85" s="151"/>
      <c r="AI85" s="151"/>
      <c r="AJ85" s="151"/>
      <c r="AK85" s="151"/>
      <c r="AL85" s="151"/>
      <c r="AM85" s="151"/>
      <c r="AN85" s="151"/>
      <c r="AO85" s="151"/>
      <c r="AP85" s="151"/>
      <c r="AQ85" s="151"/>
      <c r="AR85" s="151"/>
      <c r="AS85" s="151"/>
      <c r="AT85" s="151"/>
      <c r="AU85" s="151"/>
      <c r="AV85" s="151"/>
      <c r="AW85" s="151"/>
      <c r="AX85" s="151"/>
      <c r="AY85" s="151"/>
      <c r="AZ85" s="151"/>
      <c r="BA85" s="151"/>
      <c r="BB85" s="151"/>
      <c r="BC85" s="151"/>
      <c r="BD85" s="151"/>
      <c r="BE85" s="151"/>
    </row>
    <row r="86" ht="14.25" spans="2:57">
      <c r="B86" s="151"/>
      <c r="C86" s="252"/>
      <c r="D86" s="252"/>
      <c r="E86" s="252"/>
      <c r="F86" s="252"/>
      <c r="G86" s="252"/>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c r="AF86" s="151"/>
      <c r="AG86" s="151"/>
      <c r="AH86" s="151"/>
      <c r="AI86" s="151"/>
      <c r="AJ86" s="151"/>
      <c r="AK86" s="151"/>
      <c r="AL86" s="151"/>
      <c r="AM86" s="151"/>
      <c r="AN86" s="151"/>
      <c r="AO86" s="151"/>
      <c r="AP86" s="151"/>
      <c r="AQ86" s="151"/>
      <c r="AR86" s="151"/>
      <c r="AS86" s="151"/>
      <c r="AT86" s="151"/>
      <c r="AU86" s="151"/>
      <c r="AV86" s="151"/>
      <c r="AW86" s="151"/>
      <c r="AX86" s="151"/>
      <c r="AY86" s="151"/>
      <c r="AZ86" s="151"/>
      <c r="BA86" s="151"/>
      <c r="BB86" s="151"/>
      <c r="BC86" s="151"/>
      <c r="BD86" s="151"/>
      <c r="BE86" s="151"/>
    </row>
    <row r="87" ht="14.25" spans="2:57">
      <c r="B87" s="151"/>
      <c r="C87" s="252"/>
      <c r="D87" s="252"/>
      <c r="E87" s="252"/>
      <c r="F87" s="252"/>
      <c r="G87" s="252"/>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c r="AK87" s="151"/>
      <c r="AL87" s="151"/>
      <c r="AM87" s="151"/>
      <c r="AN87" s="151"/>
      <c r="AO87" s="151"/>
      <c r="AP87" s="151"/>
      <c r="AQ87" s="151"/>
      <c r="AR87" s="151"/>
      <c r="AS87" s="151"/>
      <c r="AT87" s="151"/>
      <c r="AU87" s="151"/>
      <c r="AV87" s="151"/>
      <c r="AW87" s="151"/>
      <c r="AX87" s="151"/>
      <c r="AY87" s="151"/>
      <c r="AZ87" s="151"/>
      <c r="BA87" s="151"/>
      <c r="BB87" s="151"/>
      <c r="BC87" s="151"/>
      <c r="BD87" s="151"/>
      <c r="BE87" s="151"/>
    </row>
    <row r="88" ht="14.25" spans="2:57">
      <c r="B88" s="151"/>
      <c r="C88" s="252"/>
      <c r="D88" s="252"/>
      <c r="E88" s="252"/>
      <c r="F88" s="252"/>
      <c r="G88" s="252"/>
      <c r="H88" s="151"/>
      <c r="I88" s="151"/>
      <c r="J88" s="151"/>
      <c r="K88" s="151"/>
      <c r="L88" s="151"/>
      <c r="M88" s="151"/>
      <c r="N88" s="151"/>
      <c r="O88" s="151"/>
      <c r="P88" s="151"/>
      <c r="Q88" s="151"/>
      <c r="R88" s="151"/>
      <c r="S88" s="151"/>
      <c r="T88" s="151"/>
      <c r="U88" s="151"/>
      <c r="V88" s="151"/>
      <c r="W88" s="151"/>
      <c r="X88" s="151"/>
      <c r="Y88" s="151"/>
      <c r="Z88" s="151"/>
      <c r="AA88" s="151"/>
      <c r="AB88" s="151"/>
      <c r="AC88" s="151"/>
      <c r="AD88" s="151"/>
      <c r="AE88" s="151"/>
      <c r="AF88" s="151" t="s">
        <v>746</v>
      </c>
      <c r="AG88" s="151"/>
      <c r="AH88" s="151"/>
      <c r="AI88" s="151"/>
      <c r="AJ88" s="151"/>
      <c r="AK88" s="151"/>
      <c r="AL88" s="151"/>
      <c r="AM88" s="151"/>
      <c r="AN88" s="151"/>
      <c r="AO88" s="151"/>
      <c r="AP88" s="151"/>
      <c r="AQ88" s="151" t="s">
        <v>746</v>
      </c>
      <c r="AR88" s="151"/>
      <c r="AS88" s="151"/>
      <c r="AT88" s="151"/>
      <c r="AU88" s="151"/>
      <c r="AV88" s="151"/>
      <c r="AW88" s="151"/>
      <c r="AX88" s="151"/>
      <c r="AY88" s="151"/>
      <c r="AZ88" s="151"/>
      <c r="BA88" s="151"/>
      <c r="BB88" s="151" t="s">
        <v>746</v>
      </c>
      <c r="BC88" s="151"/>
      <c r="BD88" s="151"/>
      <c r="BE88" s="151"/>
    </row>
    <row r="89" ht="14.25" spans="2:57">
      <c r="B89" s="151"/>
      <c r="C89" s="252"/>
      <c r="D89" s="252"/>
      <c r="E89" s="252"/>
      <c r="F89" s="252"/>
      <c r="G89" s="252"/>
      <c r="H89" s="151"/>
      <c r="I89" s="151"/>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c r="AV89" s="151"/>
      <c r="AW89" s="151"/>
      <c r="AX89" s="151"/>
      <c r="AY89" s="151"/>
      <c r="AZ89" s="151"/>
      <c r="BA89" s="151"/>
      <c r="BB89" s="151"/>
      <c r="BC89" s="151"/>
      <c r="BD89" s="151"/>
      <c r="BE89" s="151"/>
    </row>
    <row r="90" ht="14.25" spans="2:57">
      <c r="B90" s="151"/>
      <c r="C90" s="252"/>
      <c r="D90" s="252"/>
      <c r="E90" s="252"/>
      <c r="F90" s="252"/>
      <c r="G90" s="252"/>
      <c r="H90" s="151"/>
      <c r="I90" s="151"/>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c r="AW90" s="151"/>
      <c r="AX90" s="151"/>
      <c r="AY90" s="151"/>
      <c r="AZ90" s="151"/>
      <c r="BA90" s="151"/>
      <c r="BB90" s="151"/>
      <c r="BC90" s="151"/>
      <c r="BD90" s="151"/>
      <c r="BE90" s="151"/>
    </row>
    <row r="91" ht="14.25" spans="2:57">
      <c r="B91" s="151"/>
      <c r="C91" s="252"/>
      <c r="D91" s="252"/>
      <c r="E91" s="252"/>
      <c r="F91" s="252"/>
      <c r="G91" s="252"/>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c r="AW91" s="151"/>
      <c r="AX91" s="151"/>
      <c r="AY91" s="151"/>
      <c r="AZ91" s="151"/>
      <c r="BA91" s="151"/>
      <c r="BB91" s="151"/>
      <c r="BC91" s="151"/>
      <c r="BD91" s="151"/>
      <c r="BE91" s="151"/>
    </row>
    <row r="92" ht="14.25" spans="2:57">
      <c r="B92" s="151"/>
      <c r="C92" s="252"/>
      <c r="D92" s="252"/>
      <c r="E92" s="252"/>
      <c r="F92" s="252"/>
      <c r="G92" s="252"/>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c r="AV92" s="151"/>
      <c r="AW92" s="151"/>
      <c r="AX92" s="151"/>
      <c r="AY92" s="151"/>
      <c r="AZ92" s="151"/>
      <c r="BA92" s="151"/>
      <c r="BB92" s="151"/>
      <c r="BC92" s="151"/>
      <c r="BD92" s="151"/>
      <c r="BE92" s="151"/>
    </row>
    <row r="93" ht="14.25" spans="2:57">
      <c r="B93" s="151"/>
      <c r="C93" s="252"/>
      <c r="D93" s="252"/>
      <c r="E93" s="252"/>
      <c r="F93" s="252"/>
      <c r="G93" s="252"/>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c r="AW93" s="151"/>
      <c r="AX93" s="151"/>
      <c r="AY93" s="151"/>
      <c r="AZ93" s="151"/>
      <c r="BA93" s="151"/>
      <c r="BB93" s="151"/>
      <c r="BC93" s="151"/>
      <c r="BD93" s="151"/>
      <c r="BE93" s="151"/>
    </row>
    <row r="94" ht="14.25" spans="2:57">
      <c r="B94" s="151"/>
      <c r="C94" s="252"/>
      <c r="D94" s="252"/>
      <c r="E94" s="252"/>
      <c r="F94" s="252"/>
      <c r="G94" s="252"/>
      <c r="H94" s="151"/>
      <c r="I94" s="151"/>
      <c r="J94" s="151"/>
      <c r="K94" s="151"/>
      <c r="L94" s="151"/>
      <c r="M94" s="151"/>
      <c r="N94" s="151"/>
      <c r="O94" s="151"/>
      <c r="P94" s="151"/>
      <c r="Q94" s="151"/>
      <c r="R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c r="AW94" s="151"/>
      <c r="AX94" s="151"/>
      <c r="AY94" s="151"/>
      <c r="AZ94" s="151"/>
      <c r="BA94" s="151"/>
      <c r="BB94" s="151"/>
      <c r="BC94" s="151"/>
      <c r="BD94" s="151"/>
      <c r="BE94" s="151"/>
    </row>
    <row r="95" ht="14.25" spans="2:57">
      <c r="B95" s="151"/>
      <c r="C95" s="252"/>
      <c r="D95" s="252"/>
      <c r="E95" s="252"/>
      <c r="F95" s="252"/>
      <c r="G95" s="252"/>
      <c r="H95" s="151"/>
      <c r="I95" s="151"/>
      <c r="J95" s="151"/>
      <c r="K95" s="151"/>
      <c r="L95" s="151"/>
      <c r="M95" s="151"/>
      <c r="N95" s="151"/>
      <c r="O95" s="151"/>
      <c r="P95" s="151"/>
      <c r="Q95" s="151"/>
      <c r="R95" s="151"/>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c r="AW95" s="151"/>
      <c r="AX95" s="151"/>
      <c r="AY95" s="151"/>
      <c r="AZ95" s="151"/>
      <c r="BA95" s="151"/>
      <c r="BB95" s="151"/>
      <c r="BC95" s="151"/>
      <c r="BD95" s="151"/>
      <c r="BE95" s="151"/>
    </row>
    <row r="96" ht="14.25" spans="2:57">
      <c r="B96" s="151"/>
      <c r="C96" s="252"/>
      <c r="D96" s="252"/>
      <c r="E96" s="252"/>
      <c r="F96" s="252"/>
      <c r="G96" s="252"/>
      <c r="H96" s="151"/>
      <c r="I96" s="151"/>
      <c r="J96" s="151"/>
      <c r="K96" s="151"/>
      <c r="L96" s="151"/>
      <c r="M96" s="151"/>
      <c r="N96" s="151"/>
      <c r="O96" s="151"/>
      <c r="P96" s="151"/>
      <c r="Q96" s="151"/>
      <c r="R96" s="151"/>
      <c r="S96" s="151"/>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c r="AW96" s="151"/>
      <c r="AX96" s="151"/>
      <c r="AY96" s="151"/>
      <c r="AZ96" s="151"/>
      <c r="BA96" s="151"/>
      <c r="BB96" s="151"/>
      <c r="BC96" s="151"/>
      <c r="BD96" s="151"/>
      <c r="BE96" s="151"/>
    </row>
    <row r="97" ht="14.25" spans="2:57">
      <c r="B97" s="151"/>
      <c r="C97" s="252"/>
      <c r="D97" s="252"/>
      <c r="E97" s="252"/>
      <c r="F97" s="252"/>
      <c r="G97" s="252"/>
      <c r="H97" s="151"/>
      <c r="I97" s="151"/>
      <c r="J97" s="151"/>
      <c r="K97" s="151"/>
      <c r="L97" s="151"/>
      <c r="M97" s="151"/>
      <c r="N97" s="151"/>
      <c r="O97" s="151"/>
      <c r="P97" s="151"/>
      <c r="Q97" s="151"/>
      <c r="R97" s="151"/>
      <c r="S97" s="151"/>
      <c r="T97" s="151"/>
      <c r="U97" s="151"/>
      <c r="V97" s="151"/>
      <c r="W97" s="151"/>
      <c r="X97" s="151"/>
      <c r="Y97" s="151"/>
      <c r="Z97" s="151"/>
      <c r="AA97" s="151"/>
      <c r="AB97" s="151"/>
      <c r="AC97" s="151"/>
      <c r="AD97" s="151"/>
      <c r="AE97" s="151"/>
      <c r="AF97" s="151"/>
      <c r="AG97" s="151"/>
      <c r="AH97" s="151"/>
      <c r="AI97" s="151"/>
      <c r="AJ97" s="151"/>
      <c r="AK97" s="151"/>
      <c r="AL97" s="151"/>
      <c r="AM97" s="151"/>
      <c r="AN97" s="151"/>
      <c r="AO97" s="151"/>
      <c r="AP97" s="151"/>
      <c r="AQ97" s="151"/>
      <c r="AR97" s="151"/>
      <c r="AS97" s="151"/>
      <c r="AT97" s="151"/>
      <c r="AU97" s="151"/>
      <c r="AV97" s="151"/>
      <c r="AW97" s="151"/>
      <c r="AX97" s="151"/>
      <c r="AY97" s="151"/>
      <c r="AZ97" s="151"/>
      <c r="BA97" s="151"/>
      <c r="BB97" s="151"/>
      <c r="BC97" s="151"/>
      <c r="BD97" s="151"/>
      <c r="BE97" s="151"/>
    </row>
    <row r="98" ht="14.25" spans="2:57">
      <c r="B98" s="151"/>
      <c r="C98" s="252"/>
      <c r="D98" s="252"/>
      <c r="E98" s="252"/>
      <c r="F98" s="252"/>
      <c r="G98" s="252"/>
      <c r="H98" s="151"/>
      <c r="I98" s="151"/>
      <c r="J98" s="151"/>
      <c r="K98" s="151"/>
      <c r="L98" s="151"/>
      <c r="M98" s="151"/>
      <c r="N98" s="151"/>
      <c r="O98" s="151"/>
      <c r="P98" s="151"/>
      <c r="Q98" s="151"/>
      <c r="R98" s="151"/>
      <c r="S98" s="151"/>
      <c r="T98" s="151"/>
      <c r="U98" s="151"/>
      <c r="V98" s="151"/>
      <c r="W98" s="151"/>
      <c r="X98" s="151"/>
      <c r="Y98" s="151"/>
      <c r="Z98" s="151"/>
      <c r="AA98" s="151"/>
      <c r="AB98" s="151"/>
      <c r="AC98" s="151"/>
      <c r="AD98" s="151"/>
      <c r="AE98" s="151"/>
      <c r="AF98" s="151"/>
      <c r="AG98" s="151"/>
      <c r="AH98" s="151"/>
      <c r="AI98" s="151"/>
      <c r="AJ98" s="151"/>
      <c r="AK98" s="151"/>
      <c r="AL98" s="151"/>
      <c r="AM98" s="151"/>
      <c r="AN98" s="151"/>
      <c r="AO98" s="151"/>
      <c r="AP98" s="151"/>
      <c r="AQ98" s="151"/>
      <c r="AR98" s="151"/>
      <c r="AS98" s="151"/>
      <c r="AT98" s="151"/>
      <c r="AU98" s="151"/>
      <c r="AV98" s="151"/>
      <c r="AW98" s="151"/>
      <c r="AX98" s="151"/>
      <c r="AY98" s="151"/>
      <c r="AZ98" s="151"/>
      <c r="BA98" s="151"/>
      <c r="BB98" s="151"/>
      <c r="BC98" s="151"/>
      <c r="BD98" s="151"/>
      <c r="BE98" s="151"/>
    </row>
    <row r="99" ht="14.25" spans="2:57">
      <c r="B99" s="151"/>
      <c r="C99" s="252"/>
      <c r="D99" s="252"/>
      <c r="E99" s="252"/>
      <c r="F99" s="252"/>
      <c r="G99" s="252"/>
      <c r="H99" s="151"/>
      <c r="I99" s="151"/>
      <c r="J99" s="151"/>
      <c r="K99" s="151"/>
      <c r="L99" s="151"/>
      <c r="M99" s="151"/>
      <c r="N99" s="151"/>
      <c r="O99" s="151"/>
      <c r="P99" s="151"/>
      <c r="Q99" s="151"/>
      <c r="R99" s="151"/>
      <c r="S99" s="151"/>
      <c r="T99" s="151"/>
      <c r="U99" s="151"/>
      <c r="V99" s="151"/>
      <c r="W99" s="151"/>
      <c r="X99" s="151"/>
      <c r="Y99" s="151"/>
      <c r="Z99" s="151"/>
      <c r="AA99" s="151"/>
      <c r="AB99" s="151"/>
      <c r="AC99" s="151"/>
      <c r="AD99" s="151"/>
      <c r="AE99" s="151"/>
      <c r="AF99" s="151"/>
      <c r="AG99" s="151"/>
      <c r="AH99" s="151"/>
      <c r="AI99" s="151"/>
      <c r="AJ99" s="151"/>
      <c r="AK99" s="151"/>
      <c r="AL99" s="151"/>
      <c r="AM99" s="151"/>
      <c r="AN99" s="151"/>
      <c r="AO99" s="151"/>
      <c r="AP99" s="151"/>
      <c r="AQ99" s="151"/>
      <c r="AR99" s="151"/>
      <c r="AS99" s="151"/>
      <c r="AT99" s="151"/>
      <c r="AU99" s="151"/>
      <c r="AV99" s="151"/>
      <c r="AW99" s="151"/>
      <c r="AX99" s="151"/>
      <c r="AY99" s="151"/>
      <c r="AZ99" s="151"/>
      <c r="BA99" s="151"/>
      <c r="BB99" s="151"/>
      <c r="BC99" s="151"/>
      <c r="BD99" s="151"/>
      <c r="BE99" s="151"/>
    </row>
    <row r="100" ht="14.25" spans="2:57">
      <c r="B100" s="151"/>
      <c r="C100" s="252"/>
      <c r="D100" s="252"/>
      <c r="E100" s="252"/>
      <c r="F100" s="252"/>
      <c r="G100" s="252"/>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c r="AG100" s="151"/>
      <c r="AH100" s="151"/>
      <c r="AI100" s="151"/>
      <c r="AJ100" s="151"/>
      <c r="AK100" s="151"/>
      <c r="AL100" s="151"/>
      <c r="AM100" s="151"/>
      <c r="AN100" s="151"/>
      <c r="AO100" s="151"/>
      <c r="AP100" s="151"/>
      <c r="AQ100" s="151"/>
      <c r="AR100" s="151"/>
      <c r="AS100" s="151"/>
      <c r="AT100" s="151"/>
      <c r="AU100" s="151"/>
      <c r="AV100" s="151"/>
      <c r="AW100" s="151"/>
      <c r="AX100" s="151"/>
      <c r="AY100" s="151"/>
      <c r="AZ100" s="151"/>
      <c r="BA100" s="151"/>
      <c r="BB100" s="151"/>
      <c r="BC100" s="151"/>
      <c r="BD100" s="151"/>
      <c r="BE100" s="151"/>
    </row>
    <row r="101" ht="14.25" spans="2:57">
      <c r="B101" s="151"/>
      <c r="C101" s="252"/>
      <c r="D101" s="252"/>
      <c r="E101" s="252"/>
      <c r="F101" s="252"/>
      <c r="G101" s="252"/>
      <c r="H101" s="151"/>
      <c r="I101" s="151"/>
      <c r="J101" s="151"/>
      <c r="K101" s="151"/>
      <c r="L101" s="151"/>
      <c r="M101" s="151"/>
      <c r="N101" s="151"/>
      <c r="O101" s="151"/>
      <c r="P101" s="151"/>
      <c r="Q101" s="151"/>
      <c r="R101" s="151"/>
      <c r="S101" s="151"/>
      <c r="T101" s="151"/>
      <c r="U101" s="151"/>
      <c r="V101" s="151"/>
      <c r="W101" s="151"/>
      <c r="X101" s="151"/>
      <c r="Y101" s="151"/>
      <c r="Z101" s="151"/>
      <c r="AA101" s="151"/>
      <c r="AB101" s="151"/>
      <c r="AC101" s="151"/>
      <c r="AD101" s="151"/>
      <c r="AE101" s="151"/>
      <c r="AF101" s="151"/>
      <c r="AG101" s="151"/>
      <c r="AH101" s="151"/>
      <c r="AI101" s="151"/>
      <c r="AJ101" s="151"/>
      <c r="AK101" s="151"/>
      <c r="AL101" s="151"/>
      <c r="AM101" s="151"/>
      <c r="AN101" s="151"/>
      <c r="AO101" s="151"/>
      <c r="AP101" s="151"/>
      <c r="AQ101" s="151"/>
      <c r="AR101" s="151"/>
      <c r="AS101" s="151"/>
      <c r="AT101" s="151"/>
      <c r="AU101" s="151"/>
      <c r="AV101" s="151"/>
      <c r="AW101" s="151"/>
      <c r="AX101" s="151"/>
      <c r="AY101" s="151"/>
      <c r="AZ101" s="151"/>
      <c r="BA101" s="151"/>
      <c r="BB101" s="151"/>
      <c r="BC101" s="151"/>
      <c r="BD101" s="151"/>
      <c r="BE101" s="151"/>
    </row>
    <row r="102" ht="14.25" spans="2:57">
      <c r="B102" s="151"/>
      <c r="C102" s="252"/>
      <c r="D102" s="252"/>
      <c r="E102" s="252"/>
      <c r="F102" s="252"/>
      <c r="G102" s="252"/>
      <c r="H102" s="151"/>
      <c r="I102" s="151"/>
      <c r="J102" s="151"/>
      <c r="K102" s="151"/>
      <c r="L102" s="151"/>
      <c r="M102" s="151"/>
      <c r="N102" s="151"/>
      <c r="O102" s="151"/>
      <c r="P102" s="151"/>
      <c r="Q102" s="151"/>
      <c r="R102" s="151"/>
      <c r="S102" s="151"/>
      <c r="T102" s="151"/>
      <c r="U102" s="151"/>
      <c r="V102" s="151"/>
      <c r="W102" s="151"/>
      <c r="X102" s="151"/>
      <c r="Y102" s="151"/>
      <c r="Z102" s="151"/>
      <c r="AA102" s="151"/>
      <c r="AB102" s="151"/>
      <c r="AC102" s="151"/>
      <c r="AD102" s="151"/>
      <c r="AE102" s="151"/>
      <c r="AF102" s="151"/>
      <c r="AG102" s="151"/>
      <c r="AH102" s="151"/>
      <c r="AI102" s="151"/>
      <c r="AJ102" s="151"/>
      <c r="AK102" s="151"/>
      <c r="AL102" s="151"/>
      <c r="AM102" s="151"/>
      <c r="AN102" s="151"/>
      <c r="AO102" s="151"/>
      <c r="AP102" s="151"/>
      <c r="AQ102" s="151"/>
      <c r="AR102" s="151"/>
      <c r="AS102" s="151"/>
      <c r="AT102" s="151"/>
      <c r="AU102" s="151"/>
      <c r="AV102" s="151"/>
      <c r="AW102" s="151"/>
      <c r="AX102" s="151"/>
      <c r="AY102" s="151"/>
      <c r="AZ102" s="151"/>
      <c r="BA102" s="151"/>
      <c r="BB102" s="151"/>
      <c r="BC102" s="151"/>
      <c r="BD102" s="151"/>
      <c r="BE102" s="151"/>
    </row>
    <row r="103" ht="14.25" spans="2:57">
      <c r="B103" s="151"/>
      <c r="C103" s="252"/>
      <c r="D103" s="252"/>
      <c r="E103" s="252"/>
      <c r="F103" s="252"/>
      <c r="G103" s="252"/>
      <c r="H103" s="151"/>
      <c r="I103" s="151"/>
      <c r="J103" s="151"/>
      <c r="K103" s="151"/>
      <c r="L103" s="151"/>
      <c r="M103" s="151"/>
      <c r="N103" s="151"/>
      <c r="O103" s="151"/>
      <c r="P103" s="151"/>
      <c r="Q103" s="151"/>
      <c r="R103" s="151"/>
      <c r="S103" s="151"/>
      <c r="T103" s="151"/>
      <c r="U103" s="151"/>
      <c r="V103" s="151"/>
      <c r="W103" s="151"/>
      <c r="X103" s="151"/>
      <c r="Y103" s="151"/>
      <c r="Z103" s="151"/>
      <c r="AA103" s="151"/>
      <c r="AB103" s="151"/>
      <c r="AC103" s="151"/>
      <c r="AD103" s="151"/>
      <c r="AE103" s="151"/>
      <c r="AF103" s="151"/>
      <c r="AG103" s="151"/>
      <c r="AH103" s="151"/>
      <c r="AI103" s="151"/>
      <c r="AJ103" s="151"/>
      <c r="AK103" s="151"/>
      <c r="AL103" s="151"/>
      <c r="AM103" s="151"/>
      <c r="AN103" s="151"/>
      <c r="AO103" s="151"/>
      <c r="AP103" s="151"/>
      <c r="AQ103" s="151"/>
      <c r="AR103" s="151"/>
      <c r="AS103" s="151"/>
      <c r="AT103" s="151"/>
      <c r="AU103" s="151"/>
      <c r="AV103" s="151"/>
      <c r="AW103" s="151"/>
      <c r="AX103" s="151"/>
      <c r="AY103" s="151"/>
      <c r="AZ103" s="151"/>
      <c r="BA103" s="151"/>
      <c r="BB103" s="151"/>
      <c r="BC103" s="151"/>
      <c r="BD103" s="151"/>
      <c r="BE103" s="151"/>
    </row>
    <row r="104" ht="14.25" spans="2:57">
      <c r="B104" s="151"/>
      <c r="C104" s="252"/>
      <c r="D104" s="252"/>
      <c r="E104" s="252"/>
      <c r="F104" s="252"/>
      <c r="G104" s="252"/>
      <c r="H104" s="151"/>
      <c r="I104" s="151"/>
      <c r="J104" s="151"/>
      <c r="K104" s="151"/>
      <c r="L104" s="151"/>
      <c r="M104" s="151"/>
      <c r="N104" s="151"/>
      <c r="O104" s="151"/>
      <c r="P104" s="151"/>
      <c r="Q104" s="151"/>
      <c r="R104" s="151"/>
      <c r="S104" s="151"/>
      <c r="T104" s="151"/>
      <c r="U104" s="151"/>
      <c r="V104" s="151"/>
      <c r="W104" s="151"/>
      <c r="X104" s="151"/>
      <c r="Y104" s="151"/>
      <c r="Z104" s="151"/>
      <c r="AA104" s="151"/>
      <c r="AB104" s="151"/>
      <c r="AC104" s="151"/>
      <c r="AD104" s="151"/>
      <c r="AE104" s="151"/>
      <c r="AF104" s="151"/>
      <c r="AG104" s="151"/>
      <c r="AH104" s="151"/>
      <c r="AI104" s="151"/>
      <c r="AJ104" s="151"/>
      <c r="AK104" s="151"/>
      <c r="AL104" s="151"/>
      <c r="AM104" s="151"/>
      <c r="AN104" s="151"/>
      <c r="AO104" s="151"/>
      <c r="AP104" s="151"/>
      <c r="AQ104" s="151"/>
      <c r="AR104" s="151"/>
      <c r="AS104" s="151"/>
      <c r="AT104" s="151"/>
      <c r="AU104" s="151"/>
      <c r="AV104" s="151"/>
      <c r="AW104" s="151"/>
      <c r="AX104" s="151"/>
      <c r="AY104" s="151"/>
      <c r="AZ104" s="151"/>
      <c r="BA104" s="151"/>
      <c r="BB104" s="151"/>
      <c r="BC104" s="151"/>
      <c r="BD104" s="151"/>
      <c r="BE104" s="151"/>
    </row>
    <row r="105" ht="14.25" spans="2:57">
      <c r="B105" s="151"/>
      <c r="C105" s="252"/>
      <c r="D105" s="252"/>
      <c r="E105" s="252"/>
      <c r="F105" s="252"/>
      <c r="G105" s="252"/>
      <c r="H105" s="151"/>
      <c r="I105" s="151"/>
      <c r="J105" s="151"/>
      <c r="K105" s="151"/>
      <c r="L105" s="151"/>
      <c r="M105" s="151"/>
      <c r="N105" s="151"/>
      <c r="O105" s="151"/>
      <c r="P105" s="151"/>
      <c r="Q105" s="151"/>
      <c r="R105" s="151"/>
      <c r="S105" s="151"/>
      <c r="T105" s="151"/>
      <c r="U105" s="151"/>
      <c r="V105" s="151"/>
      <c r="W105" s="151"/>
      <c r="X105" s="151"/>
      <c r="Y105" s="151"/>
      <c r="Z105" s="151"/>
      <c r="AA105" s="151"/>
      <c r="AB105" s="151"/>
      <c r="AC105" s="151"/>
      <c r="AD105" s="151"/>
      <c r="AE105" s="151"/>
      <c r="AF105" s="151"/>
      <c r="AG105" s="151"/>
      <c r="AH105" s="151"/>
      <c r="AI105" s="151"/>
      <c r="AJ105" s="151"/>
      <c r="AK105" s="151"/>
      <c r="AL105" s="151"/>
      <c r="AM105" s="151"/>
      <c r="AN105" s="151"/>
      <c r="AO105" s="151"/>
      <c r="AP105" s="151"/>
      <c r="AQ105" s="151"/>
      <c r="AR105" s="151"/>
      <c r="AS105" s="151"/>
      <c r="AT105" s="151"/>
      <c r="AU105" s="151"/>
      <c r="AV105" s="151"/>
      <c r="AW105" s="151"/>
      <c r="AX105" s="151"/>
      <c r="AY105" s="151"/>
      <c r="AZ105" s="151"/>
      <c r="BA105" s="151"/>
      <c r="BB105" s="151"/>
      <c r="BC105" s="151"/>
      <c r="BD105" s="151"/>
      <c r="BE105" s="151"/>
    </row>
    <row r="106" ht="14.25" spans="2:57">
      <c r="B106" s="151"/>
      <c r="C106" s="252"/>
      <c r="D106" s="252"/>
      <c r="E106" s="252"/>
      <c r="F106" s="252"/>
      <c r="G106" s="252"/>
      <c r="H106" s="151"/>
      <c r="I106" s="151"/>
      <c r="J106" s="151"/>
      <c r="K106" s="151"/>
      <c r="L106" s="151"/>
      <c r="M106" s="151"/>
      <c r="N106" s="151"/>
      <c r="O106" s="151"/>
      <c r="P106" s="151"/>
      <c r="Q106" s="151"/>
      <c r="R106" s="151"/>
      <c r="S106" s="151"/>
      <c r="T106" s="151"/>
      <c r="U106" s="151"/>
      <c r="V106" s="151"/>
      <c r="W106" s="151"/>
      <c r="X106" s="151"/>
      <c r="Y106" s="151"/>
      <c r="Z106" s="151"/>
      <c r="AA106" s="151"/>
      <c r="AB106" s="151"/>
      <c r="AC106" s="151"/>
      <c r="AD106" s="151"/>
      <c r="AE106" s="151"/>
      <c r="AF106" s="151"/>
      <c r="AG106" s="151"/>
      <c r="AH106" s="151"/>
      <c r="AI106" s="151"/>
      <c r="AJ106" s="151"/>
      <c r="AK106" s="151"/>
      <c r="AL106" s="151"/>
      <c r="AM106" s="151"/>
      <c r="AN106" s="151"/>
      <c r="AO106" s="151"/>
      <c r="AP106" s="151"/>
      <c r="AQ106" s="151"/>
      <c r="AR106" s="151"/>
      <c r="AS106" s="151"/>
      <c r="AT106" s="151"/>
      <c r="AU106" s="151"/>
      <c r="AV106" s="151"/>
      <c r="AW106" s="151"/>
      <c r="AX106" s="151"/>
      <c r="AY106" s="151"/>
      <c r="AZ106" s="151"/>
      <c r="BA106" s="151"/>
      <c r="BB106" s="151"/>
      <c r="BC106" s="151"/>
      <c r="BD106" s="151"/>
      <c r="BE106" s="151"/>
    </row>
    <row r="107" ht="14.25" spans="2:57">
      <c r="B107" s="151"/>
      <c r="C107" s="252"/>
      <c r="D107" s="252"/>
      <c r="E107" s="252"/>
      <c r="F107" s="252"/>
      <c r="G107" s="252"/>
      <c r="H107" s="151"/>
      <c r="I107" s="151"/>
      <c r="J107" s="151"/>
      <c r="K107" s="151"/>
      <c r="L107" s="151"/>
      <c r="M107" s="151"/>
      <c r="N107" s="151"/>
      <c r="O107" s="151"/>
      <c r="P107" s="151"/>
      <c r="Q107" s="151"/>
      <c r="R107" s="151"/>
      <c r="S107" s="151"/>
      <c r="T107" s="151"/>
      <c r="U107" s="151"/>
      <c r="V107" s="151"/>
      <c r="W107" s="151"/>
      <c r="X107" s="151"/>
      <c r="Y107" s="151"/>
      <c r="Z107" s="151"/>
      <c r="AA107" s="151"/>
      <c r="AB107" s="151"/>
      <c r="AC107" s="151"/>
      <c r="AD107" s="151"/>
      <c r="AE107" s="151"/>
      <c r="AF107" s="151"/>
      <c r="AG107" s="151"/>
      <c r="AH107" s="151"/>
      <c r="AI107" s="151"/>
      <c r="AJ107" s="151"/>
      <c r="AK107" s="151"/>
      <c r="AL107" s="151"/>
      <c r="AM107" s="151"/>
      <c r="AN107" s="151"/>
      <c r="AO107" s="151"/>
      <c r="AP107" s="151"/>
      <c r="AQ107" s="151"/>
      <c r="AR107" s="151"/>
      <c r="AS107" s="151"/>
      <c r="AT107" s="151"/>
      <c r="AU107" s="151"/>
      <c r="AV107" s="151"/>
      <c r="AW107" s="151"/>
      <c r="AX107" s="151"/>
      <c r="AY107" s="151"/>
      <c r="AZ107" s="151"/>
      <c r="BA107" s="151"/>
      <c r="BB107" s="151"/>
      <c r="BC107" s="151"/>
      <c r="BD107" s="151"/>
      <c r="BE107" s="151"/>
    </row>
    <row r="108" ht="14.25" spans="2:57">
      <c r="B108" s="151"/>
      <c r="C108" s="252"/>
      <c r="D108" s="252"/>
      <c r="E108" s="252"/>
      <c r="F108" s="252"/>
      <c r="G108" s="252"/>
      <c r="H108" s="151"/>
      <c r="I108" s="151"/>
      <c r="J108" s="151"/>
      <c r="K108" s="151"/>
      <c r="L108" s="151"/>
      <c r="M108" s="151"/>
      <c r="N108" s="151"/>
      <c r="O108" s="151"/>
      <c r="P108" s="151"/>
      <c r="Q108" s="151"/>
      <c r="R108" s="151"/>
      <c r="S108" s="151"/>
      <c r="T108" s="151"/>
      <c r="U108" s="151"/>
      <c r="V108" s="151"/>
      <c r="W108" s="151"/>
      <c r="X108" s="151"/>
      <c r="Y108" s="151"/>
      <c r="Z108" s="151"/>
      <c r="AA108" s="151"/>
      <c r="AB108" s="151"/>
      <c r="AC108" s="151"/>
      <c r="AD108" s="151"/>
      <c r="AE108" s="151"/>
      <c r="AF108" s="151"/>
      <c r="AG108" s="151"/>
      <c r="AH108" s="151"/>
      <c r="AI108" s="151"/>
      <c r="AJ108" s="151"/>
      <c r="AK108" s="151"/>
      <c r="AL108" s="151"/>
      <c r="AM108" s="151"/>
      <c r="AN108" s="151"/>
      <c r="AO108" s="151"/>
      <c r="AP108" s="151"/>
      <c r="AQ108" s="151"/>
      <c r="AR108" s="151"/>
      <c r="AS108" s="151"/>
      <c r="AT108" s="151"/>
      <c r="AU108" s="151"/>
      <c r="AV108" s="151"/>
      <c r="AW108" s="151"/>
      <c r="AX108" s="151"/>
      <c r="AY108" s="151"/>
      <c r="AZ108" s="151"/>
      <c r="BA108" s="151"/>
      <c r="BB108" s="151"/>
      <c r="BC108" s="151"/>
      <c r="BD108" s="151"/>
      <c r="BE108" s="151"/>
    </row>
    <row r="109" ht="14.25" spans="2:57">
      <c r="B109" s="151"/>
      <c r="C109" s="252"/>
      <c r="D109" s="252"/>
      <c r="E109" s="252"/>
      <c r="F109" s="252"/>
      <c r="G109" s="252"/>
      <c r="H109" s="151"/>
      <c r="I109" s="151"/>
      <c r="J109" s="151"/>
      <c r="K109" s="151"/>
      <c r="L109" s="151"/>
      <c r="M109" s="151"/>
      <c r="N109" s="151"/>
      <c r="O109" s="151"/>
      <c r="P109" s="151"/>
      <c r="Q109" s="151"/>
      <c r="R109" s="151"/>
      <c r="S109" s="151"/>
      <c r="T109" s="151"/>
      <c r="U109" s="151"/>
      <c r="V109" s="151"/>
      <c r="W109" s="151"/>
      <c r="X109" s="151"/>
      <c r="Y109" s="151"/>
      <c r="Z109" s="151"/>
      <c r="AA109" s="151"/>
      <c r="AB109" s="151"/>
      <c r="AC109" s="151"/>
      <c r="AD109" s="151"/>
      <c r="AE109" s="151"/>
      <c r="AF109" s="151"/>
      <c r="AG109" s="151"/>
      <c r="AH109" s="151"/>
      <c r="AI109" s="151"/>
      <c r="AJ109" s="151"/>
      <c r="AK109" s="151"/>
      <c r="AL109" s="151"/>
      <c r="AM109" s="151"/>
      <c r="AN109" s="151"/>
      <c r="AO109" s="151"/>
      <c r="AP109" s="151"/>
      <c r="AQ109" s="151"/>
      <c r="AR109" s="151"/>
      <c r="AS109" s="151"/>
      <c r="AT109" s="151"/>
      <c r="AU109" s="151"/>
      <c r="AV109" s="151"/>
      <c r="AW109" s="151"/>
      <c r="AX109" s="151"/>
      <c r="AY109" s="151"/>
      <c r="AZ109" s="151"/>
      <c r="BA109" s="151"/>
      <c r="BB109" s="151"/>
      <c r="BC109" s="151"/>
      <c r="BD109" s="151"/>
      <c r="BE109" s="151"/>
    </row>
    <row r="110" ht="14.25" spans="2:57">
      <c r="B110" s="151"/>
      <c r="C110" s="252"/>
      <c r="D110" s="252"/>
      <c r="E110" s="252"/>
      <c r="F110" s="252"/>
      <c r="G110" s="252"/>
      <c r="H110" s="151"/>
      <c r="I110" s="151"/>
      <c r="J110" s="151"/>
      <c r="K110" s="151"/>
      <c r="L110" s="151"/>
      <c r="M110" s="151"/>
      <c r="N110" s="151"/>
      <c r="O110" s="151"/>
      <c r="P110" s="151"/>
      <c r="Q110" s="151"/>
      <c r="R110" s="151"/>
      <c r="S110" s="151"/>
      <c r="T110" s="151"/>
      <c r="U110" s="151"/>
      <c r="V110" s="151"/>
      <c r="W110" s="151"/>
      <c r="X110" s="151"/>
      <c r="Y110" s="151"/>
      <c r="Z110" s="151"/>
      <c r="AA110" s="151"/>
      <c r="AB110" s="151"/>
      <c r="AC110" s="151"/>
      <c r="AD110" s="151"/>
      <c r="AE110" s="151"/>
      <c r="AF110" s="151"/>
      <c r="AG110" s="151"/>
      <c r="AH110" s="151"/>
      <c r="AI110" s="151"/>
      <c r="AJ110" s="151"/>
      <c r="AK110" s="151"/>
      <c r="AL110" s="151"/>
      <c r="AM110" s="151"/>
      <c r="AN110" s="151"/>
      <c r="AO110" s="151"/>
      <c r="AP110" s="151"/>
      <c r="AQ110" s="151"/>
      <c r="AR110" s="151"/>
      <c r="AS110" s="151"/>
      <c r="AT110" s="151"/>
      <c r="AU110" s="151"/>
      <c r="AV110" s="151"/>
      <c r="AW110" s="151"/>
      <c r="AX110" s="151"/>
      <c r="AY110" s="151"/>
      <c r="AZ110" s="151"/>
      <c r="BA110" s="151"/>
      <c r="BB110" s="151"/>
      <c r="BC110" s="151"/>
      <c r="BD110" s="151"/>
      <c r="BE110" s="151"/>
    </row>
    <row r="111" ht="14.25" spans="2:57">
      <c r="B111" s="151"/>
      <c r="C111" s="252"/>
      <c r="D111" s="252"/>
      <c r="E111" s="252"/>
      <c r="F111" s="252"/>
      <c r="G111" s="252"/>
      <c r="H111" s="151"/>
      <c r="I111" s="151"/>
      <c r="J111" s="151"/>
      <c r="K111" s="151"/>
      <c r="L111" s="151"/>
      <c r="M111" s="151"/>
      <c r="N111" s="151"/>
      <c r="O111" s="151"/>
      <c r="P111" s="151"/>
      <c r="Q111" s="151"/>
      <c r="R111" s="151"/>
      <c r="S111" s="151"/>
      <c r="T111" s="151"/>
      <c r="U111" s="151"/>
      <c r="V111" s="151"/>
      <c r="W111" s="151"/>
      <c r="X111" s="151"/>
      <c r="Y111" s="151"/>
      <c r="Z111" s="151"/>
      <c r="AA111" s="151"/>
      <c r="AB111" s="151"/>
      <c r="AC111" s="151"/>
      <c r="AD111" s="151"/>
      <c r="AE111" s="151"/>
      <c r="AF111" s="151"/>
      <c r="AG111" s="151"/>
      <c r="AH111" s="151"/>
      <c r="AI111" s="151"/>
      <c r="AJ111" s="151"/>
      <c r="AK111" s="151"/>
      <c r="AL111" s="151"/>
      <c r="AM111" s="151"/>
      <c r="AN111" s="151"/>
      <c r="AO111" s="151"/>
      <c r="AP111" s="151"/>
      <c r="AQ111" s="151"/>
      <c r="AR111" s="151"/>
      <c r="AS111" s="151"/>
      <c r="AT111" s="151"/>
      <c r="AU111" s="151"/>
      <c r="AV111" s="151"/>
      <c r="AW111" s="151"/>
      <c r="AX111" s="151"/>
      <c r="AY111" s="151"/>
      <c r="AZ111" s="151"/>
      <c r="BA111" s="151"/>
      <c r="BB111" s="151"/>
      <c r="BC111" s="151"/>
      <c r="BD111" s="151"/>
      <c r="BE111" s="151"/>
    </row>
    <row r="112" ht="14.25" spans="2:57">
      <c r="B112" s="151"/>
      <c r="C112" s="252"/>
      <c r="D112" s="252"/>
      <c r="E112" s="252"/>
      <c r="F112" s="252"/>
      <c r="G112" s="252"/>
      <c r="H112" s="151"/>
      <c r="I112" s="151"/>
      <c r="J112" s="151"/>
      <c r="K112" s="151"/>
      <c r="L112" s="151"/>
      <c r="M112" s="151"/>
      <c r="N112" s="151"/>
      <c r="O112" s="151"/>
      <c r="P112" s="151"/>
      <c r="Q112" s="151"/>
      <c r="R112" s="151"/>
      <c r="S112" s="151"/>
      <c r="T112" s="151"/>
      <c r="U112" s="151"/>
      <c r="V112" s="151"/>
      <c r="W112" s="151"/>
      <c r="X112" s="151"/>
      <c r="Y112" s="151"/>
      <c r="Z112" s="151"/>
      <c r="AA112" s="151"/>
      <c r="AB112" s="151"/>
      <c r="AC112" s="151"/>
      <c r="AD112" s="151"/>
      <c r="AE112" s="151"/>
      <c r="AF112" s="151"/>
      <c r="AG112" s="151"/>
      <c r="AH112" s="151"/>
      <c r="AI112" s="151"/>
      <c r="AJ112" s="151"/>
      <c r="AK112" s="151"/>
      <c r="AL112" s="151"/>
      <c r="AM112" s="151"/>
      <c r="AN112" s="151"/>
      <c r="AO112" s="151"/>
      <c r="AP112" s="151"/>
      <c r="AQ112" s="151"/>
      <c r="AR112" s="151"/>
      <c r="AS112" s="151"/>
      <c r="AT112" s="151"/>
      <c r="AU112" s="151"/>
      <c r="AV112" s="151"/>
      <c r="AW112" s="151"/>
      <c r="AX112" s="151"/>
      <c r="AY112" s="151"/>
      <c r="AZ112" s="151"/>
      <c r="BA112" s="151"/>
      <c r="BB112" s="151"/>
      <c r="BC112" s="151"/>
      <c r="BD112" s="151"/>
      <c r="BE112" s="151"/>
    </row>
    <row r="113" ht="14.25" spans="2:57">
      <c r="B113" s="151"/>
      <c r="C113" s="252"/>
      <c r="D113" s="252"/>
      <c r="E113" s="252"/>
      <c r="F113" s="252"/>
      <c r="G113" s="252"/>
      <c r="H113" s="151"/>
      <c r="I113" s="151"/>
      <c r="J113" s="151"/>
      <c r="K113" s="151"/>
      <c r="L113" s="151"/>
      <c r="M113" s="151"/>
      <c r="N113" s="151"/>
      <c r="O113" s="151"/>
      <c r="P113" s="151"/>
      <c r="Q113" s="151"/>
      <c r="R113" s="151"/>
      <c r="S113" s="151"/>
      <c r="T113" s="151"/>
      <c r="U113" s="151"/>
      <c r="V113" s="151"/>
      <c r="W113" s="151"/>
      <c r="X113" s="151"/>
      <c r="Y113" s="151"/>
      <c r="Z113" s="151"/>
      <c r="AA113" s="151"/>
      <c r="AB113" s="151"/>
      <c r="AC113" s="151"/>
      <c r="AD113" s="151"/>
      <c r="AE113" s="151"/>
      <c r="AF113" s="151"/>
      <c r="AG113" s="151"/>
      <c r="AH113" s="151"/>
      <c r="AI113" s="151"/>
      <c r="AJ113" s="151"/>
      <c r="AK113" s="151"/>
      <c r="AL113" s="151"/>
      <c r="AM113" s="151"/>
      <c r="AN113" s="151"/>
      <c r="AO113" s="151"/>
      <c r="AP113" s="151"/>
      <c r="AQ113" s="151"/>
      <c r="AR113" s="151"/>
      <c r="AS113" s="151"/>
      <c r="AT113" s="151"/>
      <c r="AU113" s="151"/>
      <c r="AV113" s="151"/>
      <c r="AW113" s="151"/>
      <c r="AX113" s="151"/>
      <c r="AY113" s="151"/>
      <c r="AZ113" s="151"/>
      <c r="BA113" s="151"/>
      <c r="BB113" s="151"/>
      <c r="BC113" s="151"/>
      <c r="BD113" s="151"/>
      <c r="BE113" s="151"/>
    </row>
    <row r="114" ht="14.25" spans="2:57">
      <c r="B114" s="151"/>
      <c r="C114" s="252"/>
      <c r="D114" s="252"/>
      <c r="E114" s="252"/>
      <c r="F114" s="252"/>
      <c r="G114" s="252"/>
      <c r="H114" s="151"/>
      <c r="I114" s="151"/>
      <c r="J114" s="151"/>
      <c r="K114" s="151"/>
      <c r="L114" s="151"/>
      <c r="M114" s="151"/>
      <c r="N114" s="151"/>
      <c r="O114" s="151"/>
      <c r="P114" s="151"/>
      <c r="Q114" s="151"/>
      <c r="R114" s="151"/>
      <c r="S114" s="151"/>
      <c r="T114" s="151"/>
      <c r="U114" s="151"/>
      <c r="V114" s="151"/>
      <c r="W114" s="151"/>
      <c r="X114" s="151"/>
      <c r="Y114" s="151"/>
      <c r="Z114" s="151"/>
      <c r="AA114" s="151"/>
      <c r="AB114" s="151"/>
      <c r="AC114" s="151"/>
      <c r="AD114" s="151"/>
      <c r="AE114" s="151"/>
      <c r="AF114" s="151"/>
      <c r="AG114" s="151"/>
      <c r="AH114" s="151"/>
      <c r="AI114" s="151"/>
      <c r="AJ114" s="151"/>
      <c r="AK114" s="151"/>
      <c r="AL114" s="151"/>
      <c r="AM114" s="151"/>
      <c r="AN114" s="151"/>
      <c r="AO114" s="151"/>
      <c r="AP114" s="151"/>
      <c r="AQ114" s="151"/>
      <c r="AR114" s="151"/>
      <c r="AS114" s="151"/>
      <c r="AT114" s="151"/>
      <c r="AU114" s="151"/>
      <c r="AV114" s="151"/>
      <c r="AW114" s="151"/>
      <c r="AX114" s="151"/>
      <c r="AY114" s="151"/>
      <c r="AZ114" s="151"/>
      <c r="BA114" s="151"/>
      <c r="BB114" s="151"/>
      <c r="BC114" s="151"/>
      <c r="BD114" s="151"/>
      <c r="BE114" s="151"/>
    </row>
    <row r="115" ht="14.25" spans="2:57">
      <c r="B115" s="151"/>
      <c r="C115" s="252"/>
      <c r="D115" s="252"/>
      <c r="E115" s="252"/>
      <c r="F115" s="252"/>
      <c r="G115" s="252"/>
      <c r="H115" s="151"/>
      <c r="I115" s="151"/>
      <c r="J115" s="151"/>
      <c r="K115" s="151"/>
      <c r="L115" s="151"/>
      <c r="M115" s="151"/>
      <c r="N115" s="151"/>
      <c r="O115" s="151"/>
      <c r="P115" s="151"/>
      <c r="Q115" s="151"/>
      <c r="R115" s="151"/>
      <c r="S115" s="151"/>
      <c r="T115" s="151"/>
      <c r="U115" s="151"/>
      <c r="V115" s="151"/>
      <c r="W115" s="151"/>
      <c r="X115" s="151"/>
      <c r="Y115" s="151"/>
      <c r="Z115" s="151"/>
      <c r="AA115" s="151"/>
      <c r="AB115" s="151"/>
      <c r="AC115" s="151"/>
      <c r="AD115" s="151"/>
      <c r="AE115" s="151"/>
      <c r="AF115" s="151"/>
      <c r="AG115" s="151"/>
      <c r="AH115" s="151"/>
      <c r="AI115" s="151"/>
      <c r="AJ115" s="151"/>
      <c r="AK115" s="151"/>
      <c r="AL115" s="151"/>
      <c r="AM115" s="151"/>
      <c r="AN115" s="151"/>
      <c r="AO115" s="151"/>
      <c r="AP115" s="151"/>
      <c r="AQ115" s="151"/>
      <c r="AR115" s="151"/>
      <c r="AS115" s="151"/>
      <c r="AT115" s="151"/>
      <c r="AU115" s="151"/>
      <c r="AV115" s="151"/>
      <c r="AW115" s="151"/>
      <c r="AX115" s="151"/>
      <c r="AY115" s="151"/>
      <c r="AZ115" s="151"/>
      <c r="BA115" s="151"/>
      <c r="BB115" s="151"/>
      <c r="BC115" s="151"/>
      <c r="BD115" s="151"/>
      <c r="BE115" s="151"/>
    </row>
    <row r="116" ht="14.25" spans="2:57">
      <c r="B116" s="151"/>
      <c r="C116" s="252"/>
      <c r="D116" s="252"/>
      <c r="E116" s="252"/>
      <c r="F116" s="252"/>
      <c r="G116" s="252"/>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c r="AG116" s="151"/>
      <c r="AH116" s="151"/>
      <c r="AI116" s="151"/>
      <c r="AJ116" s="151"/>
      <c r="AK116" s="151"/>
      <c r="AL116" s="151"/>
      <c r="AM116" s="151"/>
      <c r="AN116" s="151"/>
      <c r="AO116" s="151"/>
      <c r="AP116" s="151"/>
      <c r="AQ116" s="151"/>
      <c r="AR116" s="151"/>
      <c r="AS116" s="151"/>
      <c r="AT116" s="151"/>
      <c r="AU116" s="151"/>
      <c r="AV116" s="151"/>
      <c r="AW116" s="151"/>
      <c r="AX116" s="151"/>
      <c r="AY116" s="151"/>
      <c r="AZ116" s="151"/>
      <c r="BA116" s="151"/>
      <c r="BB116" s="151"/>
      <c r="BC116" s="151"/>
      <c r="BD116" s="151"/>
      <c r="BE116" s="151"/>
    </row>
    <row r="117" ht="14.25" spans="2:57">
      <c r="B117" s="151"/>
      <c r="C117" s="252"/>
      <c r="D117" s="252"/>
      <c r="E117" s="252"/>
      <c r="F117" s="252"/>
      <c r="G117" s="252"/>
      <c r="H117" s="151"/>
      <c r="I117" s="151"/>
      <c r="J117" s="151"/>
      <c r="K117" s="151"/>
      <c r="L117" s="151"/>
      <c r="M117" s="151"/>
      <c r="N117" s="151"/>
      <c r="O117" s="151"/>
      <c r="P117" s="151"/>
      <c r="Q117" s="151"/>
      <c r="R117" s="151"/>
      <c r="S117" s="151"/>
      <c r="T117" s="151"/>
      <c r="U117" s="151"/>
      <c r="V117" s="151"/>
      <c r="W117" s="151"/>
      <c r="X117" s="151"/>
      <c r="Y117" s="151"/>
      <c r="Z117" s="151"/>
      <c r="AA117" s="151"/>
      <c r="AB117" s="151"/>
      <c r="AC117" s="151"/>
      <c r="AD117" s="151"/>
      <c r="AE117" s="151"/>
      <c r="AF117" s="151"/>
      <c r="AG117" s="151"/>
      <c r="AH117" s="151"/>
      <c r="AI117" s="151"/>
      <c r="AJ117" s="151"/>
      <c r="AK117" s="151"/>
      <c r="AL117" s="151"/>
      <c r="AM117" s="151"/>
      <c r="AN117" s="151"/>
      <c r="AO117" s="151"/>
      <c r="AP117" s="151"/>
      <c r="AQ117" s="151"/>
      <c r="AR117" s="151"/>
      <c r="AS117" s="151"/>
      <c r="AT117" s="151"/>
      <c r="AU117" s="151"/>
      <c r="AV117" s="151"/>
      <c r="AW117" s="151"/>
      <c r="AX117" s="151"/>
      <c r="AY117" s="151"/>
      <c r="AZ117" s="151"/>
      <c r="BA117" s="151"/>
      <c r="BB117" s="151"/>
      <c r="BC117" s="151"/>
      <c r="BD117" s="151"/>
      <c r="BE117" s="151"/>
    </row>
    <row r="118" ht="14.25" spans="2:57">
      <c r="B118" s="151"/>
      <c r="C118" s="252"/>
      <c r="D118" s="252"/>
      <c r="E118" s="252"/>
      <c r="F118" s="252"/>
      <c r="G118" s="252"/>
      <c r="H118" s="151"/>
      <c r="I118" s="151"/>
      <c r="J118" s="151"/>
      <c r="K118" s="151"/>
      <c r="L118" s="151"/>
      <c r="M118" s="151"/>
      <c r="N118" s="151"/>
      <c r="O118" s="151"/>
      <c r="P118" s="151"/>
      <c r="Q118" s="151"/>
      <c r="R118" s="151"/>
      <c r="S118" s="151"/>
      <c r="T118" s="151"/>
      <c r="U118" s="151"/>
      <c r="V118" s="151"/>
      <c r="W118" s="151"/>
      <c r="X118" s="151"/>
      <c r="Y118" s="151"/>
      <c r="Z118" s="151"/>
      <c r="AA118" s="151"/>
      <c r="AB118" s="151"/>
      <c r="AC118" s="151"/>
      <c r="AD118" s="151"/>
      <c r="AE118" s="151"/>
      <c r="AF118" s="151"/>
      <c r="AG118" s="151"/>
      <c r="AH118" s="151"/>
      <c r="AI118" s="151"/>
      <c r="AJ118" s="151"/>
      <c r="AK118" s="151"/>
      <c r="AL118" s="151"/>
      <c r="AM118" s="151"/>
      <c r="AN118" s="151"/>
      <c r="AO118" s="151"/>
      <c r="AP118" s="151"/>
      <c r="AQ118" s="151"/>
      <c r="AR118" s="151"/>
      <c r="AS118" s="151"/>
      <c r="AT118" s="151"/>
      <c r="AU118" s="151"/>
      <c r="AV118" s="151"/>
      <c r="AW118" s="151"/>
      <c r="AX118" s="151"/>
      <c r="AY118" s="151"/>
      <c r="AZ118" s="151"/>
      <c r="BA118" s="151"/>
      <c r="BB118" s="151"/>
      <c r="BC118" s="151"/>
      <c r="BD118" s="151"/>
      <c r="BE118" s="151"/>
    </row>
    <row r="119" ht="14.25" spans="2:57">
      <c r="B119" s="151"/>
      <c r="C119" s="252"/>
      <c r="D119" s="252"/>
      <c r="E119" s="252"/>
      <c r="F119" s="252"/>
      <c r="G119" s="252"/>
      <c r="H119" s="151"/>
      <c r="I119" s="151"/>
      <c r="J119" s="151"/>
      <c r="K119" s="151"/>
      <c r="L119" s="151"/>
      <c r="M119" s="151"/>
      <c r="N119" s="151"/>
      <c r="O119" s="151"/>
      <c r="P119" s="151"/>
      <c r="Q119" s="151"/>
      <c r="R119" s="151"/>
      <c r="S119" s="151"/>
      <c r="T119" s="151"/>
      <c r="U119" s="151"/>
      <c r="V119" s="151"/>
      <c r="W119" s="151"/>
      <c r="X119" s="151"/>
      <c r="Y119" s="151"/>
      <c r="Z119" s="151"/>
      <c r="AA119" s="151"/>
      <c r="AB119" s="151"/>
      <c r="AC119" s="151"/>
      <c r="AD119" s="151"/>
      <c r="AE119" s="151"/>
      <c r="AF119" s="151"/>
      <c r="AG119" s="151"/>
      <c r="AH119" s="151"/>
      <c r="AI119" s="151"/>
      <c r="AJ119" s="151"/>
      <c r="AK119" s="151"/>
      <c r="AL119" s="151"/>
      <c r="AM119" s="151"/>
      <c r="AN119" s="151"/>
      <c r="AO119" s="151"/>
      <c r="AP119" s="151"/>
      <c r="AQ119" s="151"/>
      <c r="AR119" s="151"/>
      <c r="AS119" s="151"/>
      <c r="AT119" s="151"/>
      <c r="AU119" s="151"/>
      <c r="AV119" s="151"/>
      <c r="AW119" s="151"/>
      <c r="AX119" s="151"/>
      <c r="AY119" s="151"/>
      <c r="AZ119" s="151"/>
      <c r="BA119" s="151"/>
      <c r="BB119" s="151"/>
      <c r="BC119" s="151"/>
      <c r="BD119" s="151"/>
      <c r="BE119" s="151"/>
    </row>
    <row r="120" ht="14.25" spans="2:57">
      <c r="B120" s="151"/>
      <c r="C120" s="252"/>
      <c r="D120" s="252"/>
      <c r="E120" s="252"/>
      <c r="F120" s="252"/>
      <c r="G120" s="252"/>
      <c r="H120" s="151"/>
      <c r="I120" s="151"/>
      <c r="J120" s="151"/>
      <c r="K120" s="151"/>
      <c r="L120" s="151"/>
      <c r="M120" s="151"/>
      <c r="N120" s="151"/>
      <c r="O120" s="151"/>
      <c r="P120" s="151"/>
      <c r="Q120" s="151"/>
      <c r="R120" s="151"/>
      <c r="S120" s="151"/>
      <c r="T120" s="151"/>
      <c r="U120" s="151"/>
      <c r="V120" s="151"/>
      <c r="W120" s="151"/>
      <c r="X120" s="151"/>
      <c r="Y120" s="151"/>
      <c r="Z120" s="151"/>
      <c r="AA120" s="151"/>
      <c r="AB120" s="151"/>
      <c r="AC120" s="151"/>
      <c r="AD120" s="151"/>
      <c r="AE120" s="151"/>
      <c r="AF120" s="151"/>
      <c r="AG120" s="151"/>
      <c r="AH120" s="151"/>
      <c r="AI120" s="151"/>
      <c r="AJ120" s="151"/>
      <c r="AK120" s="151"/>
      <c r="AL120" s="151"/>
      <c r="AM120" s="151"/>
      <c r="AN120" s="151"/>
      <c r="AO120" s="151"/>
      <c r="AP120" s="151"/>
      <c r="AQ120" s="151"/>
      <c r="AR120" s="151"/>
      <c r="AS120" s="151"/>
      <c r="AT120" s="151"/>
      <c r="AU120" s="151"/>
      <c r="AV120" s="151"/>
      <c r="AW120" s="151"/>
      <c r="AX120" s="151"/>
      <c r="AY120" s="151"/>
      <c r="AZ120" s="151"/>
      <c r="BA120" s="151"/>
      <c r="BB120" s="151"/>
      <c r="BC120" s="151"/>
      <c r="BD120" s="151"/>
      <c r="BE120" s="151"/>
    </row>
    <row r="121" ht="14.25" spans="2:57">
      <c r="B121" s="151"/>
      <c r="C121" s="252"/>
      <c r="D121" s="252"/>
      <c r="E121" s="252"/>
      <c r="F121" s="252"/>
      <c r="G121" s="252"/>
      <c r="H121" s="151"/>
      <c r="I121" s="151"/>
      <c r="J121" s="151"/>
      <c r="K121" s="151"/>
      <c r="L121" s="151"/>
      <c r="M121" s="151"/>
      <c r="N121" s="151"/>
      <c r="O121" s="151"/>
      <c r="P121" s="151"/>
      <c r="Q121" s="151"/>
      <c r="R121" s="151"/>
      <c r="S121" s="151"/>
      <c r="T121" s="151"/>
      <c r="U121" s="151"/>
      <c r="V121" s="151"/>
      <c r="W121" s="151"/>
      <c r="X121" s="151"/>
      <c r="Y121" s="151"/>
      <c r="Z121" s="151"/>
      <c r="AA121" s="151"/>
      <c r="AB121" s="151"/>
      <c r="AC121" s="151"/>
      <c r="AD121" s="151"/>
      <c r="AE121" s="151"/>
      <c r="AF121" s="151"/>
      <c r="AG121" s="151"/>
      <c r="AH121" s="151"/>
      <c r="AI121" s="151"/>
      <c r="AJ121" s="151"/>
      <c r="AK121" s="151"/>
      <c r="AL121" s="151"/>
      <c r="AM121" s="151"/>
      <c r="AN121" s="151"/>
      <c r="AO121" s="151"/>
      <c r="AP121" s="151"/>
      <c r="AQ121" s="151"/>
      <c r="AR121" s="151"/>
      <c r="AS121" s="151"/>
      <c r="AT121" s="151"/>
      <c r="AU121" s="151"/>
      <c r="AV121" s="151"/>
      <c r="AW121" s="151"/>
      <c r="AX121" s="151"/>
      <c r="AY121" s="151"/>
      <c r="AZ121" s="151"/>
      <c r="BA121" s="151"/>
      <c r="BB121" s="151"/>
      <c r="BC121" s="151"/>
      <c r="BD121" s="151"/>
      <c r="BE121" s="151"/>
    </row>
    <row r="122" ht="14.25" spans="2:57">
      <c r="B122" s="151"/>
      <c r="C122" s="252"/>
      <c r="D122" s="252"/>
      <c r="E122" s="252"/>
      <c r="F122" s="252"/>
      <c r="G122" s="252"/>
      <c r="H122" s="151"/>
      <c r="I122" s="151"/>
      <c r="J122" s="151"/>
      <c r="K122" s="151"/>
      <c r="L122" s="151"/>
      <c r="M122" s="151"/>
      <c r="N122" s="151"/>
      <c r="O122" s="151"/>
      <c r="P122" s="151"/>
      <c r="Q122" s="151"/>
      <c r="R122" s="151"/>
      <c r="S122" s="151"/>
      <c r="T122" s="151"/>
      <c r="U122" s="151"/>
      <c r="V122" s="151"/>
      <c r="W122" s="151"/>
      <c r="X122" s="151"/>
      <c r="Y122" s="151"/>
      <c r="Z122" s="151"/>
      <c r="AA122" s="151"/>
      <c r="AB122" s="151"/>
      <c r="AC122" s="151"/>
      <c r="AD122" s="151"/>
      <c r="AE122" s="151"/>
      <c r="AF122" s="151"/>
      <c r="AG122" s="151"/>
      <c r="AH122" s="151"/>
      <c r="AI122" s="151"/>
      <c r="AJ122" s="151"/>
      <c r="AK122" s="151"/>
      <c r="AL122" s="151"/>
      <c r="AM122" s="151"/>
      <c r="AN122" s="151"/>
      <c r="AO122" s="151"/>
      <c r="AP122" s="151"/>
      <c r="AQ122" s="151"/>
      <c r="AR122" s="151"/>
      <c r="AS122" s="151"/>
      <c r="AT122" s="151"/>
      <c r="AU122" s="151"/>
      <c r="AV122" s="151"/>
      <c r="AW122" s="151"/>
      <c r="AX122" s="151"/>
      <c r="AY122" s="151"/>
      <c r="AZ122" s="151"/>
      <c r="BA122" s="151"/>
      <c r="BB122" s="151"/>
      <c r="BC122" s="151"/>
      <c r="BD122" s="151"/>
      <c r="BE122" s="151"/>
    </row>
    <row r="123" ht="14.25" spans="2:57">
      <c r="B123" s="151"/>
      <c r="C123" s="252"/>
      <c r="D123" s="252"/>
      <c r="E123" s="252"/>
      <c r="F123" s="252"/>
      <c r="G123" s="252"/>
      <c r="H123" s="151"/>
      <c r="I123" s="151"/>
      <c r="J123" s="151"/>
      <c r="K123" s="151"/>
      <c r="L123" s="151"/>
      <c r="M123" s="151"/>
      <c r="N123" s="151"/>
      <c r="O123" s="151"/>
      <c r="P123" s="151"/>
      <c r="Q123" s="151"/>
      <c r="R123" s="151"/>
      <c r="S123" s="151"/>
      <c r="T123" s="151"/>
      <c r="U123" s="151"/>
      <c r="V123" s="151"/>
      <c r="W123" s="151"/>
      <c r="X123" s="151"/>
      <c r="Y123" s="151"/>
      <c r="Z123" s="151"/>
      <c r="AA123" s="151"/>
      <c r="AB123" s="151"/>
      <c r="AC123" s="151"/>
      <c r="AD123" s="151"/>
      <c r="AE123" s="151"/>
      <c r="AF123" s="151"/>
      <c r="AG123" s="151"/>
      <c r="AH123" s="151"/>
      <c r="AI123" s="151"/>
      <c r="AJ123" s="151"/>
      <c r="AK123" s="151"/>
      <c r="AL123" s="151"/>
      <c r="AM123" s="151"/>
      <c r="AN123" s="151"/>
      <c r="AO123" s="151"/>
      <c r="AP123" s="151"/>
      <c r="AQ123" s="151"/>
      <c r="AR123" s="151"/>
      <c r="AS123" s="151"/>
      <c r="AT123" s="151"/>
      <c r="AU123" s="151"/>
      <c r="AV123" s="151"/>
      <c r="AW123" s="151"/>
      <c r="AX123" s="151"/>
      <c r="AY123" s="151"/>
      <c r="AZ123" s="151"/>
      <c r="BA123" s="151"/>
      <c r="BB123" s="151"/>
      <c r="BC123" s="151"/>
      <c r="BD123" s="151"/>
      <c r="BE123" s="151"/>
    </row>
    <row r="124" ht="14.25" spans="2:57">
      <c r="B124" s="151"/>
      <c r="C124" s="252"/>
      <c r="D124" s="252"/>
      <c r="E124" s="252"/>
      <c r="F124" s="252"/>
      <c r="G124" s="252"/>
      <c r="H124" s="151"/>
      <c r="I124" s="151"/>
      <c r="J124" s="151"/>
      <c r="K124" s="151"/>
      <c r="L124" s="151"/>
      <c r="M124" s="151"/>
      <c r="N124" s="151"/>
      <c r="O124" s="151"/>
      <c r="P124" s="151"/>
      <c r="Q124" s="151"/>
      <c r="R124" s="151"/>
      <c r="S124" s="151"/>
      <c r="T124" s="151"/>
      <c r="U124" s="151"/>
      <c r="V124" s="151"/>
      <c r="W124" s="151"/>
      <c r="X124" s="151"/>
      <c r="Y124" s="151"/>
      <c r="Z124" s="151"/>
      <c r="AA124" s="151"/>
      <c r="AB124" s="151"/>
      <c r="AC124" s="151"/>
      <c r="AD124" s="151"/>
      <c r="AE124" s="151"/>
      <c r="AF124" s="151"/>
      <c r="AG124" s="151"/>
      <c r="AH124" s="151"/>
      <c r="AI124" s="151"/>
      <c r="AJ124" s="151"/>
      <c r="AK124" s="151"/>
      <c r="AL124" s="151"/>
      <c r="AM124" s="151"/>
      <c r="AN124" s="151"/>
      <c r="AO124" s="151"/>
      <c r="AP124" s="151"/>
      <c r="AQ124" s="151"/>
      <c r="AR124" s="151"/>
      <c r="AS124" s="151"/>
      <c r="AT124" s="151"/>
      <c r="AU124" s="151"/>
      <c r="AV124" s="151"/>
      <c r="AW124" s="151"/>
      <c r="AX124" s="151"/>
      <c r="AY124" s="151"/>
      <c r="AZ124" s="151"/>
      <c r="BA124" s="151"/>
      <c r="BB124" s="151"/>
      <c r="BC124" s="151"/>
      <c r="BD124" s="151"/>
      <c r="BE124" s="151"/>
    </row>
    <row r="125" ht="14.25" spans="2:57">
      <c r="B125" s="151"/>
      <c r="C125" s="252"/>
      <c r="D125" s="252"/>
      <c r="E125" s="252"/>
      <c r="F125" s="252"/>
      <c r="G125" s="252"/>
      <c r="H125" s="151"/>
      <c r="I125" s="151"/>
      <c r="J125" s="151"/>
      <c r="K125" s="151"/>
      <c r="L125" s="151"/>
      <c r="M125" s="151"/>
      <c r="N125" s="151"/>
      <c r="O125" s="151"/>
      <c r="P125" s="151"/>
      <c r="Q125" s="151"/>
      <c r="R125" s="151"/>
      <c r="S125" s="151"/>
      <c r="T125" s="151"/>
      <c r="U125" s="151"/>
      <c r="V125" s="151"/>
      <c r="W125" s="151"/>
      <c r="X125" s="151"/>
      <c r="Y125" s="151"/>
      <c r="Z125" s="151"/>
      <c r="AA125" s="151"/>
      <c r="AB125" s="151"/>
      <c r="AC125" s="151"/>
      <c r="AD125" s="151"/>
      <c r="AE125" s="151"/>
      <c r="AF125" s="151"/>
      <c r="AG125" s="151"/>
      <c r="AH125" s="151"/>
      <c r="AI125" s="151"/>
      <c r="AJ125" s="151"/>
      <c r="AK125" s="151"/>
      <c r="AL125" s="151"/>
      <c r="AM125" s="151"/>
      <c r="AN125" s="151"/>
      <c r="AO125" s="151"/>
      <c r="AP125" s="151"/>
      <c r="AQ125" s="151"/>
      <c r="AR125" s="151"/>
      <c r="AS125" s="151"/>
      <c r="AT125" s="151"/>
      <c r="AU125" s="151"/>
      <c r="AV125" s="151"/>
      <c r="AW125" s="151"/>
      <c r="AX125" s="151"/>
      <c r="AY125" s="151"/>
      <c r="AZ125" s="151"/>
      <c r="BA125" s="151"/>
      <c r="BB125" s="151"/>
      <c r="BC125" s="151"/>
      <c r="BD125" s="151"/>
      <c r="BE125" s="151"/>
    </row>
    <row r="126" ht="14.25" spans="2:57">
      <c r="B126" s="151"/>
      <c r="C126" s="252"/>
      <c r="D126" s="252"/>
      <c r="E126" s="252"/>
      <c r="F126" s="252"/>
      <c r="G126" s="252"/>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c r="AG126" s="151"/>
      <c r="AH126" s="151"/>
      <c r="AI126" s="151"/>
      <c r="AJ126" s="151"/>
      <c r="AK126" s="151"/>
      <c r="AL126" s="151"/>
      <c r="AM126" s="151"/>
      <c r="AN126" s="151"/>
      <c r="AO126" s="151"/>
      <c r="AP126" s="151"/>
      <c r="AQ126" s="151"/>
      <c r="AR126" s="151"/>
      <c r="AS126" s="151"/>
      <c r="AT126" s="151"/>
      <c r="AU126" s="151"/>
      <c r="AV126" s="151"/>
      <c r="AW126" s="151"/>
      <c r="AX126" s="151"/>
      <c r="AY126" s="151"/>
      <c r="AZ126" s="151"/>
      <c r="BA126" s="151"/>
      <c r="BB126" s="151"/>
      <c r="BC126" s="151"/>
      <c r="BD126" s="151"/>
      <c r="BE126" s="151"/>
    </row>
    <row r="127" ht="14.25" spans="2:57">
      <c r="B127" s="151"/>
      <c r="C127" s="252"/>
      <c r="D127" s="252"/>
      <c r="E127" s="252"/>
      <c r="F127" s="252"/>
      <c r="G127" s="252"/>
      <c r="H127" s="151"/>
      <c r="I127" s="151"/>
      <c r="J127" s="151"/>
      <c r="K127" s="151"/>
      <c r="L127" s="151"/>
      <c r="M127" s="151"/>
      <c r="N127" s="151"/>
      <c r="O127" s="151"/>
      <c r="P127" s="151"/>
      <c r="Q127" s="151"/>
      <c r="R127" s="151"/>
      <c r="S127" s="151"/>
      <c r="T127" s="151"/>
      <c r="U127" s="151"/>
      <c r="V127" s="151"/>
      <c r="W127" s="151"/>
      <c r="X127" s="151"/>
      <c r="Y127" s="151"/>
      <c r="Z127" s="151"/>
      <c r="AA127" s="151"/>
      <c r="AB127" s="151"/>
      <c r="AC127" s="151"/>
      <c r="AD127" s="151"/>
      <c r="AE127" s="151"/>
      <c r="AF127" s="151"/>
      <c r="AG127" s="151"/>
      <c r="AH127" s="151"/>
      <c r="AI127" s="151"/>
      <c r="AJ127" s="151"/>
      <c r="AK127" s="151"/>
      <c r="AL127" s="151"/>
      <c r="AM127" s="151"/>
      <c r="AN127" s="151"/>
      <c r="AO127" s="151"/>
      <c r="AP127" s="151"/>
      <c r="AQ127" s="151"/>
      <c r="AR127" s="151"/>
      <c r="AS127" s="151"/>
      <c r="AT127" s="151"/>
      <c r="AU127" s="151"/>
      <c r="AV127" s="151"/>
      <c r="AW127" s="151"/>
      <c r="AX127" s="151"/>
      <c r="AY127" s="151"/>
      <c r="AZ127" s="151"/>
      <c r="BA127" s="151"/>
      <c r="BB127" s="151"/>
      <c r="BC127" s="151"/>
      <c r="BD127" s="151"/>
      <c r="BE127" s="151"/>
    </row>
    <row r="128" ht="14.25" spans="2:57">
      <c r="B128" s="151"/>
      <c r="C128" s="252"/>
      <c r="D128" s="252"/>
      <c r="E128" s="252"/>
      <c r="F128" s="252"/>
      <c r="G128" s="252"/>
      <c r="H128" s="151"/>
      <c r="I128" s="151"/>
      <c r="J128" s="151"/>
      <c r="K128" s="151"/>
      <c r="L128" s="151"/>
      <c r="M128" s="151"/>
      <c r="N128" s="151"/>
      <c r="O128" s="151"/>
      <c r="P128" s="151"/>
      <c r="Q128" s="151"/>
      <c r="R128" s="151"/>
      <c r="S128" s="151"/>
      <c r="T128" s="151"/>
      <c r="U128" s="151"/>
      <c r="V128" s="151"/>
      <c r="W128" s="151"/>
      <c r="X128" s="151"/>
      <c r="Y128" s="151"/>
      <c r="Z128" s="151"/>
      <c r="AA128" s="151"/>
      <c r="AB128" s="151"/>
      <c r="AC128" s="151"/>
      <c r="AD128" s="151"/>
      <c r="AE128" s="151"/>
      <c r="AF128" s="151"/>
      <c r="AG128" s="151"/>
      <c r="AH128" s="151"/>
      <c r="AI128" s="151"/>
      <c r="AJ128" s="151"/>
      <c r="AK128" s="151"/>
      <c r="AL128" s="151"/>
      <c r="AM128" s="151"/>
      <c r="AN128" s="151"/>
      <c r="AO128" s="151"/>
      <c r="AP128" s="151"/>
      <c r="AQ128" s="151"/>
      <c r="AR128" s="151"/>
      <c r="AS128" s="151"/>
      <c r="AT128" s="151"/>
      <c r="AU128" s="151"/>
      <c r="AV128" s="151"/>
      <c r="AW128" s="151"/>
      <c r="AX128" s="151"/>
      <c r="AY128" s="151"/>
      <c r="AZ128" s="151"/>
      <c r="BA128" s="151"/>
      <c r="BB128" s="151"/>
      <c r="BC128" s="151"/>
      <c r="BD128" s="151"/>
      <c r="BE128" s="151"/>
    </row>
    <row r="129" ht="14.25" spans="2:57">
      <c r="B129" s="151"/>
      <c r="C129" s="252"/>
      <c r="D129" s="252"/>
      <c r="E129" s="252"/>
      <c r="F129" s="252"/>
      <c r="G129" s="252"/>
      <c r="H129" s="151"/>
      <c r="I129" s="151"/>
      <c r="J129" s="151"/>
      <c r="K129" s="151"/>
      <c r="L129" s="151"/>
      <c r="M129" s="151"/>
      <c r="N129" s="151"/>
      <c r="O129" s="151"/>
      <c r="P129" s="151"/>
      <c r="Q129" s="151"/>
      <c r="R129" s="151"/>
      <c r="S129" s="151"/>
      <c r="T129" s="151"/>
      <c r="U129" s="151"/>
      <c r="V129" s="151"/>
      <c r="W129" s="151"/>
      <c r="X129" s="151"/>
      <c r="Y129" s="151"/>
      <c r="Z129" s="151"/>
      <c r="AA129" s="151"/>
      <c r="AB129" s="151"/>
      <c r="AC129" s="151"/>
      <c r="AD129" s="151"/>
      <c r="AE129" s="151"/>
      <c r="AF129" s="151"/>
      <c r="AG129" s="151"/>
      <c r="AH129" s="151"/>
      <c r="AI129" s="151"/>
      <c r="AJ129" s="151"/>
      <c r="AK129" s="151"/>
      <c r="AL129" s="151"/>
      <c r="AM129" s="151"/>
      <c r="AN129" s="151"/>
      <c r="AO129" s="151"/>
      <c r="AP129" s="151"/>
      <c r="AQ129" s="151"/>
      <c r="AR129" s="151"/>
      <c r="AS129" s="151"/>
      <c r="AT129" s="151"/>
      <c r="AU129" s="151"/>
      <c r="AV129" s="151"/>
      <c r="AW129" s="151"/>
      <c r="AX129" s="151"/>
      <c r="AY129" s="151"/>
      <c r="AZ129" s="151"/>
      <c r="BA129" s="151"/>
      <c r="BB129" s="151"/>
      <c r="BC129" s="151"/>
      <c r="BD129" s="151"/>
      <c r="BE129" s="151"/>
    </row>
    <row r="130" ht="14.25" spans="2:57">
      <c r="B130" s="151"/>
      <c r="C130" s="252"/>
      <c r="D130" s="252"/>
      <c r="E130" s="252"/>
      <c r="F130" s="252"/>
      <c r="G130" s="252"/>
      <c r="H130" s="151"/>
      <c r="I130" s="151"/>
      <c r="J130" s="151"/>
      <c r="K130" s="151"/>
      <c r="L130" s="151"/>
      <c r="M130" s="151"/>
      <c r="N130" s="151"/>
      <c r="O130" s="151"/>
      <c r="P130" s="151"/>
      <c r="Q130" s="151"/>
      <c r="R130" s="151"/>
      <c r="S130" s="151"/>
      <c r="T130" s="151"/>
      <c r="U130" s="151"/>
      <c r="V130" s="151"/>
      <c r="W130" s="151"/>
      <c r="X130" s="151"/>
      <c r="Y130" s="151"/>
      <c r="Z130" s="151"/>
      <c r="AA130" s="151"/>
      <c r="AB130" s="151"/>
      <c r="AC130" s="151"/>
      <c r="AD130" s="151"/>
      <c r="AE130" s="151"/>
      <c r="AF130" s="151"/>
      <c r="AG130" s="151"/>
      <c r="AH130" s="151"/>
      <c r="AI130" s="151"/>
      <c r="AJ130" s="151"/>
      <c r="AK130" s="151"/>
      <c r="AL130" s="151"/>
      <c r="AM130" s="151"/>
      <c r="AN130" s="151"/>
      <c r="AO130" s="151"/>
      <c r="AP130" s="151"/>
      <c r="AQ130" s="151"/>
      <c r="AR130" s="151"/>
      <c r="AS130" s="151"/>
      <c r="AT130" s="151"/>
      <c r="AU130" s="151"/>
      <c r="AV130" s="151"/>
      <c r="AW130" s="151"/>
      <c r="AX130" s="151"/>
      <c r="AY130" s="151"/>
      <c r="AZ130" s="151"/>
      <c r="BA130" s="151"/>
      <c r="BB130" s="151"/>
      <c r="BC130" s="151"/>
      <c r="BD130" s="151"/>
      <c r="BE130" s="151"/>
    </row>
    <row r="131" ht="14.25" spans="2:57">
      <c r="B131" s="151"/>
      <c r="C131" s="252"/>
      <c r="D131" s="252"/>
      <c r="E131" s="252"/>
      <c r="F131" s="252"/>
      <c r="G131" s="252"/>
      <c r="H131" s="151"/>
      <c r="I131" s="151"/>
      <c r="J131" s="151"/>
      <c r="K131" s="151"/>
      <c r="L131" s="151"/>
      <c r="M131" s="151"/>
      <c r="N131" s="151"/>
      <c r="O131" s="151"/>
      <c r="P131" s="151"/>
      <c r="Q131" s="151"/>
      <c r="R131" s="151"/>
      <c r="S131" s="151"/>
      <c r="T131" s="151"/>
      <c r="U131" s="151"/>
      <c r="V131" s="151"/>
      <c r="W131" s="151"/>
      <c r="X131" s="151"/>
      <c r="Y131" s="151"/>
      <c r="Z131" s="151"/>
      <c r="AA131" s="151"/>
      <c r="AB131" s="151"/>
      <c r="AC131" s="151"/>
      <c r="AD131" s="151"/>
      <c r="AE131" s="151"/>
      <c r="AF131" s="151"/>
      <c r="AG131" s="151"/>
      <c r="AH131" s="151"/>
      <c r="AI131" s="151"/>
      <c r="AJ131" s="151"/>
      <c r="AK131" s="151"/>
      <c r="AL131" s="151"/>
      <c r="AM131" s="151"/>
      <c r="AN131" s="151"/>
      <c r="AO131" s="151"/>
      <c r="AP131" s="151"/>
      <c r="AQ131" s="151"/>
      <c r="AR131" s="151"/>
      <c r="AS131" s="151"/>
      <c r="AT131" s="151"/>
      <c r="AU131" s="151"/>
      <c r="AV131" s="151"/>
      <c r="AW131" s="151"/>
      <c r="AX131" s="151"/>
      <c r="AY131" s="151"/>
      <c r="AZ131" s="151"/>
      <c r="BA131" s="151"/>
      <c r="BB131" s="151"/>
      <c r="BC131" s="151"/>
      <c r="BD131" s="151"/>
      <c r="BE131" s="151"/>
    </row>
    <row r="132" ht="14.25" spans="2:57">
      <c r="B132" s="151"/>
      <c r="C132" s="252"/>
      <c r="D132" s="252"/>
      <c r="E132" s="252"/>
      <c r="F132" s="252"/>
      <c r="G132" s="252"/>
      <c r="H132" s="151"/>
      <c r="I132" s="151"/>
      <c r="J132" s="151"/>
      <c r="K132" s="151"/>
      <c r="L132" s="151"/>
      <c r="M132" s="151"/>
      <c r="N132" s="151"/>
      <c r="O132" s="151"/>
      <c r="P132" s="151"/>
      <c r="Q132" s="151"/>
      <c r="R132" s="151"/>
      <c r="S132" s="151"/>
      <c r="T132" s="151"/>
      <c r="U132" s="151"/>
      <c r="V132" s="151"/>
      <c r="W132" s="151"/>
      <c r="X132" s="151"/>
      <c r="Y132" s="151"/>
      <c r="Z132" s="151"/>
      <c r="AA132" s="151"/>
      <c r="AB132" s="151"/>
      <c r="AC132" s="151"/>
      <c r="AD132" s="151"/>
      <c r="AE132" s="151"/>
      <c r="AF132" s="151"/>
      <c r="AG132" s="151"/>
      <c r="AH132" s="151"/>
      <c r="AI132" s="151"/>
      <c r="AJ132" s="151"/>
      <c r="AK132" s="151"/>
      <c r="AL132" s="151"/>
      <c r="AM132" s="151"/>
      <c r="AN132" s="151"/>
      <c r="AO132" s="151"/>
      <c r="AP132" s="151"/>
      <c r="AQ132" s="151"/>
      <c r="AR132" s="151"/>
      <c r="AS132" s="151"/>
      <c r="AT132" s="151"/>
      <c r="AU132" s="151"/>
      <c r="AV132" s="151"/>
      <c r="AW132" s="151"/>
      <c r="AX132" s="151"/>
      <c r="AY132" s="151"/>
      <c r="AZ132" s="151"/>
      <c r="BA132" s="151"/>
      <c r="BB132" s="151"/>
      <c r="BC132" s="151"/>
      <c r="BD132" s="151"/>
      <c r="BE132" s="151"/>
    </row>
    <row r="133" ht="14.25" spans="2:57">
      <c r="B133" s="151"/>
      <c r="C133" s="252"/>
      <c r="D133" s="252"/>
      <c r="E133" s="252"/>
      <c r="F133" s="252"/>
      <c r="G133" s="252"/>
      <c r="H133" s="151"/>
      <c r="I133" s="151"/>
      <c r="J133" s="151"/>
      <c r="K133" s="151"/>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1"/>
      <c r="AH133" s="151"/>
      <c r="AI133" s="151"/>
      <c r="AJ133" s="151"/>
      <c r="AK133" s="151"/>
      <c r="AL133" s="151"/>
      <c r="AM133" s="151"/>
      <c r="AN133" s="151"/>
      <c r="AO133" s="151"/>
      <c r="AP133" s="151"/>
      <c r="AQ133" s="151"/>
      <c r="AR133" s="151"/>
      <c r="AS133" s="151"/>
      <c r="AT133" s="151"/>
      <c r="AU133" s="151"/>
      <c r="AV133" s="151"/>
      <c r="AW133" s="151"/>
      <c r="AX133" s="151"/>
      <c r="AY133" s="151"/>
      <c r="AZ133" s="151"/>
      <c r="BA133" s="151"/>
      <c r="BB133" s="151"/>
      <c r="BC133" s="151"/>
      <c r="BD133" s="151"/>
      <c r="BE133" s="151"/>
    </row>
    <row r="134" ht="14.25" spans="2:57">
      <c r="B134" s="151"/>
      <c r="C134" s="252"/>
      <c r="D134" s="252"/>
      <c r="E134" s="252"/>
      <c r="F134" s="252"/>
      <c r="G134" s="252"/>
      <c r="H134" s="151"/>
      <c r="I134" s="151"/>
      <c r="J134" s="151"/>
      <c r="K134" s="151"/>
      <c r="L134" s="151"/>
      <c r="M134" s="151"/>
      <c r="N134" s="151"/>
      <c r="O134" s="151"/>
      <c r="P134" s="151"/>
      <c r="Q134" s="151"/>
      <c r="R134" s="151"/>
      <c r="S134" s="151"/>
      <c r="T134" s="151"/>
      <c r="U134" s="151"/>
      <c r="V134" s="151"/>
      <c r="W134" s="151"/>
      <c r="X134" s="151"/>
      <c r="Y134" s="151"/>
      <c r="Z134" s="151"/>
      <c r="AA134" s="151"/>
      <c r="AB134" s="151"/>
      <c r="AC134" s="151"/>
      <c r="AD134" s="151"/>
      <c r="AE134" s="151"/>
      <c r="AF134" s="151"/>
      <c r="AG134" s="151"/>
      <c r="AH134" s="151"/>
      <c r="AI134" s="151"/>
      <c r="AJ134" s="151"/>
      <c r="AK134" s="151"/>
      <c r="AL134" s="151"/>
      <c r="AM134" s="151"/>
      <c r="AN134" s="151"/>
      <c r="AO134" s="151"/>
      <c r="AP134" s="151"/>
      <c r="AQ134" s="151"/>
      <c r="AR134" s="151"/>
      <c r="AS134" s="151"/>
      <c r="AT134" s="151"/>
      <c r="AU134" s="151"/>
      <c r="AV134" s="151"/>
      <c r="AW134" s="151"/>
      <c r="AX134" s="151"/>
      <c r="AY134" s="151"/>
      <c r="AZ134" s="151"/>
      <c r="BA134" s="151"/>
      <c r="BB134" s="151"/>
      <c r="BC134" s="151"/>
      <c r="BD134" s="151"/>
      <c r="BE134" s="151"/>
    </row>
    <row r="135" ht="14.25" spans="2:57">
      <c r="B135" s="151"/>
      <c r="C135" s="252"/>
      <c r="D135" s="252"/>
      <c r="E135" s="252"/>
      <c r="F135" s="252"/>
      <c r="G135" s="252"/>
      <c r="H135" s="151"/>
      <c r="I135" s="151"/>
      <c r="J135" s="151"/>
      <c r="K135" s="151"/>
      <c r="L135" s="151"/>
      <c r="M135" s="151"/>
      <c r="N135" s="151"/>
      <c r="O135" s="151"/>
      <c r="P135" s="151"/>
      <c r="Q135" s="151"/>
      <c r="R135" s="151"/>
      <c r="S135" s="151"/>
      <c r="T135" s="151"/>
      <c r="U135" s="151"/>
      <c r="V135" s="151"/>
      <c r="W135" s="151"/>
      <c r="X135" s="151"/>
      <c r="Y135" s="151"/>
      <c r="Z135" s="151"/>
      <c r="AA135" s="151"/>
      <c r="AB135" s="151"/>
      <c r="AC135" s="151"/>
      <c r="AD135" s="151"/>
      <c r="AE135" s="151"/>
      <c r="AF135" s="151"/>
      <c r="AG135" s="151"/>
      <c r="AH135" s="151"/>
      <c r="AI135" s="151"/>
      <c r="AJ135" s="151"/>
      <c r="AK135" s="151"/>
      <c r="AL135" s="151"/>
      <c r="AM135" s="151"/>
      <c r="AN135" s="151"/>
      <c r="AO135" s="151"/>
      <c r="AP135" s="151"/>
      <c r="AQ135" s="151"/>
      <c r="AR135" s="151"/>
      <c r="AS135" s="151"/>
      <c r="AT135" s="151"/>
      <c r="AU135" s="151"/>
      <c r="AV135" s="151"/>
      <c r="AW135" s="151"/>
      <c r="AX135" s="151"/>
      <c r="AY135" s="151"/>
      <c r="AZ135" s="151"/>
      <c r="BA135" s="151"/>
      <c r="BB135" s="151"/>
      <c r="BC135" s="151"/>
      <c r="BD135" s="151"/>
      <c r="BE135" s="151"/>
    </row>
    <row r="136" ht="14.25" spans="2:57">
      <c r="B136" s="151"/>
      <c r="C136" s="252"/>
      <c r="D136" s="252"/>
      <c r="E136" s="252"/>
      <c r="F136" s="252"/>
      <c r="G136" s="252"/>
      <c r="H136" s="151"/>
      <c r="I136" s="151"/>
      <c r="J136" s="151"/>
      <c r="K136" s="151"/>
      <c r="L136" s="151"/>
      <c r="M136" s="151"/>
      <c r="N136" s="151"/>
      <c r="O136" s="151"/>
      <c r="P136" s="151"/>
      <c r="Q136" s="151"/>
      <c r="R136" s="151"/>
      <c r="S136" s="151"/>
      <c r="T136" s="151"/>
      <c r="U136" s="151"/>
      <c r="V136" s="151"/>
      <c r="W136" s="151"/>
      <c r="X136" s="151"/>
      <c r="Y136" s="151"/>
      <c r="Z136" s="151"/>
      <c r="AA136" s="151"/>
      <c r="AB136" s="151"/>
      <c r="AC136" s="151"/>
      <c r="AD136" s="151"/>
      <c r="AE136" s="151"/>
      <c r="AF136" s="151"/>
      <c r="AG136" s="151"/>
      <c r="AH136" s="151"/>
      <c r="AI136" s="151"/>
      <c r="AJ136" s="151"/>
      <c r="AK136" s="151"/>
      <c r="AL136" s="151"/>
      <c r="AM136" s="151"/>
      <c r="AN136" s="151"/>
      <c r="AO136" s="151"/>
      <c r="AP136" s="151"/>
      <c r="AQ136" s="151"/>
      <c r="AR136" s="151"/>
      <c r="AS136" s="151"/>
      <c r="AT136" s="151"/>
      <c r="AU136" s="151"/>
      <c r="AV136" s="151"/>
      <c r="AW136" s="151"/>
      <c r="AX136" s="151"/>
      <c r="AY136" s="151"/>
      <c r="AZ136" s="151"/>
      <c r="BA136" s="151"/>
      <c r="BB136" s="151"/>
      <c r="BC136" s="151"/>
      <c r="BD136" s="151"/>
      <c r="BE136" s="151"/>
    </row>
    <row r="137" ht="14.25" spans="2:57">
      <c r="B137" s="151"/>
      <c r="C137" s="252"/>
      <c r="D137" s="252"/>
      <c r="E137" s="252"/>
      <c r="F137" s="252"/>
      <c r="G137" s="252"/>
      <c r="H137" s="151"/>
      <c r="I137" s="151"/>
      <c r="J137" s="151"/>
      <c r="K137" s="151"/>
      <c r="L137" s="151"/>
      <c r="M137" s="151"/>
      <c r="N137" s="151"/>
      <c r="O137" s="151"/>
      <c r="P137" s="151"/>
      <c r="Q137" s="151"/>
      <c r="R137" s="151"/>
      <c r="S137" s="151"/>
      <c r="T137" s="151"/>
      <c r="U137" s="151"/>
      <c r="V137" s="151"/>
      <c r="W137" s="151"/>
      <c r="X137" s="151"/>
      <c r="Y137" s="151"/>
      <c r="Z137" s="151"/>
      <c r="AA137" s="151"/>
      <c r="AB137" s="151"/>
      <c r="AC137" s="151"/>
      <c r="AD137" s="151"/>
      <c r="AE137" s="151"/>
      <c r="AF137" s="151"/>
      <c r="AG137" s="151"/>
      <c r="AH137" s="151"/>
      <c r="AI137" s="151"/>
      <c r="AJ137" s="151"/>
      <c r="AK137" s="151"/>
      <c r="AL137" s="151"/>
      <c r="AM137" s="151"/>
      <c r="AN137" s="151"/>
      <c r="AO137" s="151"/>
      <c r="AP137" s="151"/>
      <c r="AQ137" s="151"/>
      <c r="AR137" s="151"/>
      <c r="AS137" s="151"/>
      <c r="AT137" s="151"/>
      <c r="AU137" s="151"/>
      <c r="AV137" s="151"/>
      <c r="AW137" s="151"/>
      <c r="AX137" s="151"/>
      <c r="AY137" s="151"/>
      <c r="AZ137" s="151"/>
      <c r="BA137" s="151"/>
      <c r="BB137" s="151"/>
      <c r="BC137" s="151"/>
      <c r="BD137" s="151"/>
      <c r="BE137" s="151"/>
    </row>
    <row r="138" ht="14.25" spans="2:57">
      <c r="B138" s="151"/>
      <c r="C138" s="252"/>
      <c r="D138" s="252"/>
      <c r="E138" s="252"/>
      <c r="F138" s="252"/>
      <c r="G138" s="252"/>
      <c r="H138" s="151"/>
      <c r="I138" s="151"/>
      <c r="J138" s="151"/>
      <c r="K138" s="151"/>
      <c r="L138" s="151"/>
      <c r="M138" s="151"/>
      <c r="N138" s="151"/>
      <c r="O138" s="151"/>
      <c r="P138" s="151"/>
      <c r="Q138" s="151"/>
      <c r="R138" s="151"/>
      <c r="S138" s="151"/>
      <c r="T138" s="151"/>
      <c r="U138" s="151"/>
      <c r="V138" s="151"/>
      <c r="W138" s="151"/>
      <c r="X138" s="151"/>
      <c r="Y138" s="151"/>
      <c r="Z138" s="151"/>
      <c r="AA138" s="151"/>
      <c r="AB138" s="151"/>
      <c r="AC138" s="151"/>
      <c r="AD138" s="151"/>
      <c r="AE138" s="151"/>
      <c r="AF138" s="151"/>
      <c r="AG138" s="151"/>
      <c r="AH138" s="151"/>
      <c r="AI138" s="151"/>
      <c r="AJ138" s="151"/>
      <c r="AK138" s="151"/>
      <c r="AL138" s="151"/>
      <c r="AM138" s="151"/>
      <c r="AN138" s="151"/>
      <c r="AO138" s="151"/>
      <c r="AP138" s="151"/>
      <c r="AQ138" s="151"/>
      <c r="AR138" s="151"/>
      <c r="AS138" s="151"/>
      <c r="AT138" s="151"/>
      <c r="AU138" s="151"/>
      <c r="AV138" s="151"/>
      <c r="AW138" s="151"/>
      <c r="AX138" s="151"/>
      <c r="AY138" s="151"/>
      <c r="AZ138" s="151"/>
      <c r="BA138" s="151"/>
      <c r="BB138" s="151"/>
      <c r="BC138" s="151"/>
      <c r="BD138" s="151"/>
      <c r="BE138" s="151"/>
    </row>
    <row r="139" ht="14.25" spans="2:57">
      <c r="B139" s="151"/>
      <c r="C139" s="252"/>
      <c r="D139" s="252"/>
      <c r="E139" s="252"/>
      <c r="F139" s="252"/>
      <c r="G139" s="252"/>
      <c r="H139" s="151"/>
      <c r="I139" s="151"/>
      <c r="J139" s="151"/>
      <c r="K139" s="151"/>
      <c r="L139" s="151"/>
      <c r="M139" s="151"/>
      <c r="N139" s="151"/>
      <c r="O139" s="151"/>
      <c r="P139" s="151"/>
      <c r="Q139" s="151"/>
      <c r="R139" s="151"/>
      <c r="S139" s="151"/>
      <c r="T139" s="151"/>
      <c r="U139" s="151"/>
      <c r="V139" s="151"/>
      <c r="W139" s="151"/>
      <c r="X139" s="151"/>
      <c r="Y139" s="151"/>
      <c r="Z139" s="151"/>
      <c r="AA139" s="151"/>
      <c r="AB139" s="151"/>
      <c r="AC139" s="151"/>
      <c r="AD139" s="151"/>
      <c r="AE139" s="151"/>
      <c r="AF139" s="151"/>
      <c r="AG139" s="151"/>
      <c r="AH139" s="151"/>
      <c r="AI139" s="151"/>
      <c r="AJ139" s="151"/>
      <c r="AK139" s="151"/>
      <c r="AL139" s="151"/>
      <c r="AM139" s="151"/>
      <c r="AN139" s="151"/>
      <c r="AO139" s="151"/>
      <c r="AP139" s="151"/>
      <c r="AQ139" s="151"/>
      <c r="AR139" s="151"/>
      <c r="AS139" s="151"/>
      <c r="AT139" s="151"/>
      <c r="AU139" s="151"/>
      <c r="AV139" s="151"/>
      <c r="AW139" s="151"/>
      <c r="AX139" s="151"/>
      <c r="AY139" s="151"/>
      <c r="AZ139" s="151"/>
      <c r="BA139" s="151"/>
      <c r="BB139" s="151"/>
      <c r="BC139" s="151"/>
      <c r="BD139" s="151"/>
      <c r="BE139" s="151"/>
    </row>
    <row r="140" ht="14.25" spans="14:57">
      <c r="N140" s="151"/>
      <c r="O140" s="151"/>
      <c r="P140" s="151"/>
      <c r="Q140" s="151"/>
      <c r="R140" s="151"/>
      <c r="S140" s="151"/>
      <c r="T140" s="151"/>
      <c r="U140" s="151"/>
      <c r="V140" s="151"/>
      <c r="W140" s="151"/>
      <c r="X140" s="151"/>
      <c r="Y140" s="151"/>
      <c r="Z140" s="151"/>
      <c r="AA140" s="151"/>
      <c r="AB140" s="151"/>
      <c r="AC140" s="151"/>
      <c r="AD140" s="151"/>
      <c r="AE140" s="151"/>
      <c r="AF140" s="151"/>
      <c r="AG140" s="151"/>
      <c r="AH140" s="151"/>
      <c r="AI140" s="151"/>
      <c r="AJ140" s="151"/>
      <c r="AK140" s="151"/>
      <c r="AL140" s="151"/>
      <c r="AM140" s="151"/>
      <c r="AN140" s="151"/>
      <c r="AO140" s="151"/>
      <c r="AP140" s="151"/>
      <c r="AQ140" s="151"/>
      <c r="AR140" s="151"/>
      <c r="AS140" s="151"/>
      <c r="AT140" s="151"/>
      <c r="AU140" s="151"/>
      <c r="AV140" s="151"/>
      <c r="AW140" s="151"/>
      <c r="AX140" s="151"/>
      <c r="AY140" s="151"/>
      <c r="AZ140" s="151"/>
      <c r="BA140" s="151"/>
      <c r="BB140" s="151"/>
      <c r="BC140" s="151"/>
      <c r="BD140" s="151"/>
      <c r="BE140" s="151"/>
    </row>
    <row r="141" ht="14.25" spans="14:57">
      <c r="N141" s="151"/>
      <c r="O141" s="151"/>
      <c r="P141" s="151"/>
      <c r="Q141" s="151"/>
      <c r="R141" s="151"/>
      <c r="S141" s="151"/>
      <c r="T141" s="151"/>
      <c r="U141" s="151"/>
      <c r="V141" s="151"/>
      <c r="W141" s="151"/>
      <c r="X141" s="151"/>
      <c r="Y141" s="151"/>
      <c r="Z141" s="151"/>
      <c r="AA141" s="151"/>
      <c r="AB141" s="151"/>
      <c r="AC141" s="151"/>
      <c r="AD141" s="151"/>
      <c r="AE141" s="151"/>
      <c r="AF141" s="151"/>
      <c r="AG141" s="151"/>
      <c r="AH141" s="151"/>
      <c r="AI141" s="151"/>
      <c r="AJ141" s="151"/>
      <c r="AK141" s="151"/>
      <c r="AL141" s="151"/>
      <c r="AM141" s="151"/>
      <c r="AN141" s="151"/>
      <c r="AO141" s="151"/>
      <c r="AP141" s="151"/>
      <c r="AQ141" s="151"/>
      <c r="AR141" s="151"/>
      <c r="AS141" s="151"/>
      <c r="AT141" s="151"/>
      <c r="AU141" s="151"/>
      <c r="AV141" s="151"/>
      <c r="AW141" s="151"/>
      <c r="AX141" s="151"/>
      <c r="AY141" s="151"/>
      <c r="AZ141" s="151"/>
      <c r="BA141" s="151"/>
      <c r="BB141" s="151"/>
      <c r="BC141" s="151"/>
      <c r="BD141" s="151"/>
      <c r="BE141" s="151"/>
    </row>
    <row r="142" ht="14.25" spans="14:57">
      <c r="N142" s="151"/>
      <c r="O142" s="151"/>
      <c r="P142" s="151"/>
      <c r="Q142" s="151"/>
      <c r="R142" s="151"/>
      <c r="S142" s="151"/>
      <c r="T142" s="151"/>
      <c r="U142" s="151"/>
      <c r="V142" s="151"/>
      <c r="W142" s="151"/>
      <c r="X142" s="151"/>
      <c r="Y142" s="151"/>
      <c r="Z142" s="151"/>
      <c r="AA142" s="151"/>
      <c r="AB142" s="151"/>
      <c r="AC142" s="151"/>
      <c r="AD142" s="151"/>
      <c r="AE142" s="151"/>
      <c r="AF142" s="151"/>
      <c r="AG142" s="151"/>
      <c r="AH142" s="151"/>
      <c r="AI142" s="151"/>
      <c r="AJ142" s="151"/>
      <c r="AK142" s="151"/>
      <c r="AL142" s="151"/>
      <c r="AM142" s="151"/>
      <c r="AN142" s="151"/>
      <c r="AO142" s="151"/>
      <c r="AP142" s="151"/>
      <c r="AQ142" s="151"/>
      <c r="AR142" s="151"/>
      <c r="AS142" s="151"/>
      <c r="AT142" s="151"/>
      <c r="AU142" s="151"/>
      <c r="AV142" s="151"/>
      <c r="AW142" s="151"/>
      <c r="AX142" s="151"/>
      <c r="AY142" s="151"/>
      <c r="AZ142" s="151"/>
      <c r="BA142" s="151"/>
      <c r="BB142" s="151"/>
      <c r="BC142" s="151"/>
      <c r="BD142" s="151"/>
      <c r="BE142" s="151"/>
    </row>
    <row r="143" ht="14.25" spans="14:57">
      <c r="N143" s="151"/>
      <c r="O143" s="151"/>
      <c r="P143" s="151"/>
      <c r="Q143" s="151"/>
      <c r="R143" s="151"/>
      <c r="S143" s="151"/>
      <c r="T143" s="151"/>
      <c r="U143" s="151"/>
      <c r="V143" s="151"/>
      <c r="W143" s="151"/>
      <c r="X143" s="151"/>
      <c r="Y143" s="151"/>
      <c r="Z143" s="151"/>
      <c r="AA143" s="151"/>
      <c r="AB143" s="151"/>
      <c r="AC143" s="151"/>
      <c r="AD143" s="151"/>
      <c r="AE143" s="151"/>
      <c r="AF143" s="151"/>
      <c r="AG143" s="151"/>
      <c r="AH143" s="151"/>
      <c r="AI143" s="151"/>
      <c r="AJ143" s="151"/>
      <c r="AK143" s="151"/>
      <c r="AL143" s="151"/>
      <c r="AM143" s="151"/>
      <c r="AN143" s="151"/>
      <c r="AO143" s="151"/>
      <c r="AP143" s="151"/>
      <c r="AQ143" s="151"/>
      <c r="AR143" s="151"/>
      <c r="AS143" s="151"/>
      <c r="AT143" s="151"/>
      <c r="AU143" s="151"/>
      <c r="AV143" s="151"/>
      <c r="AW143" s="151"/>
      <c r="AX143" s="151"/>
      <c r="AY143" s="151"/>
      <c r="AZ143" s="151"/>
      <c r="BA143" s="151"/>
      <c r="BB143" s="151"/>
      <c r="BC143" s="151"/>
      <c r="BD143" s="151"/>
      <c r="BE143" s="151"/>
    </row>
    <row r="144" ht="14.25" spans="14:57">
      <c r="N144" s="151"/>
      <c r="O144" s="151"/>
      <c r="P144" s="151"/>
      <c r="Q144" s="151"/>
      <c r="R144" s="151"/>
      <c r="S144" s="151"/>
      <c r="T144" s="151"/>
      <c r="U144" s="151"/>
      <c r="V144" s="151"/>
      <c r="W144" s="151"/>
      <c r="X144" s="151"/>
      <c r="Y144" s="151"/>
      <c r="Z144" s="151"/>
      <c r="AA144" s="151"/>
      <c r="AB144" s="151"/>
      <c r="AC144" s="151"/>
      <c r="AD144" s="151"/>
      <c r="AE144" s="151"/>
      <c r="AF144" s="151"/>
      <c r="AG144" s="151"/>
      <c r="AH144" s="151"/>
      <c r="AI144" s="151"/>
      <c r="AJ144" s="151"/>
      <c r="AK144" s="151"/>
      <c r="AL144" s="151"/>
      <c r="AM144" s="151"/>
      <c r="AN144" s="151"/>
      <c r="AO144" s="151"/>
      <c r="AP144" s="151"/>
      <c r="AQ144" s="151"/>
      <c r="AR144" s="151"/>
      <c r="AS144" s="151"/>
      <c r="AT144" s="151"/>
      <c r="AU144" s="151"/>
      <c r="AV144" s="151"/>
      <c r="AW144" s="151"/>
      <c r="AX144" s="151"/>
      <c r="AY144" s="151"/>
      <c r="AZ144" s="151"/>
      <c r="BA144" s="151"/>
      <c r="BB144" s="151"/>
      <c r="BC144" s="151"/>
      <c r="BD144" s="151"/>
      <c r="BE144" s="151"/>
    </row>
    <row r="145" ht="14.25" spans="14:57">
      <c r="N145" s="151"/>
      <c r="O145" s="151"/>
      <c r="P145" s="151"/>
      <c r="Q145" s="151"/>
      <c r="R145" s="151"/>
      <c r="S145" s="151"/>
      <c r="T145" s="151"/>
      <c r="U145" s="151"/>
      <c r="V145" s="151"/>
      <c r="W145" s="151"/>
      <c r="X145" s="151"/>
      <c r="Y145" s="151"/>
      <c r="Z145" s="151"/>
      <c r="AA145" s="151"/>
      <c r="AB145" s="151"/>
      <c r="AC145" s="151"/>
      <c r="AD145" s="151"/>
      <c r="AE145" s="151"/>
      <c r="AF145" s="151"/>
      <c r="AG145" s="151"/>
      <c r="AH145" s="151"/>
      <c r="AI145" s="151"/>
      <c r="AJ145" s="151"/>
      <c r="AK145" s="151"/>
      <c r="AL145" s="151"/>
      <c r="AM145" s="151"/>
      <c r="AN145" s="151"/>
      <c r="AO145" s="151"/>
      <c r="AP145" s="151"/>
      <c r="AQ145" s="151"/>
      <c r="AR145" s="151"/>
      <c r="AS145" s="151"/>
      <c r="AT145" s="151"/>
      <c r="AU145" s="151"/>
      <c r="AV145" s="151"/>
      <c r="AW145" s="151"/>
      <c r="AX145" s="151"/>
      <c r="AY145" s="151"/>
      <c r="AZ145" s="151"/>
      <c r="BA145" s="151"/>
      <c r="BB145" s="151"/>
      <c r="BC145" s="151"/>
      <c r="BD145" s="151"/>
      <c r="BE145" s="151"/>
    </row>
    <row r="146" ht="14.25" spans="14:57">
      <c r="N146" s="151"/>
      <c r="O146" s="151"/>
      <c r="P146" s="151"/>
      <c r="Q146" s="151"/>
      <c r="R146" s="151"/>
      <c r="S146" s="151"/>
      <c r="T146" s="151"/>
      <c r="U146" s="151"/>
      <c r="V146" s="151"/>
      <c r="W146" s="151"/>
      <c r="X146" s="151"/>
      <c r="Y146" s="151"/>
      <c r="Z146" s="151"/>
      <c r="AA146" s="151"/>
      <c r="AB146" s="151"/>
      <c r="AC146" s="151"/>
      <c r="AD146" s="151"/>
      <c r="AE146" s="151"/>
      <c r="AF146" s="151"/>
      <c r="AG146" s="151"/>
      <c r="AH146" s="151"/>
      <c r="AI146" s="151"/>
      <c r="AJ146" s="151"/>
      <c r="AK146" s="151"/>
      <c r="AL146" s="151"/>
      <c r="AM146" s="151"/>
      <c r="AN146" s="151"/>
      <c r="AO146" s="151"/>
      <c r="AP146" s="151"/>
      <c r="AQ146" s="151"/>
      <c r="AR146" s="151"/>
      <c r="AS146" s="151"/>
      <c r="AT146" s="151"/>
      <c r="AU146" s="151"/>
      <c r="AV146" s="151"/>
      <c r="AW146" s="151"/>
      <c r="AX146" s="151"/>
      <c r="AY146" s="151"/>
      <c r="AZ146" s="151"/>
      <c r="BA146" s="151"/>
      <c r="BB146" s="151"/>
      <c r="BC146" s="151"/>
      <c r="BD146" s="151"/>
      <c r="BE146" s="151"/>
    </row>
  </sheetData>
  <mergeCells count="27">
    <mergeCell ref="A1:BE1"/>
    <mergeCell ref="B2:M2"/>
    <mergeCell ref="N2:X2"/>
    <mergeCell ref="Y2:AI2"/>
    <mergeCell ref="AJ2:AT2"/>
    <mergeCell ref="AU2:BE2"/>
    <mergeCell ref="B3:H3"/>
    <mergeCell ref="I3:M3"/>
    <mergeCell ref="N3:S3"/>
    <mergeCell ref="T3:X3"/>
    <mergeCell ref="Y3:AD3"/>
    <mergeCell ref="AE3:AI3"/>
    <mergeCell ref="AJ3:AO3"/>
    <mergeCell ref="AP3:AT3"/>
    <mergeCell ref="AU3:AZ3"/>
    <mergeCell ref="BA3:BE3"/>
    <mergeCell ref="A2:A4"/>
    <mergeCell ref="A6:A13"/>
    <mergeCell ref="A18:A41"/>
    <mergeCell ref="A42:A46"/>
    <mergeCell ref="A47:A60"/>
    <mergeCell ref="A61:A62"/>
    <mergeCell ref="A63:A65"/>
    <mergeCell ref="A66:A69"/>
    <mergeCell ref="A70:A71"/>
    <mergeCell ref="A72:A78"/>
    <mergeCell ref="A79:A81"/>
  </mergeCells>
  <dataValidations count="3">
    <dataValidation type="list" allowBlank="1" showInputMessage="1" showErrorMessage="1" sqref="S6 T15 AO17 AZ17 S41 AD46 AO46 AZ46 S82 S8:S11 S13:S15 S17:S18 S20:S21 S38:S39 AD6:AD15 AD17:AD30 AD33:AD42 AD81:AD82 AO6:AO15 AO21:AO30 AO33:AO42 AO81:AO82 AZ6:AZ13 AZ21:AZ30 AZ33:AZ42 AZ81:AZ82">
      <formula1>"已完成,延期,重大事故"</formula1>
    </dataValidation>
    <dataValidation type="list" allowBlank="1" showInputMessage="1" showErrorMessage="1" sqref="S7 S12 S16 AD16 AO16 S19 G6:G82 S22:S37 S42:S81 AD43:AD45 AD47:AD80 AO43:AO45 AO47:AO80 AZ14:AZ16 AZ43:AZ45 AZ47:AZ80">
      <formula1>"刚启动,已完成,延期,调整,其他"</formula1>
    </dataValidation>
    <dataValidation type="list" allowBlank="1" showInputMessage="1" showErrorMessage="1" sqref="AD31:AD32 AO31:AO32 AZ31:AZ32">
      <formula1>"已完成,延期,重大事故,其他"</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72"/>
  <sheetViews>
    <sheetView workbookViewId="0">
      <selection activeCell="AO7" sqref="AO7"/>
    </sheetView>
  </sheetViews>
  <sheetFormatPr defaultColWidth="9" defaultRowHeight="13.5"/>
  <cols>
    <col min="1" max="1" width="18.25" style="112" customWidth="1"/>
    <col min="2" max="2" width="4.625" style="113" hidden="1" customWidth="1"/>
    <col min="3" max="3" width="28.625" style="113" hidden="1" customWidth="1"/>
    <col min="4" max="4" width="6.625" style="113" hidden="1" customWidth="1"/>
    <col min="5" max="5" width="18.625" style="113" hidden="1" customWidth="1"/>
    <col min="6" max="6" width="15.625" style="113" hidden="1" customWidth="1"/>
    <col min="7" max="7" width="10.625" style="113" hidden="1" customWidth="1"/>
    <col min="8" max="8" width="27.75" style="113" hidden="1" customWidth="1"/>
    <col min="9" max="9" width="4.625" style="113" hidden="1" customWidth="1"/>
    <col min="10" max="10" width="28.625" style="113" hidden="1" customWidth="1"/>
    <col min="11" max="11" width="6.625" style="113" hidden="1" customWidth="1"/>
    <col min="12" max="12" width="18.625" style="113" hidden="1" customWidth="1"/>
    <col min="13" max="13" width="15.625" style="113" hidden="1" customWidth="1"/>
    <col min="14" max="14" width="4.625" style="113" hidden="1" customWidth="1"/>
    <col min="15" max="15" width="88.375" style="113" hidden="1" customWidth="1"/>
    <col min="16" max="16" width="6.625" style="168" hidden="1" customWidth="1"/>
    <col min="17" max="17" width="18.625" style="113" hidden="1" customWidth="1"/>
    <col min="18" max="18" width="15.625" style="169" hidden="1" customWidth="1"/>
    <col min="19" max="19" width="10.625" style="113" hidden="1" customWidth="1"/>
    <col min="20" max="20" width="4.625" style="113" hidden="1" customWidth="1"/>
    <col min="21" max="21" width="28.625" style="113" hidden="1" customWidth="1"/>
    <col min="22" max="22" width="6.625" style="113" hidden="1" customWidth="1"/>
    <col min="23" max="23" width="18.625" style="113" hidden="1" customWidth="1"/>
    <col min="24" max="24" width="15.625" style="113" hidden="1" customWidth="1"/>
    <col min="25" max="25" width="4.625" style="113" hidden="1" customWidth="1"/>
    <col min="26" max="26" width="28.625" style="113" hidden="1" customWidth="1"/>
    <col min="27" max="27" width="8" style="113" hidden="1" customWidth="1"/>
    <col min="28" max="28" width="18.625" style="113" hidden="1" customWidth="1"/>
    <col min="29" max="29" width="15.375" style="113" hidden="1" customWidth="1"/>
    <col min="30" max="30" width="10.625" style="113" hidden="1" customWidth="1"/>
    <col min="31" max="31" width="4.625" style="113" hidden="1" customWidth="1"/>
    <col min="32" max="32" width="28.625" style="113" hidden="1" customWidth="1"/>
    <col min="33" max="33" width="6.625" style="113" hidden="1" customWidth="1"/>
    <col min="34" max="34" width="18.625" style="113" hidden="1" customWidth="1"/>
    <col min="35" max="35" width="15.625" style="113" hidden="1" customWidth="1"/>
    <col min="36" max="36" width="4.5" style="113" customWidth="1"/>
    <col min="37" max="37" width="28.625" style="113" customWidth="1"/>
    <col min="38" max="39" width="6.375" style="113" customWidth="1"/>
    <col min="40" max="40" width="11.375" style="170" customWidth="1"/>
    <col min="41" max="41" width="8" style="113" customWidth="1"/>
    <col min="42" max="42" width="4.75" style="113" customWidth="1"/>
    <col min="43" max="45" width="6.375" style="113" customWidth="1"/>
    <col min="46" max="46" width="11.375" style="113" customWidth="1"/>
    <col min="47" max="16384" width="9" style="113"/>
  </cols>
  <sheetData>
    <row r="1" s="3" customFormat="1" ht="26.25" customHeight="1" spans="1:46">
      <c r="A1" s="138" t="s">
        <v>952</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row>
    <row r="2" s="137" customFormat="1" ht="15" customHeight="1" spans="1:46">
      <c r="A2" s="140" t="s">
        <v>953</v>
      </c>
      <c r="B2" s="141" t="s">
        <v>507</v>
      </c>
      <c r="C2" s="141"/>
      <c r="D2" s="141"/>
      <c r="E2" s="141"/>
      <c r="F2" s="141"/>
      <c r="G2" s="141"/>
      <c r="H2" s="141"/>
      <c r="I2" s="141"/>
      <c r="J2" s="141"/>
      <c r="K2" s="141"/>
      <c r="L2" s="141"/>
      <c r="M2" s="141"/>
      <c r="N2" s="141" t="s">
        <v>508</v>
      </c>
      <c r="O2" s="141"/>
      <c r="P2" s="141"/>
      <c r="Q2" s="141"/>
      <c r="R2" s="141"/>
      <c r="S2" s="141"/>
      <c r="T2" s="141"/>
      <c r="U2" s="141"/>
      <c r="V2" s="141"/>
      <c r="W2" s="141"/>
      <c r="X2" s="141"/>
      <c r="Y2" s="141" t="s">
        <v>509</v>
      </c>
      <c r="Z2" s="141"/>
      <c r="AA2" s="141"/>
      <c r="AB2" s="141"/>
      <c r="AC2" s="141"/>
      <c r="AD2" s="141"/>
      <c r="AE2" s="141"/>
      <c r="AF2" s="141"/>
      <c r="AG2" s="141"/>
      <c r="AH2" s="141"/>
      <c r="AI2" s="141"/>
      <c r="AJ2" s="141" t="s">
        <v>954</v>
      </c>
      <c r="AK2" s="141"/>
      <c r="AL2" s="141"/>
      <c r="AM2" s="141"/>
      <c r="AN2" s="141"/>
      <c r="AO2" s="141"/>
      <c r="AP2" s="141"/>
      <c r="AQ2" s="141"/>
      <c r="AR2" s="141"/>
      <c r="AS2" s="141"/>
      <c r="AT2" s="152"/>
    </row>
    <row r="3" s="137" customFormat="1" ht="15" customHeight="1" spans="1:46">
      <c r="A3" s="142"/>
      <c r="B3" s="119" t="s">
        <v>424</v>
      </c>
      <c r="C3" s="119"/>
      <c r="D3" s="119"/>
      <c r="E3" s="119"/>
      <c r="F3" s="119"/>
      <c r="G3" s="119"/>
      <c r="H3" s="119"/>
      <c r="I3" s="119" t="s">
        <v>425</v>
      </c>
      <c r="J3" s="119"/>
      <c r="K3" s="119"/>
      <c r="L3" s="119"/>
      <c r="M3" s="119"/>
      <c r="N3" s="119" t="s">
        <v>424</v>
      </c>
      <c r="O3" s="119"/>
      <c r="P3" s="119"/>
      <c r="Q3" s="119"/>
      <c r="R3" s="119"/>
      <c r="S3" s="119"/>
      <c r="T3" s="119" t="s">
        <v>425</v>
      </c>
      <c r="U3" s="119"/>
      <c r="V3" s="119"/>
      <c r="W3" s="119"/>
      <c r="X3" s="119"/>
      <c r="Y3" s="119" t="s">
        <v>424</v>
      </c>
      <c r="Z3" s="119"/>
      <c r="AA3" s="119"/>
      <c r="AB3" s="119"/>
      <c r="AC3" s="119"/>
      <c r="AD3" s="119"/>
      <c r="AE3" s="119" t="s">
        <v>425</v>
      </c>
      <c r="AF3" s="119"/>
      <c r="AG3" s="119"/>
      <c r="AH3" s="119"/>
      <c r="AI3" s="119"/>
      <c r="AJ3" s="119" t="s">
        <v>424</v>
      </c>
      <c r="AK3" s="119"/>
      <c r="AL3" s="119"/>
      <c r="AM3" s="119"/>
      <c r="AN3" s="119"/>
      <c r="AO3" s="119"/>
      <c r="AP3" s="119" t="s">
        <v>425</v>
      </c>
      <c r="AQ3" s="119"/>
      <c r="AR3" s="119"/>
      <c r="AS3" s="119"/>
      <c r="AT3" s="154"/>
    </row>
    <row r="4" s="137" customFormat="1" ht="15" customHeight="1" spans="1:46">
      <c r="A4" s="142"/>
      <c r="B4" s="119" t="s">
        <v>225</v>
      </c>
      <c r="C4" s="119" t="s">
        <v>426</v>
      </c>
      <c r="D4" s="119" t="s">
        <v>427</v>
      </c>
      <c r="E4" s="119" t="s">
        <v>428</v>
      </c>
      <c r="F4" s="119" t="s">
        <v>230</v>
      </c>
      <c r="G4" s="119" t="s">
        <v>429</v>
      </c>
      <c r="H4" s="119" t="s">
        <v>430</v>
      </c>
      <c r="I4" s="119" t="s">
        <v>225</v>
      </c>
      <c r="J4" s="119" t="s">
        <v>426</v>
      </c>
      <c r="K4" s="119" t="s">
        <v>427</v>
      </c>
      <c r="L4" s="119" t="s">
        <v>428</v>
      </c>
      <c r="M4" s="119" t="s">
        <v>230</v>
      </c>
      <c r="N4" s="119" t="s">
        <v>225</v>
      </c>
      <c r="O4" s="119" t="s">
        <v>426</v>
      </c>
      <c r="P4" s="119" t="s">
        <v>427</v>
      </c>
      <c r="Q4" s="119" t="s">
        <v>428</v>
      </c>
      <c r="R4" s="180" t="s">
        <v>230</v>
      </c>
      <c r="S4" s="119" t="s">
        <v>429</v>
      </c>
      <c r="T4" s="119" t="s">
        <v>225</v>
      </c>
      <c r="U4" s="119" t="s">
        <v>426</v>
      </c>
      <c r="V4" s="119" t="s">
        <v>427</v>
      </c>
      <c r="W4" s="119" t="s">
        <v>428</v>
      </c>
      <c r="X4" s="119" t="s">
        <v>230</v>
      </c>
      <c r="Y4" s="119" t="s">
        <v>225</v>
      </c>
      <c r="Z4" s="119" t="s">
        <v>426</v>
      </c>
      <c r="AA4" s="119" t="s">
        <v>427</v>
      </c>
      <c r="AB4" s="119" t="s">
        <v>428</v>
      </c>
      <c r="AC4" s="119" t="s">
        <v>230</v>
      </c>
      <c r="AD4" s="119" t="s">
        <v>429</v>
      </c>
      <c r="AE4" s="119" t="s">
        <v>225</v>
      </c>
      <c r="AF4" s="119" t="s">
        <v>426</v>
      </c>
      <c r="AG4" s="119" t="s">
        <v>427</v>
      </c>
      <c r="AH4" s="119" t="s">
        <v>428</v>
      </c>
      <c r="AI4" s="119" t="s">
        <v>230</v>
      </c>
      <c r="AJ4" s="119" t="s">
        <v>225</v>
      </c>
      <c r="AK4" s="119" t="s">
        <v>426</v>
      </c>
      <c r="AL4" s="119" t="s">
        <v>427</v>
      </c>
      <c r="AM4" s="119" t="s">
        <v>428</v>
      </c>
      <c r="AN4" s="180" t="s">
        <v>230</v>
      </c>
      <c r="AO4" s="119" t="s">
        <v>429</v>
      </c>
      <c r="AP4" s="119" t="s">
        <v>225</v>
      </c>
      <c r="AQ4" s="119" t="s">
        <v>426</v>
      </c>
      <c r="AR4" s="119" t="s">
        <v>427</v>
      </c>
      <c r="AS4" s="119" t="s">
        <v>428</v>
      </c>
      <c r="AT4" s="154" t="s">
        <v>230</v>
      </c>
    </row>
    <row r="5" ht="14.25" spans="1:46">
      <c r="A5" s="171"/>
      <c r="B5" s="121">
        <v>1</v>
      </c>
      <c r="C5" s="121"/>
      <c r="D5" s="122"/>
      <c r="E5" s="122"/>
      <c r="F5" s="122"/>
      <c r="G5" s="122"/>
      <c r="H5" s="122"/>
      <c r="I5" s="121">
        <v>1</v>
      </c>
      <c r="J5" s="121"/>
      <c r="K5" s="122"/>
      <c r="L5" s="122"/>
      <c r="M5" s="122"/>
      <c r="N5" s="121">
        <v>1</v>
      </c>
      <c r="O5" s="121" t="s">
        <v>955</v>
      </c>
      <c r="P5" s="122" t="s">
        <v>956</v>
      </c>
      <c r="Q5" s="121"/>
      <c r="R5" s="123">
        <v>43124</v>
      </c>
      <c r="S5" s="121"/>
      <c r="T5" s="121">
        <v>1</v>
      </c>
      <c r="U5" s="121"/>
      <c r="V5" s="122"/>
      <c r="W5" s="122"/>
      <c r="X5" s="122"/>
      <c r="Y5" s="121">
        <v>1</v>
      </c>
      <c r="Z5" s="121" t="s">
        <v>957</v>
      </c>
      <c r="AA5" s="122" t="s">
        <v>958</v>
      </c>
      <c r="AB5" s="121"/>
      <c r="AC5" s="123" t="s">
        <v>959</v>
      </c>
      <c r="AD5" s="122" t="s">
        <v>436</v>
      </c>
      <c r="AE5" s="121">
        <v>1</v>
      </c>
      <c r="AF5" s="121"/>
      <c r="AG5" s="122"/>
      <c r="AH5" s="122"/>
      <c r="AI5" s="122"/>
      <c r="AJ5" s="121">
        <v>1</v>
      </c>
      <c r="AK5" s="144" t="s">
        <v>960</v>
      </c>
      <c r="AL5" s="144" t="s">
        <v>956</v>
      </c>
      <c r="AM5" s="144"/>
      <c r="AN5" s="123">
        <v>43160</v>
      </c>
      <c r="AO5" s="144"/>
      <c r="AP5" s="121"/>
      <c r="AQ5" s="121"/>
      <c r="AR5" s="122"/>
      <c r="AS5" s="122"/>
      <c r="AT5" s="163"/>
    </row>
    <row r="6" ht="14.25" spans="1:46">
      <c r="A6" s="171"/>
      <c r="B6" s="121">
        <v>2</v>
      </c>
      <c r="C6" s="121"/>
      <c r="D6" s="122"/>
      <c r="E6" s="122"/>
      <c r="F6" s="122"/>
      <c r="G6" s="122"/>
      <c r="H6" s="122"/>
      <c r="I6" s="121">
        <v>2</v>
      </c>
      <c r="J6" s="121"/>
      <c r="K6" s="122"/>
      <c r="L6" s="122"/>
      <c r="M6" s="122"/>
      <c r="N6" s="121">
        <v>2</v>
      </c>
      <c r="O6" s="121" t="s">
        <v>957</v>
      </c>
      <c r="P6" s="122" t="s">
        <v>958</v>
      </c>
      <c r="Q6" s="121"/>
      <c r="R6" s="123" t="s">
        <v>959</v>
      </c>
      <c r="S6" s="121"/>
      <c r="T6" s="121">
        <v>2</v>
      </c>
      <c r="U6" s="121"/>
      <c r="V6" s="122"/>
      <c r="W6" s="122"/>
      <c r="X6" s="122"/>
      <c r="Y6" s="121">
        <v>2</v>
      </c>
      <c r="Z6" s="121" t="s">
        <v>961</v>
      </c>
      <c r="AA6" s="122" t="s">
        <v>962</v>
      </c>
      <c r="AB6" s="122"/>
      <c r="AC6" s="123">
        <v>43132</v>
      </c>
      <c r="AD6" s="122" t="s">
        <v>436</v>
      </c>
      <c r="AE6" s="121">
        <v>2</v>
      </c>
      <c r="AF6" s="121"/>
      <c r="AG6" s="122"/>
      <c r="AH6" s="122"/>
      <c r="AI6" s="122"/>
      <c r="AJ6" s="121">
        <v>2</v>
      </c>
      <c r="AK6" s="144" t="s">
        <v>963</v>
      </c>
      <c r="AL6" s="144" t="s">
        <v>956</v>
      </c>
      <c r="AM6" s="144"/>
      <c r="AN6" s="123">
        <v>43160</v>
      </c>
      <c r="AO6" s="144"/>
      <c r="AP6" s="189"/>
      <c r="AQ6" s="121"/>
      <c r="AR6" s="122"/>
      <c r="AS6" s="122"/>
      <c r="AT6" s="163"/>
    </row>
    <row r="7" ht="14.25" spans="1:46">
      <c r="A7" s="171"/>
      <c r="B7" s="121">
        <v>3</v>
      </c>
      <c r="C7" s="121"/>
      <c r="D7" s="122"/>
      <c r="E7" s="122"/>
      <c r="F7" s="122"/>
      <c r="G7" s="122"/>
      <c r="H7" s="122"/>
      <c r="I7" s="121">
        <v>3</v>
      </c>
      <c r="J7" s="121"/>
      <c r="K7" s="122"/>
      <c r="L7" s="122"/>
      <c r="M7" s="122"/>
      <c r="N7" s="121">
        <v>3</v>
      </c>
      <c r="O7" s="121"/>
      <c r="P7" s="122"/>
      <c r="Q7" s="121"/>
      <c r="R7" s="123"/>
      <c r="S7" s="121"/>
      <c r="T7" s="121">
        <v>3</v>
      </c>
      <c r="U7" s="121"/>
      <c r="V7" s="122"/>
      <c r="W7" s="122"/>
      <c r="X7" s="122"/>
      <c r="Y7" s="121">
        <v>3</v>
      </c>
      <c r="Z7" s="121" t="s">
        <v>964</v>
      </c>
      <c r="AA7" s="122" t="s">
        <v>956</v>
      </c>
      <c r="AB7" s="122"/>
      <c r="AC7" s="183">
        <v>43131</v>
      </c>
      <c r="AD7" s="122" t="s">
        <v>436</v>
      </c>
      <c r="AE7" s="121">
        <v>3</v>
      </c>
      <c r="AF7" s="121"/>
      <c r="AG7" s="122"/>
      <c r="AH7" s="122"/>
      <c r="AI7" s="122"/>
      <c r="AJ7" s="121">
        <v>3</v>
      </c>
      <c r="AK7" s="144" t="s">
        <v>965</v>
      </c>
      <c r="AL7" s="144" t="s">
        <v>956</v>
      </c>
      <c r="AM7" s="144"/>
      <c r="AN7" s="123">
        <v>43160</v>
      </c>
      <c r="AO7" s="144"/>
      <c r="AP7" s="121"/>
      <c r="AQ7" s="121"/>
      <c r="AR7" s="122"/>
      <c r="AS7" s="122"/>
      <c r="AT7" s="163"/>
    </row>
    <row r="8" ht="14.25" spans="1:46">
      <c r="A8" s="171"/>
      <c r="B8" s="121">
        <v>4</v>
      </c>
      <c r="C8" s="121"/>
      <c r="D8" s="122"/>
      <c r="E8" s="122"/>
      <c r="F8" s="122"/>
      <c r="G8" s="122"/>
      <c r="H8" s="122"/>
      <c r="I8" s="121">
        <v>4</v>
      </c>
      <c r="J8" s="121"/>
      <c r="K8" s="122"/>
      <c r="L8" s="122"/>
      <c r="M8" s="122"/>
      <c r="N8" s="121">
        <v>4</v>
      </c>
      <c r="O8" s="121"/>
      <c r="P8" s="122"/>
      <c r="Q8" s="121"/>
      <c r="R8" s="123"/>
      <c r="S8" s="121"/>
      <c r="T8" s="121">
        <v>4</v>
      </c>
      <c r="U8" s="121"/>
      <c r="V8" s="122"/>
      <c r="W8" s="122"/>
      <c r="X8" s="122"/>
      <c r="Y8" s="122"/>
      <c r="Z8" s="122"/>
      <c r="AA8" s="122"/>
      <c r="AB8" s="122"/>
      <c r="AC8" s="122"/>
      <c r="AD8" s="122"/>
      <c r="AE8" s="121">
        <v>4</v>
      </c>
      <c r="AF8" s="121"/>
      <c r="AG8" s="122"/>
      <c r="AH8" s="122"/>
      <c r="AI8" s="122"/>
      <c r="AJ8" s="121">
        <v>4</v>
      </c>
      <c r="AK8" s="144" t="s">
        <v>966</v>
      </c>
      <c r="AL8" s="144" t="s">
        <v>956</v>
      </c>
      <c r="AM8" s="144"/>
      <c r="AN8" s="123">
        <v>43160</v>
      </c>
      <c r="AO8" s="144"/>
      <c r="AP8" s="121"/>
      <c r="AQ8" s="121"/>
      <c r="AR8" s="122"/>
      <c r="AS8" s="122"/>
      <c r="AT8" s="163"/>
    </row>
    <row r="9" ht="19.5" customHeight="1" spans="1:46">
      <c r="A9" s="172"/>
      <c r="B9" s="121"/>
      <c r="C9" s="121"/>
      <c r="D9" s="122"/>
      <c r="E9" s="122"/>
      <c r="F9" s="122"/>
      <c r="G9" s="122"/>
      <c r="H9" s="122"/>
      <c r="I9" s="121"/>
      <c r="J9" s="121"/>
      <c r="K9" s="122"/>
      <c r="L9" s="122"/>
      <c r="M9" s="122"/>
      <c r="N9" s="121">
        <v>1</v>
      </c>
      <c r="O9" s="121" t="s">
        <v>967</v>
      </c>
      <c r="P9" s="122" t="s">
        <v>956</v>
      </c>
      <c r="Q9" s="122"/>
      <c r="R9" s="123" t="s">
        <v>959</v>
      </c>
      <c r="S9" s="122"/>
      <c r="T9" s="121"/>
      <c r="U9" s="121"/>
      <c r="V9" s="122"/>
      <c r="W9" s="122"/>
      <c r="X9" s="122"/>
      <c r="Y9" s="121">
        <v>1</v>
      </c>
      <c r="Z9" s="121" t="s">
        <v>967</v>
      </c>
      <c r="AA9" s="122" t="s">
        <v>956</v>
      </c>
      <c r="AB9" s="122"/>
      <c r="AC9" s="123" t="s">
        <v>959</v>
      </c>
      <c r="AD9" s="122" t="s">
        <v>436</v>
      </c>
      <c r="AE9" s="121"/>
      <c r="AF9" s="121"/>
      <c r="AG9" s="122"/>
      <c r="AH9" s="122"/>
      <c r="AI9" s="122"/>
      <c r="AJ9" s="121">
        <v>5</v>
      </c>
      <c r="AK9" s="144" t="s">
        <v>968</v>
      </c>
      <c r="AL9" s="144" t="s">
        <v>956</v>
      </c>
      <c r="AM9" s="144"/>
      <c r="AN9" s="123">
        <v>43160</v>
      </c>
      <c r="AO9" s="144"/>
      <c r="AP9" s="121"/>
      <c r="AQ9" s="121"/>
      <c r="AR9" s="122"/>
      <c r="AS9" s="122"/>
      <c r="AT9" s="163"/>
    </row>
    <row r="10" ht="19.5" customHeight="1" spans="1:46">
      <c r="A10" s="172"/>
      <c r="B10" s="121"/>
      <c r="C10" s="121"/>
      <c r="D10" s="122"/>
      <c r="E10" s="122"/>
      <c r="F10" s="122"/>
      <c r="G10" s="122"/>
      <c r="H10" s="122"/>
      <c r="I10" s="121"/>
      <c r="J10" s="121"/>
      <c r="K10" s="122"/>
      <c r="L10" s="122"/>
      <c r="M10" s="122"/>
      <c r="N10" s="121">
        <v>2</v>
      </c>
      <c r="O10" s="121" t="s">
        <v>969</v>
      </c>
      <c r="P10" s="122" t="s">
        <v>956</v>
      </c>
      <c r="Q10" s="122"/>
      <c r="R10" s="123" t="s">
        <v>959</v>
      </c>
      <c r="S10" s="122"/>
      <c r="T10" s="121"/>
      <c r="U10" s="121"/>
      <c r="V10" s="122"/>
      <c r="W10" s="122"/>
      <c r="X10" s="122"/>
      <c r="Y10" s="121">
        <v>2</v>
      </c>
      <c r="Z10" s="121" t="s">
        <v>969</v>
      </c>
      <c r="AA10" s="122" t="s">
        <v>956</v>
      </c>
      <c r="AB10" s="122"/>
      <c r="AC10" s="123" t="s">
        <v>959</v>
      </c>
      <c r="AD10" s="122" t="s">
        <v>436</v>
      </c>
      <c r="AE10" s="121"/>
      <c r="AF10" s="121"/>
      <c r="AG10" s="122"/>
      <c r="AH10" s="122"/>
      <c r="AI10" s="122"/>
      <c r="AJ10" s="121">
        <v>6</v>
      </c>
      <c r="AK10" s="144" t="s">
        <v>970</v>
      </c>
      <c r="AL10" s="144" t="s">
        <v>958</v>
      </c>
      <c r="AM10" s="144"/>
      <c r="AN10" s="123">
        <v>43160</v>
      </c>
      <c r="AO10" s="144"/>
      <c r="AP10" s="121"/>
      <c r="AQ10" s="121"/>
      <c r="AR10" s="122"/>
      <c r="AS10" s="122"/>
      <c r="AT10" s="163"/>
    </row>
    <row r="11" ht="19.5" customHeight="1" spans="1:46">
      <c r="A11" s="172"/>
      <c r="B11" s="121"/>
      <c r="C11" s="121"/>
      <c r="D11" s="122"/>
      <c r="E11" s="122"/>
      <c r="F11" s="122"/>
      <c r="G11" s="122"/>
      <c r="H11" s="122"/>
      <c r="I11" s="121"/>
      <c r="J11" s="121"/>
      <c r="K11" s="122"/>
      <c r="L11" s="122"/>
      <c r="M11" s="122"/>
      <c r="N11" s="121">
        <v>3</v>
      </c>
      <c r="O11" s="121" t="s">
        <v>971</v>
      </c>
      <c r="P11" s="122" t="s">
        <v>956</v>
      </c>
      <c r="Q11" s="122"/>
      <c r="R11" s="123" t="s">
        <v>959</v>
      </c>
      <c r="S11" s="122"/>
      <c r="T11" s="121"/>
      <c r="U11" s="121"/>
      <c r="V11" s="122"/>
      <c r="W11" s="122"/>
      <c r="X11" s="122"/>
      <c r="Y11" s="121">
        <v>3</v>
      </c>
      <c r="Z11" s="121" t="s">
        <v>971</v>
      </c>
      <c r="AA11" s="122" t="s">
        <v>956</v>
      </c>
      <c r="AB11" s="122"/>
      <c r="AC11" s="123" t="s">
        <v>959</v>
      </c>
      <c r="AD11" s="122" t="s">
        <v>436</v>
      </c>
      <c r="AE11" s="121"/>
      <c r="AF11" s="121"/>
      <c r="AG11" s="122"/>
      <c r="AH11" s="122"/>
      <c r="AI11" s="122"/>
      <c r="AJ11" s="121">
        <v>7</v>
      </c>
      <c r="AK11" s="144" t="s">
        <v>972</v>
      </c>
      <c r="AL11" s="144" t="s">
        <v>958</v>
      </c>
      <c r="AM11" s="144"/>
      <c r="AN11" s="123">
        <v>43160</v>
      </c>
      <c r="AO11" s="144" t="s">
        <v>436</v>
      </c>
      <c r="AP11" s="121"/>
      <c r="AQ11" s="121"/>
      <c r="AR11" s="122"/>
      <c r="AS11" s="122"/>
      <c r="AT11" s="163"/>
    </row>
    <row r="12" ht="19.5" customHeight="1" spans="1:46">
      <c r="A12" s="172"/>
      <c r="B12" s="121"/>
      <c r="C12" s="121"/>
      <c r="D12" s="122"/>
      <c r="E12" s="122"/>
      <c r="F12" s="122"/>
      <c r="G12" s="122"/>
      <c r="H12" s="122"/>
      <c r="I12" s="121"/>
      <c r="J12" s="121"/>
      <c r="K12" s="122"/>
      <c r="L12" s="122"/>
      <c r="M12" s="122"/>
      <c r="N12" s="121">
        <v>4</v>
      </c>
      <c r="O12" s="121" t="s">
        <v>973</v>
      </c>
      <c r="P12" s="122" t="s">
        <v>956</v>
      </c>
      <c r="Q12" s="122"/>
      <c r="R12" s="123" t="s">
        <v>959</v>
      </c>
      <c r="S12" s="122"/>
      <c r="T12" s="121"/>
      <c r="U12" s="121"/>
      <c r="V12" s="122"/>
      <c r="W12" s="122"/>
      <c r="X12" s="122"/>
      <c r="Y12" s="121">
        <v>4</v>
      </c>
      <c r="Z12" s="121" t="s">
        <v>973</v>
      </c>
      <c r="AA12" s="122" t="s">
        <v>956</v>
      </c>
      <c r="AB12" s="122"/>
      <c r="AC12" s="123" t="s">
        <v>959</v>
      </c>
      <c r="AD12" s="122" t="s">
        <v>436</v>
      </c>
      <c r="AE12" s="121"/>
      <c r="AF12" s="121"/>
      <c r="AG12" s="122"/>
      <c r="AH12" s="122"/>
      <c r="AI12" s="122"/>
      <c r="AJ12" s="121">
        <v>8</v>
      </c>
      <c r="AK12" s="144" t="s">
        <v>974</v>
      </c>
      <c r="AL12" s="144" t="s">
        <v>958</v>
      </c>
      <c r="AM12" s="144"/>
      <c r="AN12" s="123">
        <v>43160</v>
      </c>
      <c r="AO12" s="144"/>
      <c r="AP12" s="121"/>
      <c r="AQ12" s="121"/>
      <c r="AR12" s="122"/>
      <c r="AS12" s="122"/>
      <c r="AT12" s="163"/>
    </row>
    <row r="13" ht="19.5" customHeight="1" spans="1:46">
      <c r="A13" s="173"/>
      <c r="B13" s="174"/>
      <c r="C13" s="174"/>
      <c r="D13" s="174"/>
      <c r="E13" s="174"/>
      <c r="F13" s="174"/>
      <c r="G13" s="174"/>
      <c r="H13" s="174"/>
      <c r="I13" s="174"/>
      <c r="J13" s="174"/>
      <c r="K13" s="174"/>
      <c r="L13" s="174"/>
      <c r="M13" s="174"/>
      <c r="N13" s="121">
        <v>5</v>
      </c>
      <c r="O13" s="121" t="s">
        <v>975</v>
      </c>
      <c r="P13" s="122" t="s">
        <v>956</v>
      </c>
      <c r="Q13" s="122"/>
      <c r="R13" s="123">
        <v>43126</v>
      </c>
      <c r="S13" s="122"/>
      <c r="T13" s="174"/>
      <c r="U13" s="174"/>
      <c r="V13" s="174"/>
      <c r="W13" s="174"/>
      <c r="X13" s="174"/>
      <c r="Y13" s="121">
        <v>5</v>
      </c>
      <c r="Z13" s="121" t="s">
        <v>976</v>
      </c>
      <c r="AA13" s="122" t="s">
        <v>956</v>
      </c>
      <c r="AB13" s="121"/>
      <c r="AC13" s="122" t="s">
        <v>959</v>
      </c>
      <c r="AD13" s="122" t="s">
        <v>436</v>
      </c>
      <c r="AE13" s="174"/>
      <c r="AF13" s="174"/>
      <c r="AG13" s="174"/>
      <c r="AH13" s="174"/>
      <c r="AI13" s="174"/>
      <c r="AJ13" s="121">
        <v>9</v>
      </c>
      <c r="AK13" s="144" t="s">
        <v>977</v>
      </c>
      <c r="AL13" s="144" t="s">
        <v>962</v>
      </c>
      <c r="AM13" s="144"/>
      <c r="AN13" s="123">
        <v>43160</v>
      </c>
      <c r="AO13" s="144" t="s">
        <v>436</v>
      </c>
      <c r="AP13" s="174"/>
      <c r="AQ13" s="174"/>
      <c r="AR13" s="174"/>
      <c r="AS13" s="174"/>
      <c r="AT13" s="190"/>
    </row>
    <row r="14" ht="19.5" customHeight="1" spans="1:46">
      <c r="A14" s="173"/>
      <c r="B14" s="174"/>
      <c r="C14" s="174"/>
      <c r="D14" s="174"/>
      <c r="E14" s="174"/>
      <c r="F14" s="174"/>
      <c r="G14" s="174"/>
      <c r="H14" s="174"/>
      <c r="I14" s="174"/>
      <c r="J14" s="174"/>
      <c r="K14" s="174"/>
      <c r="L14" s="174"/>
      <c r="M14" s="174"/>
      <c r="N14" s="121">
        <v>6</v>
      </c>
      <c r="O14" s="121" t="s">
        <v>978</v>
      </c>
      <c r="P14" s="122" t="s">
        <v>958</v>
      </c>
      <c r="Q14" s="122"/>
      <c r="R14" s="123">
        <v>43124</v>
      </c>
      <c r="S14" s="122"/>
      <c r="T14" s="174"/>
      <c r="U14" s="174"/>
      <c r="V14" s="174"/>
      <c r="W14" s="174"/>
      <c r="X14" s="174"/>
      <c r="Y14" s="121">
        <v>6</v>
      </c>
      <c r="Z14" s="121" t="s">
        <v>979</v>
      </c>
      <c r="AA14" s="122" t="s">
        <v>958</v>
      </c>
      <c r="AB14" s="121"/>
      <c r="AC14" s="122" t="s">
        <v>959</v>
      </c>
      <c r="AD14" s="122" t="s">
        <v>436</v>
      </c>
      <c r="AE14" s="174"/>
      <c r="AF14" s="174"/>
      <c r="AG14" s="174"/>
      <c r="AH14" s="174"/>
      <c r="AI14" s="174"/>
      <c r="AJ14" s="121">
        <v>10</v>
      </c>
      <c r="AK14" s="144" t="s">
        <v>980</v>
      </c>
      <c r="AL14" s="144" t="s">
        <v>962</v>
      </c>
      <c r="AM14" s="144"/>
      <c r="AN14" s="123">
        <v>43160</v>
      </c>
      <c r="AO14" s="144" t="s">
        <v>436</v>
      </c>
      <c r="AP14" s="174"/>
      <c r="AQ14" s="174"/>
      <c r="AR14" s="174"/>
      <c r="AS14" s="174"/>
      <c r="AT14" s="190"/>
    </row>
    <row r="15" ht="19.5" customHeight="1" spans="1:46">
      <c r="A15" s="173"/>
      <c r="B15" s="174"/>
      <c r="C15" s="174"/>
      <c r="D15" s="174"/>
      <c r="E15" s="174"/>
      <c r="F15" s="174"/>
      <c r="G15" s="174"/>
      <c r="H15" s="174"/>
      <c r="I15" s="174"/>
      <c r="J15" s="174"/>
      <c r="K15" s="174"/>
      <c r="L15" s="174"/>
      <c r="M15" s="174"/>
      <c r="N15" s="121">
        <v>8</v>
      </c>
      <c r="O15" s="121" t="s">
        <v>981</v>
      </c>
      <c r="P15" s="122" t="s">
        <v>956</v>
      </c>
      <c r="Q15" s="121"/>
      <c r="R15" s="181">
        <v>43126</v>
      </c>
      <c r="S15" s="122"/>
      <c r="T15" s="174"/>
      <c r="U15" s="174"/>
      <c r="V15" s="174"/>
      <c r="W15" s="174"/>
      <c r="X15" s="174"/>
      <c r="Y15" s="121">
        <v>7</v>
      </c>
      <c r="Z15" s="121" t="s">
        <v>982</v>
      </c>
      <c r="AA15" s="122" t="s">
        <v>958</v>
      </c>
      <c r="AB15" s="121"/>
      <c r="AC15" s="122" t="s">
        <v>959</v>
      </c>
      <c r="AD15" s="122" t="s">
        <v>436</v>
      </c>
      <c r="AE15" s="174"/>
      <c r="AF15" s="174"/>
      <c r="AG15" s="174"/>
      <c r="AH15" s="174"/>
      <c r="AI15" s="174"/>
      <c r="AJ15" s="121"/>
      <c r="AK15" s="121"/>
      <c r="AL15" s="122"/>
      <c r="AM15" s="121"/>
      <c r="AN15" s="123"/>
      <c r="AO15" s="122"/>
      <c r="AP15" s="174"/>
      <c r="AQ15" s="174"/>
      <c r="AR15" s="174"/>
      <c r="AS15" s="174"/>
      <c r="AT15" s="190"/>
    </row>
    <row r="16" ht="19.5" customHeight="1" spans="1:46">
      <c r="A16" s="173"/>
      <c r="B16" s="174"/>
      <c r="C16" s="174"/>
      <c r="D16" s="174"/>
      <c r="E16" s="174"/>
      <c r="F16" s="174"/>
      <c r="G16" s="174"/>
      <c r="H16" s="174"/>
      <c r="I16" s="174"/>
      <c r="J16" s="174"/>
      <c r="K16" s="174"/>
      <c r="L16" s="174"/>
      <c r="M16" s="174"/>
      <c r="N16" s="121">
        <v>9</v>
      </c>
      <c r="O16" s="121" t="s">
        <v>976</v>
      </c>
      <c r="P16" s="122" t="s">
        <v>956</v>
      </c>
      <c r="Q16" s="121"/>
      <c r="R16" s="122" t="s">
        <v>959</v>
      </c>
      <c r="S16" s="122"/>
      <c r="T16" s="174"/>
      <c r="U16" s="174"/>
      <c r="V16" s="174"/>
      <c r="W16" s="174"/>
      <c r="X16" s="174"/>
      <c r="Y16" s="121">
        <v>8</v>
      </c>
      <c r="Z16" s="121" t="s">
        <v>983</v>
      </c>
      <c r="AA16" s="122" t="s">
        <v>958</v>
      </c>
      <c r="AB16" s="121"/>
      <c r="AC16" s="122" t="s">
        <v>959</v>
      </c>
      <c r="AD16" s="122" t="s">
        <v>436</v>
      </c>
      <c r="AE16" s="174"/>
      <c r="AF16" s="174"/>
      <c r="AG16" s="174"/>
      <c r="AH16" s="174"/>
      <c r="AI16" s="174"/>
      <c r="AJ16" s="121"/>
      <c r="AK16" s="121"/>
      <c r="AL16" s="122"/>
      <c r="AM16" s="121"/>
      <c r="AN16" s="123"/>
      <c r="AO16" s="122"/>
      <c r="AP16" s="174"/>
      <c r="AQ16" s="174"/>
      <c r="AR16" s="174"/>
      <c r="AS16" s="174"/>
      <c r="AT16" s="190"/>
    </row>
    <row r="17" ht="19.5" customHeight="1" spans="1:46">
      <c r="A17" s="173"/>
      <c r="B17" s="174"/>
      <c r="C17" s="174"/>
      <c r="D17" s="174"/>
      <c r="E17" s="174"/>
      <c r="F17" s="174"/>
      <c r="G17" s="174"/>
      <c r="H17" s="174"/>
      <c r="I17" s="174"/>
      <c r="J17" s="174"/>
      <c r="K17" s="174"/>
      <c r="L17" s="174"/>
      <c r="M17" s="174"/>
      <c r="N17" s="121">
        <v>10</v>
      </c>
      <c r="O17" s="121" t="s">
        <v>979</v>
      </c>
      <c r="P17" s="122" t="s">
        <v>958</v>
      </c>
      <c r="Q17" s="121"/>
      <c r="R17" s="122" t="s">
        <v>959</v>
      </c>
      <c r="S17" s="122"/>
      <c r="T17" s="174"/>
      <c r="U17" s="174"/>
      <c r="V17" s="174"/>
      <c r="W17" s="174"/>
      <c r="X17" s="174"/>
      <c r="Y17" s="121">
        <v>9</v>
      </c>
      <c r="Z17" s="121" t="s">
        <v>984</v>
      </c>
      <c r="AA17" s="122" t="s">
        <v>958</v>
      </c>
      <c r="AB17" s="121"/>
      <c r="AC17" s="122" t="s">
        <v>959</v>
      </c>
      <c r="AD17" s="122" t="s">
        <v>436</v>
      </c>
      <c r="AE17" s="174"/>
      <c r="AF17" s="174"/>
      <c r="AG17" s="174"/>
      <c r="AH17" s="174"/>
      <c r="AI17" s="174"/>
      <c r="AJ17" s="121"/>
      <c r="AK17" s="121"/>
      <c r="AL17" s="122"/>
      <c r="AM17" s="121"/>
      <c r="AN17" s="123"/>
      <c r="AO17" s="122"/>
      <c r="AP17" s="174"/>
      <c r="AQ17" s="174"/>
      <c r="AR17" s="174"/>
      <c r="AS17" s="174"/>
      <c r="AT17" s="190"/>
    </row>
    <row r="18" s="167" customFormat="1" ht="19.5" customHeight="1" spans="1:46">
      <c r="A18" s="175"/>
      <c r="B18" s="176"/>
      <c r="C18" s="176"/>
      <c r="D18" s="176"/>
      <c r="E18" s="176"/>
      <c r="F18" s="176"/>
      <c r="G18" s="176"/>
      <c r="H18" s="176"/>
      <c r="I18" s="176"/>
      <c r="J18" s="176"/>
      <c r="K18" s="176"/>
      <c r="L18" s="176"/>
      <c r="M18" s="176"/>
      <c r="N18" s="121">
        <v>11</v>
      </c>
      <c r="O18" s="121" t="s">
        <v>985</v>
      </c>
      <c r="P18" s="122" t="s">
        <v>958</v>
      </c>
      <c r="Q18" s="121"/>
      <c r="R18" s="122" t="s">
        <v>959</v>
      </c>
      <c r="S18" s="122"/>
      <c r="T18" s="176"/>
      <c r="U18" s="176"/>
      <c r="V18" s="176"/>
      <c r="W18" s="176"/>
      <c r="X18" s="176"/>
      <c r="Y18" s="121">
        <v>10</v>
      </c>
      <c r="Z18" s="121" t="s">
        <v>986</v>
      </c>
      <c r="AA18" s="122" t="s">
        <v>958</v>
      </c>
      <c r="AB18" s="121"/>
      <c r="AC18" s="122" t="s">
        <v>959</v>
      </c>
      <c r="AD18" s="122" t="s">
        <v>436</v>
      </c>
      <c r="AE18" s="176"/>
      <c r="AF18" s="176"/>
      <c r="AG18" s="176"/>
      <c r="AH18" s="176"/>
      <c r="AI18" s="176"/>
      <c r="AJ18" s="121"/>
      <c r="AK18" s="121"/>
      <c r="AL18" s="122"/>
      <c r="AM18" s="121"/>
      <c r="AN18" s="123"/>
      <c r="AO18" s="122"/>
      <c r="AP18" s="176"/>
      <c r="AQ18" s="176"/>
      <c r="AR18" s="176"/>
      <c r="AS18" s="176"/>
      <c r="AT18" s="191"/>
    </row>
    <row r="19" s="167" customFormat="1" ht="19.5" customHeight="1" spans="1:46">
      <c r="A19" s="175"/>
      <c r="B19" s="176"/>
      <c r="C19" s="176"/>
      <c r="D19" s="176"/>
      <c r="E19" s="176"/>
      <c r="F19" s="176"/>
      <c r="G19" s="176"/>
      <c r="H19" s="176"/>
      <c r="I19" s="176"/>
      <c r="J19" s="176"/>
      <c r="K19" s="176"/>
      <c r="L19" s="176"/>
      <c r="M19" s="176"/>
      <c r="N19" s="121">
        <v>12</v>
      </c>
      <c r="O19" s="121" t="s">
        <v>987</v>
      </c>
      <c r="P19" s="122" t="s">
        <v>958</v>
      </c>
      <c r="Q19" s="121"/>
      <c r="R19" s="122" t="s">
        <v>959</v>
      </c>
      <c r="S19" s="176"/>
      <c r="T19" s="176"/>
      <c r="U19" s="176"/>
      <c r="V19" s="176"/>
      <c r="W19" s="176"/>
      <c r="X19" s="176"/>
      <c r="Y19" s="121">
        <v>11</v>
      </c>
      <c r="Z19" s="121" t="s">
        <v>988</v>
      </c>
      <c r="AA19" s="122" t="s">
        <v>958</v>
      </c>
      <c r="AB19" s="121"/>
      <c r="AC19" s="122" t="s">
        <v>959</v>
      </c>
      <c r="AD19" s="122" t="s">
        <v>436</v>
      </c>
      <c r="AE19" s="176"/>
      <c r="AF19" s="176"/>
      <c r="AG19" s="176"/>
      <c r="AH19" s="176"/>
      <c r="AI19" s="176"/>
      <c r="AJ19" s="121"/>
      <c r="AK19" s="121"/>
      <c r="AL19" s="122"/>
      <c r="AM19" s="121"/>
      <c r="AN19" s="123"/>
      <c r="AO19" s="122"/>
      <c r="AP19" s="176"/>
      <c r="AQ19" s="176"/>
      <c r="AR19" s="176"/>
      <c r="AS19" s="176"/>
      <c r="AT19" s="191"/>
    </row>
    <row r="20" s="167" customFormat="1" ht="19.5" customHeight="1" spans="1:46">
      <c r="A20" s="175"/>
      <c r="B20" s="176"/>
      <c r="C20" s="176"/>
      <c r="D20" s="176"/>
      <c r="E20" s="176"/>
      <c r="F20" s="176"/>
      <c r="G20" s="176"/>
      <c r="H20" s="176"/>
      <c r="I20" s="176"/>
      <c r="J20" s="176"/>
      <c r="K20" s="176"/>
      <c r="L20" s="176"/>
      <c r="M20" s="176"/>
      <c r="N20" s="121">
        <v>13</v>
      </c>
      <c r="O20" s="121" t="s">
        <v>989</v>
      </c>
      <c r="P20" s="122" t="s">
        <v>958</v>
      </c>
      <c r="Q20" s="121"/>
      <c r="R20" s="122" t="s">
        <v>959</v>
      </c>
      <c r="S20" s="176"/>
      <c r="T20" s="176"/>
      <c r="U20" s="176"/>
      <c r="V20" s="176"/>
      <c r="W20" s="176"/>
      <c r="X20" s="176"/>
      <c r="Y20" s="121">
        <v>12</v>
      </c>
      <c r="Z20" s="121" t="s">
        <v>990</v>
      </c>
      <c r="AA20" s="122" t="s">
        <v>958</v>
      </c>
      <c r="AB20" s="121"/>
      <c r="AC20" s="122" t="s">
        <v>991</v>
      </c>
      <c r="AD20" s="122"/>
      <c r="AE20" s="176"/>
      <c r="AF20" s="176"/>
      <c r="AG20" s="176"/>
      <c r="AH20" s="176"/>
      <c r="AI20" s="176"/>
      <c r="AJ20" s="121"/>
      <c r="AK20" s="121"/>
      <c r="AL20" s="122"/>
      <c r="AM20" s="121"/>
      <c r="AN20" s="123"/>
      <c r="AO20" s="122"/>
      <c r="AP20" s="176"/>
      <c r="AQ20" s="176"/>
      <c r="AR20" s="176"/>
      <c r="AS20" s="176"/>
      <c r="AT20" s="191"/>
    </row>
    <row r="21" s="167" customFormat="1" ht="19.5" customHeight="1" spans="1:46">
      <c r="A21" s="175"/>
      <c r="B21" s="176"/>
      <c r="C21" s="176"/>
      <c r="D21" s="176"/>
      <c r="E21" s="176"/>
      <c r="F21" s="176"/>
      <c r="G21" s="176"/>
      <c r="H21" s="176"/>
      <c r="I21" s="176"/>
      <c r="J21" s="176"/>
      <c r="K21" s="176"/>
      <c r="L21" s="176"/>
      <c r="M21" s="176"/>
      <c r="N21" s="121">
        <v>14</v>
      </c>
      <c r="O21" s="121" t="s">
        <v>992</v>
      </c>
      <c r="P21" s="122" t="s">
        <v>958</v>
      </c>
      <c r="Q21" s="121"/>
      <c r="R21" s="122" t="s">
        <v>959</v>
      </c>
      <c r="S21" s="176"/>
      <c r="T21" s="176"/>
      <c r="U21" s="176"/>
      <c r="V21" s="176"/>
      <c r="W21" s="176"/>
      <c r="X21" s="176"/>
      <c r="Y21" s="121">
        <v>13</v>
      </c>
      <c r="Z21" s="176" t="s">
        <v>966</v>
      </c>
      <c r="AA21" s="176" t="s">
        <v>956</v>
      </c>
      <c r="AB21" s="176"/>
      <c r="AC21" s="183" t="s">
        <v>991</v>
      </c>
      <c r="AD21" s="122"/>
      <c r="AE21" s="176"/>
      <c r="AF21" s="176"/>
      <c r="AG21" s="176"/>
      <c r="AH21" s="176"/>
      <c r="AI21" s="176"/>
      <c r="AJ21" s="121"/>
      <c r="AK21" s="176"/>
      <c r="AL21" s="176"/>
      <c r="AM21" s="176"/>
      <c r="AN21" s="187"/>
      <c r="AO21" s="122"/>
      <c r="AP21" s="176"/>
      <c r="AQ21" s="176"/>
      <c r="AR21" s="176"/>
      <c r="AS21" s="176"/>
      <c r="AT21" s="191"/>
    </row>
    <row r="22" ht="19.5" customHeight="1" spans="1:46">
      <c r="A22" s="177"/>
      <c r="B22" s="178"/>
      <c r="C22" s="178"/>
      <c r="D22" s="178"/>
      <c r="E22" s="178"/>
      <c r="F22" s="178"/>
      <c r="G22" s="178"/>
      <c r="H22" s="178"/>
      <c r="I22" s="178"/>
      <c r="J22" s="178"/>
      <c r="K22" s="178"/>
      <c r="L22" s="178"/>
      <c r="M22" s="178"/>
      <c r="N22" s="161">
        <v>16</v>
      </c>
      <c r="O22" s="161" t="s">
        <v>993</v>
      </c>
      <c r="P22" s="162" t="s">
        <v>958</v>
      </c>
      <c r="Q22" s="161"/>
      <c r="R22" s="162" t="s">
        <v>959</v>
      </c>
      <c r="S22" s="178"/>
      <c r="T22" s="178"/>
      <c r="U22" s="178"/>
      <c r="V22" s="178"/>
      <c r="W22" s="178"/>
      <c r="X22" s="178"/>
      <c r="Y22" s="161">
        <v>14</v>
      </c>
      <c r="Z22" s="184" t="s">
        <v>994</v>
      </c>
      <c r="AA22" s="185" t="s">
        <v>956</v>
      </c>
      <c r="AB22" s="185"/>
      <c r="AC22" s="186">
        <v>43131</v>
      </c>
      <c r="AD22" s="162" t="s">
        <v>436</v>
      </c>
      <c r="AE22" s="178"/>
      <c r="AF22" s="178"/>
      <c r="AG22" s="178"/>
      <c r="AH22" s="178"/>
      <c r="AI22" s="178"/>
      <c r="AJ22" s="161"/>
      <c r="AK22" s="184"/>
      <c r="AL22" s="185"/>
      <c r="AM22" s="185"/>
      <c r="AN22" s="188"/>
      <c r="AO22" s="162"/>
      <c r="AP22" s="178"/>
      <c r="AQ22" s="178"/>
      <c r="AR22" s="178"/>
      <c r="AS22" s="178"/>
      <c r="AT22" s="192"/>
    </row>
    <row r="23" ht="14.25" spans="2:35">
      <c r="B23" s="151"/>
      <c r="C23" s="151"/>
      <c r="D23" s="151"/>
      <c r="E23" s="151"/>
      <c r="F23" s="151"/>
      <c r="G23" s="151"/>
      <c r="H23" s="151"/>
      <c r="I23" s="151"/>
      <c r="J23" s="151"/>
      <c r="K23" s="151"/>
      <c r="L23" s="151"/>
      <c r="M23" s="151"/>
      <c r="N23" s="151"/>
      <c r="O23" s="151"/>
      <c r="P23" s="179"/>
      <c r="Q23" s="151"/>
      <c r="R23" s="182"/>
      <c r="S23" s="151"/>
      <c r="T23" s="151"/>
      <c r="U23" s="151"/>
      <c r="V23" s="151"/>
      <c r="W23" s="151"/>
      <c r="X23" s="151"/>
      <c r="Y23" s="151"/>
      <c r="Z23" s="151"/>
      <c r="AA23" s="151"/>
      <c r="AB23" s="151"/>
      <c r="AC23" s="151"/>
      <c r="AD23" s="151"/>
      <c r="AE23" s="151"/>
      <c r="AF23" s="151"/>
      <c r="AG23" s="151"/>
      <c r="AH23" s="151"/>
      <c r="AI23" s="151"/>
    </row>
    <row r="24" ht="14.25" spans="2:35">
      <c r="B24" s="151"/>
      <c r="C24" s="151"/>
      <c r="D24" s="151"/>
      <c r="E24" s="151"/>
      <c r="F24" s="151"/>
      <c r="G24" s="151"/>
      <c r="H24" s="151"/>
      <c r="I24" s="151"/>
      <c r="J24" s="151"/>
      <c r="K24" s="151"/>
      <c r="L24" s="151"/>
      <c r="M24" s="151"/>
      <c r="N24" s="151"/>
      <c r="O24" s="151"/>
      <c r="P24" s="179"/>
      <c r="Q24" s="151"/>
      <c r="R24" s="182"/>
      <c r="S24" s="151"/>
      <c r="T24" s="151"/>
      <c r="U24" s="151"/>
      <c r="V24" s="151"/>
      <c r="W24" s="151"/>
      <c r="X24" s="151"/>
      <c r="Y24" s="151"/>
      <c r="Z24" s="151"/>
      <c r="AA24" s="151"/>
      <c r="AB24" s="151"/>
      <c r="AC24" s="151"/>
      <c r="AD24" s="151"/>
      <c r="AE24" s="151"/>
      <c r="AF24" s="151"/>
      <c r="AG24" s="151"/>
      <c r="AH24" s="151"/>
      <c r="AI24" s="151"/>
    </row>
    <row r="25" ht="14.25" spans="2:35">
      <c r="B25" s="151"/>
      <c r="C25" s="151"/>
      <c r="D25" s="151"/>
      <c r="E25" s="151"/>
      <c r="F25" s="151"/>
      <c r="G25" s="151"/>
      <c r="H25" s="151"/>
      <c r="I25" s="151"/>
      <c r="J25" s="151"/>
      <c r="K25" s="151"/>
      <c r="L25" s="151"/>
      <c r="M25" s="151"/>
      <c r="N25" s="151"/>
      <c r="O25" s="151"/>
      <c r="P25" s="179"/>
      <c r="Q25" s="151"/>
      <c r="R25" s="182"/>
      <c r="S25" s="151"/>
      <c r="T25" s="151"/>
      <c r="U25" s="151"/>
      <c r="V25" s="151"/>
      <c r="W25" s="151"/>
      <c r="X25" s="151"/>
      <c r="Y25" s="151"/>
      <c r="Z25" s="151"/>
      <c r="AA25" s="151"/>
      <c r="AB25" s="151"/>
      <c r="AC25" s="151"/>
      <c r="AD25" s="151"/>
      <c r="AE25" s="151"/>
      <c r="AF25" s="151"/>
      <c r="AG25" s="151"/>
      <c r="AH25" s="151"/>
      <c r="AI25" s="151"/>
    </row>
    <row r="26" ht="14.25" spans="2:35">
      <c r="B26" s="151"/>
      <c r="C26" s="151"/>
      <c r="D26" s="151"/>
      <c r="E26" s="151"/>
      <c r="F26" s="151"/>
      <c r="G26" s="151"/>
      <c r="H26" s="151"/>
      <c r="I26" s="151"/>
      <c r="J26" s="151"/>
      <c r="K26" s="151"/>
      <c r="L26" s="151"/>
      <c r="M26" s="151"/>
      <c r="N26" s="151"/>
      <c r="O26" s="151"/>
      <c r="P26" s="179"/>
      <c r="Q26" s="151"/>
      <c r="R26" s="182"/>
      <c r="S26" s="151"/>
      <c r="T26" s="151"/>
      <c r="U26" s="151"/>
      <c r="V26" s="151"/>
      <c r="W26" s="151"/>
      <c r="X26" s="151"/>
      <c r="Y26" s="151"/>
      <c r="Z26" s="151"/>
      <c r="AA26" s="151"/>
      <c r="AB26" s="151"/>
      <c r="AC26" s="151"/>
      <c r="AD26" s="151"/>
      <c r="AE26" s="151"/>
      <c r="AF26" s="151"/>
      <c r="AG26" s="151"/>
      <c r="AH26" s="151"/>
      <c r="AI26" s="151"/>
    </row>
    <row r="27" ht="14.25" spans="2:35">
      <c r="B27" s="151"/>
      <c r="C27" s="151"/>
      <c r="D27" s="151"/>
      <c r="E27" s="151"/>
      <c r="F27" s="151"/>
      <c r="G27" s="151"/>
      <c r="H27" s="151"/>
      <c r="I27" s="151"/>
      <c r="J27" s="151"/>
      <c r="K27" s="151"/>
      <c r="L27" s="151"/>
      <c r="M27" s="151"/>
      <c r="N27" s="151"/>
      <c r="O27" s="151"/>
      <c r="P27" s="179"/>
      <c r="Q27" s="151"/>
      <c r="R27" s="182"/>
      <c r="S27" s="151"/>
      <c r="T27" s="151"/>
      <c r="U27" s="151"/>
      <c r="V27" s="151"/>
      <c r="W27" s="151"/>
      <c r="X27" s="151"/>
      <c r="Y27" s="151"/>
      <c r="Z27" s="151"/>
      <c r="AA27" s="151"/>
      <c r="AB27" s="151"/>
      <c r="AC27" s="151"/>
      <c r="AD27" s="151"/>
      <c r="AE27" s="151"/>
      <c r="AF27" s="151"/>
      <c r="AG27" s="151"/>
      <c r="AH27" s="151"/>
      <c r="AI27" s="151"/>
    </row>
    <row r="28" ht="14.25" spans="2:35">
      <c r="B28" s="151"/>
      <c r="C28" s="151"/>
      <c r="D28" s="151"/>
      <c r="E28" s="151"/>
      <c r="F28" s="151"/>
      <c r="G28" s="151"/>
      <c r="H28" s="151"/>
      <c r="I28" s="151"/>
      <c r="J28" s="151"/>
      <c r="K28" s="151"/>
      <c r="L28" s="151"/>
      <c r="M28" s="151"/>
      <c r="N28" s="151"/>
      <c r="O28" s="151"/>
      <c r="P28" s="179"/>
      <c r="Q28" s="151"/>
      <c r="R28" s="182"/>
      <c r="S28" s="151"/>
      <c r="T28" s="151"/>
      <c r="U28" s="151"/>
      <c r="V28" s="151"/>
      <c r="W28" s="151"/>
      <c r="X28" s="151"/>
      <c r="Y28" s="151"/>
      <c r="Z28" s="151"/>
      <c r="AA28" s="151"/>
      <c r="AB28" s="151"/>
      <c r="AC28" s="151"/>
      <c r="AD28" s="151"/>
      <c r="AE28" s="151"/>
      <c r="AF28" s="151"/>
      <c r="AG28" s="151"/>
      <c r="AH28" s="151"/>
      <c r="AI28" s="151"/>
    </row>
    <row r="29" ht="14.25" spans="2:35">
      <c r="B29" s="151"/>
      <c r="C29" s="151"/>
      <c r="D29" s="151"/>
      <c r="E29" s="151"/>
      <c r="F29" s="151"/>
      <c r="G29" s="151"/>
      <c r="H29" s="151"/>
      <c r="I29" s="151"/>
      <c r="J29" s="151"/>
      <c r="K29" s="151"/>
      <c r="L29" s="151"/>
      <c r="M29" s="151"/>
      <c r="N29" s="151"/>
      <c r="O29" s="151"/>
      <c r="P29" s="179"/>
      <c r="Q29" s="151"/>
      <c r="R29" s="182"/>
      <c r="S29" s="151"/>
      <c r="T29" s="151"/>
      <c r="U29" s="151"/>
      <c r="V29" s="151"/>
      <c r="W29" s="151"/>
      <c r="X29" s="151"/>
      <c r="Y29" s="151"/>
      <c r="Z29" s="151"/>
      <c r="AA29" s="151"/>
      <c r="AB29" s="151"/>
      <c r="AC29" s="151"/>
      <c r="AD29" s="151"/>
      <c r="AE29" s="151"/>
      <c r="AF29" s="151"/>
      <c r="AG29" s="151"/>
      <c r="AH29" s="151"/>
      <c r="AI29" s="151"/>
    </row>
    <row r="30" ht="14.25" spans="2:35">
      <c r="B30" s="151"/>
      <c r="C30" s="151"/>
      <c r="D30" s="151"/>
      <c r="E30" s="151"/>
      <c r="F30" s="151"/>
      <c r="G30" s="151"/>
      <c r="H30" s="151"/>
      <c r="I30" s="151"/>
      <c r="J30" s="151"/>
      <c r="K30" s="151"/>
      <c r="L30" s="151"/>
      <c r="M30" s="151"/>
      <c r="N30" s="151"/>
      <c r="O30" s="151"/>
      <c r="P30" s="179"/>
      <c r="Q30" s="151"/>
      <c r="R30" s="182"/>
      <c r="S30" s="151"/>
      <c r="T30" s="151"/>
      <c r="U30" s="151"/>
      <c r="V30" s="151"/>
      <c r="W30" s="151"/>
      <c r="X30" s="151"/>
      <c r="Y30" s="151"/>
      <c r="Z30" s="151"/>
      <c r="AA30" s="151"/>
      <c r="AB30" s="151"/>
      <c r="AC30" s="151"/>
      <c r="AD30" s="151"/>
      <c r="AE30" s="151"/>
      <c r="AF30" s="151"/>
      <c r="AG30" s="151"/>
      <c r="AH30" s="151"/>
      <c r="AI30" s="151"/>
    </row>
    <row r="31" ht="14.25" spans="2:35">
      <c r="B31" s="151"/>
      <c r="C31" s="151"/>
      <c r="D31" s="151"/>
      <c r="E31" s="151"/>
      <c r="F31" s="151"/>
      <c r="G31" s="151"/>
      <c r="H31" s="151"/>
      <c r="I31" s="151"/>
      <c r="J31" s="151"/>
      <c r="K31" s="151"/>
      <c r="L31" s="151"/>
      <c r="M31" s="151"/>
      <c r="N31" s="151"/>
      <c r="O31" s="151"/>
      <c r="P31" s="179"/>
      <c r="Q31" s="151"/>
      <c r="R31" s="182"/>
      <c r="S31" s="151"/>
      <c r="T31" s="151"/>
      <c r="U31" s="151"/>
      <c r="V31" s="151"/>
      <c r="W31" s="151"/>
      <c r="X31" s="151"/>
      <c r="Y31" s="151"/>
      <c r="Z31" s="151"/>
      <c r="AA31" s="151"/>
      <c r="AB31" s="151"/>
      <c r="AC31" s="151"/>
      <c r="AD31" s="151"/>
      <c r="AE31" s="151"/>
      <c r="AF31" s="151"/>
      <c r="AG31" s="151"/>
      <c r="AH31" s="151"/>
      <c r="AI31" s="151"/>
    </row>
    <row r="32" ht="14.25" spans="2:35">
      <c r="B32" s="151"/>
      <c r="C32" s="151"/>
      <c r="D32" s="151"/>
      <c r="E32" s="151"/>
      <c r="F32" s="151"/>
      <c r="G32" s="151"/>
      <c r="H32" s="151"/>
      <c r="I32" s="151"/>
      <c r="J32" s="151"/>
      <c r="K32" s="151"/>
      <c r="L32" s="151"/>
      <c r="M32" s="151"/>
      <c r="N32" s="151"/>
      <c r="O32" s="151"/>
      <c r="P32" s="179"/>
      <c r="Q32" s="151"/>
      <c r="R32" s="182"/>
      <c r="S32" s="151"/>
      <c r="T32" s="151"/>
      <c r="U32" s="151"/>
      <c r="V32" s="151"/>
      <c r="W32" s="151"/>
      <c r="X32" s="151"/>
      <c r="Y32" s="151"/>
      <c r="Z32" s="151"/>
      <c r="AA32" s="151"/>
      <c r="AB32" s="151"/>
      <c r="AC32" s="151"/>
      <c r="AD32" s="151"/>
      <c r="AE32" s="151"/>
      <c r="AF32" s="151"/>
      <c r="AG32" s="151"/>
      <c r="AH32" s="151"/>
      <c r="AI32" s="151"/>
    </row>
    <row r="33" ht="14.25" spans="2:35">
      <c r="B33" s="151"/>
      <c r="C33" s="151"/>
      <c r="D33" s="151"/>
      <c r="E33" s="151"/>
      <c r="F33" s="151"/>
      <c r="G33" s="151"/>
      <c r="H33" s="151"/>
      <c r="I33" s="151"/>
      <c r="J33" s="151"/>
      <c r="K33" s="151"/>
      <c r="L33" s="151"/>
      <c r="M33" s="151"/>
      <c r="N33" s="151"/>
      <c r="O33" s="151"/>
      <c r="P33" s="179"/>
      <c r="Q33" s="151"/>
      <c r="R33" s="182"/>
      <c r="S33" s="151"/>
      <c r="T33" s="151"/>
      <c r="U33" s="151"/>
      <c r="V33" s="151"/>
      <c r="W33" s="151"/>
      <c r="X33" s="151"/>
      <c r="Y33" s="151"/>
      <c r="Z33" s="151"/>
      <c r="AA33" s="151"/>
      <c r="AB33" s="151"/>
      <c r="AC33" s="151"/>
      <c r="AD33" s="151"/>
      <c r="AE33" s="151"/>
      <c r="AF33" s="151"/>
      <c r="AG33" s="151"/>
      <c r="AH33" s="151"/>
      <c r="AI33" s="151"/>
    </row>
    <row r="34" ht="14.25" spans="2:35">
      <c r="B34" s="151"/>
      <c r="C34" s="151"/>
      <c r="D34" s="151"/>
      <c r="E34" s="151"/>
      <c r="F34" s="151"/>
      <c r="G34" s="151"/>
      <c r="H34" s="151"/>
      <c r="I34" s="151"/>
      <c r="J34" s="151"/>
      <c r="K34" s="151"/>
      <c r="L34" s="151"/>
      <c r="M34" s="151"/>
      <c r="N34" s="151"/>
      <c r="O34" s="151"/>
      <c r="P34" s="179"/>
      <c r="Q34" s="151"/>
      <c r="R34" s="182"/>
      <c r="S34" s="151"/>
      <c r="T34" s="151"/>
      <c r="U34" s="151"/>
      <c r="V34" s="151"/>
      <c r="W34" s="151"/>
      <c r="X34" s="151"/>
      <c r="Y34" s="151"/>
      <c r="Z34" s="151"/>
      <c r="AA34" s="151"/>
      <c r="AB34" s="151"/>
      <c r="AC34" s="151"/>
      <c r="AD34" s="151"/>
      <c r="AE34" s="151"/>
      <c r="AF34" s="151"/>
      <c r="AG34" s="151"/>
      <c r="AH34" s="151"/>
      <c r="AI34" s="151"/>
    </row>
    <row r="35" ht="14.25" spans="2:35">
      <c r="B35" s="151"/>
      <c r="C35" s="151"/>
      <c r="D35" s="151"/>
      <c r="E35" s="151"/>
      <c r="F35" s="151"/>
      <c r="G35" s="151"/>
      <c r="H35" s="151"/>
      <c r="I35" s="151"/>
      <c r="J35" s="151"/>
      <c r="K35" s="151"/>
      <c r="L35" s="151"/>
      <c r="M35" s="151"/>
      <c r="N35" s="151"/>
      <c r="O35" s="151"/>
      <c r="P35" s="179"/>
      <c r="Q35" s="151"/>
      <c r="R35" s="182"/>
      <c r="S35" s="151"/>
      <c r="T35" s="151"/>
      <c r="U35" s="151"/>
      <c r="V35" s="151"/>
      <c r="W35" s="151"/>
      <c r="X35" s="151"/>
      <c r="Y35" s="151"/>
      <c r="Z35" s="151"/>
      <c r="AA35" s="151"/>
      <c r="AB35" s="151"/>
      <c r="AC35" s="151"/>
      <c r="AD35" s="151"/>
      <c r="AE35" s="151"/>
      <c r="AF35" s="151"/>
      <c r="AG35" s="151"/>
      <c r="AH35" s="151"/>
      <c r="AI35" s="151"/>
    </row>
    <row r="36" ht="14.25" spans="2:35">
      <c r="B36" s="151"/>
      <c r="C36" s="151"/>
      <c r="D36" s="151"/>
      <c r="E36" s="151"/>
      <c r="F36" s="151"/>
      <c r="G36" s="151"/>
      <c r="H36" s="151"/>
      <c r="I36" s="151"/>
      <c r="J36" s="151"/>
      <c r="K36" s="151"/>
      <c r="L36" s="151"/>
      <c r="M36" s="151"/>
      <c r="N36" s="151"/>
      <c r="O36" s="151"/>
      <c r="P36" s="179"/>
      <c r="Q36" s="151"/>
      <c r="R36" s="182"/>
      <c r="S36" s="151"/>
      <c r="T36" s="151"/>
      <c r="U36" s="151"/>
      <c r="V36" s="151"/>
      <c r="W36" s="151"/>
      <c r="X36" s="151"/>
      <c r="Y36" s="151"/>
      <c r="Z36" s="151"/>
      <c r="AA36" s="151"/>
      <c r="AB36" s="151"/>
      <c r="AC36" s="151"/>
      <c r="AD36" s="151"/>
      <c r="AE36" s="151"/>
      <c r="AF36" s="151"/>
      <c r="AG36" s="151"/>
      <c r="AH36" s="151"/>
      <c r="AI36" s="151"/>
    </row>
    <row r="37" ht="14.25" spans="2:35">
      <c r="B37" s="151"/>
      <c r="C37" s="151"/>
      <c r="D37" s="151"/>
      <c r="E37" s="151"/>
      <c r="F37" s="151"/>
      <c r="G37" s="151"/>
      <c r="H37" s="151"/>
      <c r="I37" s="151"/>
      <c r="J37" s="151"/>
      <c r="K37" s="151"/>
      <c r="L37" s="151"/>
      <c r="M37" s="151"/>
      <c r="N37" s="151"/>
      <c r="O37" s="151"/>
      <c r="P37" s="179"/>
      <c r="Q37" s="151"/>
      <c r="R37" s="182"/>
      <c r="S37" s="151"/>
      <c r="T37" s="151"/>
      <c r="U37" s="151"/>
      <c r="V37" s="151"/>
      <c r="W37" s="151"/>
      <c r="X37" s="151"/>
      <c r="Y37" s="151"/>
      <c r="Z37" s="151"/>
      <c r="AA37" s="151"/>
      <c r="AB37" s="151"/>
      <c r="AC37" s="151"/>
      <c r="AD37" s="151"/>
      <c r="AE37" s="151"/>
      <c r="AF37" s="151"/>
      <c r="AG37" s="151"/>
      <c r="AH37" s="151"/>
      <c r="AI37" s="151"/>
    </row>
    <row r="38" ht="14.25" spans="2:35">
      <c r="B38" s="151"/>
      <c r="C38" s="151"/>
      <c r="D38" s="151"/>
      <c r="E38" s="151"/>
      <c r="F38" s="151"/>
      <c r="G38" s="151"/>
      <c r="H38" s="151"/>
      <c r="I38" s="151"/>
      <c r="J38" s="151"/>
      <c r="K38" s="151"/>
      <c r="L38" s="151"/>
      <c r="M38" s="151"/>
      <c r="N38" s="151"/>
      <c r="O38" s="151"/>
      <c r="P38" s="179"/>
      <c r="Q38" s="151"/>
      <c r="R38" s="182"/>
      <c r="S38" s="151"/>
      <c r="T38" s="151"/>
      <c r="U38" s="151"/>
      <c r="V38" s="151"/>
      <c r="W38" s="151"/>
      <c r="X38" s="151"/>
      <c r="Y38" s="151"/>
      <c r="Z38" s="151"/>
      <c r="AA38" s="151"/>
      <c r="AB38" s="151"/>
      <c r="AC38" s="151"/>
      <c r="AD38" s="151"/>
      <c r="AE38" s="151"/>
      <c r="AF38" s="151"/>
      <c r="AG38" s="151"/>
      <c r="AH38" s="151"/>
      <c r="AI38" s="151"/>
    </row>
    <row r="39" ht="14.25" spans="2:35">
      <c r="B39" s="151"/>
      <c r="C39" s="151"/>
      <c r="D39" s="151"/>
      <c r="E39" s="151"/>
      <c r="F39" s="151"/>
      <c r="G39" s="151"/>
      <c r="H39" s="151"/>
      <c r="I39" s="151"/>
      <c r="J39" s="151"/>
      <c r="K39" s="151"/>
      <c r="L39" s="151"/>
      <c r="M39" s="151"/>
      <c r="N39" s="151"/>
      <c r="O39" s="151"/>
      <c r="P39" s="179"/>
      <c r="Q39" s="151"/>
      <c r="R39" s="182"/>
      <c r="S39" s="151"/>
      <c r="T39" s="151"/>
      <c r="U39" s="151"/>
      <c r="V39" s="151"/>
      <c r="W39" s="151"/>
      <c r="X39" s="151"/>
      <c r="Y39" s="151"/>
      <c r="Z39" s="151"/>
      <c r="AA39" s="151"/>
      <c r="AB39" s="151"/>
      <c r="AC39" s="151"/>
      <c r="AD39" s="151"/>
      <c r="AE39" s="151"/>
      <c r="AF39" s="151"/>
      <c r="AG39" s="151"/>
      <c r="AH39" s="151"/>
      <c r="AI39" s="151"/>
    </row>
    <row r="40" ht="14.25" spans="2:35">
      <c r="B40" s="151"/>
      <c r="C40" s="151"/>
      <c r="D40" s="151"/>
      <c r="E40" s="151"/>
      <c r="F40" s="151"/>
      <c r="G40" s="151"/>
      <c r="H40" s="151"/>
      <c r="I40" s="151"/>
      <c r="J40" s="151"/>
      <c r="K40" s="151"/>
      <c r="L40" s="151"/>
      <c r="M40" s="151"/>
      <c r="N40" s="151"/>
      <c r="O40" s="151"/>
      <c r="P40" s="179"/>
      <c r="Q40" s="151"/>
      <c r="R40" s="182"/>
      <c r="S40" s="151"/>
      <c r="T40" s="151"/>
      <c r="U40" s="151"/>
      <c r="V40" s="151"/>
      <c r="W40" s="151"/>
      <c r="X40" s="151"/>
      <c r="Y40" s="151"/>
      <c r="Z40" s="151"/>
      <c r="AA40" s="151"/>
      <c r="AB40" s="151"/>
      <c r="AC40" s="151"/>
      <c r="AD40" s="151"/>
      <c r="AE40" s="151"/>
      <c r="AF40" s="151"/>
      <c r="AG40" s="151"/>
      <c r="AH40" s="151"/>
      <c r="AI40" s="151"/>
    </row>
    <row r="41" ht="14.25" spans="2:35">
      <c r="B41" s="151"/>
      <c r="C41" s="151"/>
      <c r="D41" s="151"/>
      <c r="E41" s="151"/>
      <c r="F41" s="151"/>
      <c r="G41" s="151"/>
      <c r="H41" s="151"/>
      <c r="I41" s="151"/>
      <c r="J41" s="151"/>
      <c r="K41" s="151"/>
      <c r="L41" s="151"/>
      <c r="M41" s="151"/>
      <c r="N41" s="151"/>
      <c r="O41" s="151"/>
      <c r="P41" s="179"/>
      <c r="Q41" s="151"/>
      <c r="R41" s="182"/>
      <c r="S41" s="151"/>
      <c r="T41" s="151"/>
      <c r="U41" s="151"/>
      <c r="V41" s="151"/>
      <c r="W41" s="151"/>
      <c r="X41" s="151"/>
      <c r="Y41" s="151"/>
      <c r="Z41" s="151"/>
      <c r="AA41" s="151"/>
      <c r="AB41" s="151"/>
      <c r="AC41" s="151"/>
      <c r="AD41" s="151"/>
      <c r="AE41" s="151"/>
      <c r="AF41" s="151"/>
      <c r="AG41" s="151"/>
      <c r="AH41" s="151"/>
      <c r="AI41" s="151"/>
    </row>
    <row r="42" ht="14.25" spans="2:35">
      <c r="B42" s="151"/>
      <c r="C42" s="151"/>
      <c r="D42" s="151"/>
      <c r="E42" s="151"/>
      <c r="F42" s="151"/>
      <c r="G42" s="151"/>
      <c r="H42" s="151"/>
      <c r="I42" s="151"/>
      <c r="J42" s="151"/>
      <c r="K42" s="151"/>
      <c r="L42" s="151"/>
      <c r="M42" s="151"/>
      <c r="N42" s="151"/>
      <c r="O42" s="151"/>
      <c r="P42" s="179"/>
      <c r="Q42" s="151"/>
      <c r="R42" s="182"/>
      <c r="S42" s="151"/>
      <c r="T42" s="151"/>
      <c r="U42" s="151"/>
      <c r="V42" s="151"/>
      <c r="W42" s="151"/>
      <c r="X42" s="151"/>
      <c r="Y42" s="151"/>
      <c r="Z42" s="151"/>
      <c r="AA42" s="151"/>
      <c r="AB42" s="151"/>
      <c r="AC42" s="151"/>
      <c r="AD42" s="151"/>
      <c r="AE42" s="151"/>
      <c r="AF42" s="151"/>
      <c r="AG42" s="151"/>
      <c r="AH42" s="151"/>
      <c r="AI42" s="151"/>
    </row>
    <row r="43" ht="14.25" spans="2:35">
      <c r="B43" s="151"/>
      <c r="C43" s="151"/>
      <c r="D43" s="151"/>
      <c r="E43" s="151"/>
      <c r="F43" s="151"/>
      <c r="G43" s="151"/>
      <c r="H43" s="151"/>
      <c r="I43" s="151"/>
      <c r="J43" s="151"/>
      <c r="K43" s="151"/>
      <c r="L43" s="151"/>
      <c r="M43" s="151"/>
      <c r="N43" s="151"/>
      <c r="O43" s="151"/>
      <c r="P43" s="179"/>
      <c r="Q43" s="151"/>
      <c r="R43" s="182"/>
      <c r="S43" s="151"/>
      <c r="T43" s="151"/>
      <c r="U43" s="151"/>
      <c r="V43" s="151"/>
      <c r="W43" s="151"/>
      <c r="X43" s="151"/>
      <c r="Y43" s="151"/>
      <c r="Z43" s="151"/>
      <c r="AA43" s="151"/>
      <c r="AB43" s="151"/>
      <c r="AC43" s="151"/>
      <c r="AD43" s="151"/>
      <c r="AE43" s="151"/>
      <c r="AF43" s="151"/>
      <c r="AG43" s="151"/>
      <c r="AH43" s="151"/>
      <c r="AI43" s="151"/>
    </row>
    <row r="44" ht="14.25" spans="2:35">
      <c r="B44" s="151"/>
      <c r="C44" s="151"/>
      <c r="D44" s="151"/>
      <c r="E44" s="151"/>
      <c r="F44" s="151"/>
      <c r="G44" s="151"/>
      <c r="H44" s="151"/>
      <c r="I44" s="151"/>
      <c r="J44" s="151"/>
      <c r="K44" s="151"/>
      <c r="L44" s="151"/>
      <c r="M44" s="151"/>
      <c r="N44" s="151"/>
      <c r="O44" s="151"/>
      <c r="P44" s="179"/>
      <c r="Q44" s="151"/>
      <c r="R44" s="182"/>
      <c r="S44" s="151"/>
      <c r="T44" s="151"/>
      <c r="U44" s="151"/>
      <c r="V44" s="151"/>
      <c r="W44" s="151"/>
      <c r="X44" s="151"/>
      <c r="Y44" s="151"/>
      <c r="Z44" s="151"/>
      <c r="AA44" s="151"/>
      <c r="AB44" s="151"/>
      <c r="AC44" s="151"/>
      <c r="AD44" s="151"/>
      <c r="AE44" s="151"/>
      <c r="AF44" s="151"/>
      <c r="AG44" s="151"/>
      <c r="AH44" s="151"/>
      <c r="AI44" s="151"/>
    </row>
    <row r="45" ht="14.25" spans="2:35">
      <c r="B45" s="151"/>
      <c r="C45" s="151"/>
      <c r="D45" s="151"/>
      <c r="E45" s="151"/>
      <c r="F45" s="151"/>
      <c r="G45" s="151"/>
      <c r="H45" s="151"/>
      <c r="I45" s="151"/>
      <c r="J45" s="151"/>
      <c r="K45" s="151"/>
      <c r="L45" s="151"/>
      <c r="M45" s="151"/>
      <c r="N45" s="151"/>
      <c r="O45" s="151"/>
      <c r="P45" s="179"/>
      <c r="Q45" s="151"/>
      <c r="R45" s="182"/>
      <c r="S45" s="151"/>
      <c r="T45" s="151"/>
      <c r="U45" s="151"/>
      <c r="V45" s="151"/>
      <c r="W45" s="151"/>
      <c r="X45" s="151"/>
      <c r="Y45" s="151"/>
      <c r="Z45" s="151"/>
      <c r="AA45" s="151"/>
      <c r="AB45" s="151"/>
      <c r="AC45" s="151"/>
      <c r="AD45" s="151"/>
      <c r="AE45" s="151"/>
      <c r="AF45" s="151"/>
      <c r="AG45" s="151"/>
      <c r="AH45" s="151"/>
      <c r="AI45" s="151"/>
    </row>
    <row r="46" ht="14.25" spans="2:35">
      <c r="B46" s="151"/>
      <c r="C46" s="151"/>
      <c r="D46" s="151"/>
      <c r="E46" s="151"/>
      <c r="F46" s="151"/>
      <c r="G46" s="151"/>
      <c r="H46" s="151"/>
      <c r="I46" s="151"/>
      <c r="J46" s="151"/>
      <c r="K46" s="151"/>
      <c r="L46" s="151"/>
      <c r="M46" s="151"/>
      <c r="N46" s="151"/>
      <c r="O46" s="151"/>
      <c r="P46" s="179"/>
      <c r="Q46" s="151"/>
      <c r="R46" s="182"/>
      <c r="S46" s="151"/>
      <c r="T46" s="151"/>
      <c r="U46" s="151"/>
      <c r="V46" s="151"/>
      <c r="W46" s="151"/>
      <c r="X46" s="151"/>
      <c r="Y46" s="151"/>
      <c r="Z46" s="151"/>
      <c r="AA46" s="151"/>
      <c r="AB46" s="151"/>
      <c r="AC46" s="151"/>
      <c r="AD46" s="151"/>
      <c r="AE46" s="151"/>
      <c r="AF46" s="151"/>
      <c r="AG46" s="151"/>
      <c r="AH46" s="151"/>
      <c r="AI46" s="151"/>
    </row>
    <row r="47" ht="14.25" spans="2:35">
      <c r="B47" s="151"/>
      <c r="C47" s="151"/>
      <c r="D47" s="151"/>
      <c r="E47" s="151"/>
      <c r="F47" s="151"/>
      <c r="G47" s="151"/>
      <c r="H47" s="151"/>
      <c r="I47" s="151"/>
      <c r="J47" s="151"/>
      <c r="K47" s="151"/>
      <c r="L47" s="151"/>
      <c r="M47" s="151"/>
      <c r="N47" s="151"/>
      <c r="O47" s="151"/>
      <c r="P47" s="179"/>
      <c r="Q47" s="151"/>
      <c r="R47" s="182"/>
      <c r="S47" s="151"/>
      <c r="T47" s="151"/>
      <c r="U47" s="151"/>
      <c r="V47" s="151"/>
      <c r="W47" s="151"/>
      <c r="X47" s="151"/>
      <c r="Y47" s="151"/>
      <c r="Z47" s="151"/>
      <c r="AA47" s="151"/>
      <c r="AB47" s="151"/>
      <c r="AC47" s="151"/>
      <c r="AD47" s="151"/>
      <c r="AE47" s="151"/>
      <c r="AF47" s="151"/>
      <c r="AG47" s="151"/>
      <c r="AH47" s="151"/>
      <c r="AI47" s="151"/>
    </row>
    <row r="48" ht="14.25" spans="2:35">
      <c r="B48" s="151"/>
      <c r="C48" s="151"/>
      <c r="D48" s="151"/>
      <c r="E48" s="151"/>
      <c r="F48" s="151"/>
      <c r="G48" s="151"/>
      <c r="H48" s="151"/>
      <c r="I48" s="151"/>
      <c r="J48" s="151"/>
      <c r="K48" s="151"/>
      <c r="L48" s="151"/>
      <c r="M48" s="151"/>
      <c r="N48" s="151"/>
      <c r="O48" s="151"/>
      <c r="P48" s="179"/>
      <c r="Q48" s="151"/>
      <c r="R48" s="182"/>
      <c r="S48" s="151"/>
      <c r="T48" s="151"/>
      <c r="U48" s="151"/>
      <c r="V48" s="151"/>
      <c r="W48" s="151"/>
      <c r="X48" s="151"/>
      <c r="Y48" s="151"/>
      <c r="Z48" s="151"/>
      <c r="AA48" s="151"/>
      <c r="AB48" s="151"/>
      <c r="AC48" s="151"/>
      <c r="AD48" s="151"/>
      <c r="AE48" s="151"/>
      <c r="AF48" s="151"/>
      <c r="AG48" s="151"/>
      <c r="AH48" s="151"/>
      <c r="AI48" s="151"/>
    </row>
    <row r="49" ht="14.25" spans="2:35">
      <c r="B49" s="151"/>
      <c r="C49" s="151"/>
      <c r="D49" s="151"/>
      <c r="E49" s="151"/>
      <c r="F49" s="151"/>
      <c r="G49" s="151"/>
      <c r="H49" s="151"/>
      <c r="I49" s="151"/>
      <c r="J49" s="151"/>
      <c r="K49" s="151"/>
      <c r="L49" s="151"/>
      <c r="M49" s="151"/>
      <c r="N49" s="151"/>
      <c r="O49" s="151"/>
      <c r="P49" s="179"/>
      <c r="Q49" s="151"/>
      <c r="R49" s="182"/>
      <c r="S49" s="151"/>
      <c r="T49" s="151"/>
      <c r="U49" s="151"/>
      <c r="V49" s="151"/>
      <c r="W49" s="151"/>
      <c r="X49" s="151"/>
      <c r="Y49" s="151"/>
      <c r="Z49" s="151"/>
      <c r="AA49" s="151"/>
      <c r="AB49" s="151"/>
      <c r="AC49" s="151"/>
      <c r="AD49" s="151"/>
      <c r="AE49" s="151"/>
      <c r="AF49" s="151"/>
      <c r="AG49" s="151"/>
      <c r="AH49" s="151"/>
      <c r="AI49" s="151"/>
    </row>
    <row r="50" ht="14.25" spans="2:35">
      <c r="B50" s="151"/>
      <c r="C50" s="151"/>
      <c r="D50" s="151"/>
      <c r="E50" s="151"/>
      <c r="F50" s="151"/>
      <c r="G50" s="151"/>
      <c r="H50" s="151"/>
      <c r="I50" s="151"/>
      <c r="J50" s="151"/>
      <c r="K50" s="151"/>
      <c r="L50" s="151"/>
      <c r="M50" s="151"/>
      <c r="N50" s="151"/>
      <c r="O50" s="151"/>
      <c r="P50" s="179"/>
      <c r="Q50" s="151"/>
      <c r="R50" s="182"/>
      <c r="S50" s="151"/>
      <c r="T50" s="151"/>
      <c r="U50" s="151"/>
      <c r="V50" s="151"/>
      <c r="W50" s="151"/>
      <c r="X50" s="151"/>
      <c r="Y50" s="151"/>
      <c r="Z50" s="151"/>
      <c r="AA50" s="151"/>
      <c r="AB50" s="151"/>
      <c r="AC50" s="151"/>
      <c r="AD50" s="151"/>
      <c r="AE50" s="151"/>
      <c r="AF50" s="151"/>
      <c r="AG50" s="151"/>
      <c r="AH50" s="151"/>
      <c r="AI50" s="151"/>
    </row>
    <row r="51" ht="14.25" spans="2:35">
      <c r="B51" s="151"/>
      <c r="C51" s="151"/>
      <c r="D51" s="151"/>
      <c r="E51" s="151"/>
      <c r="F51" s="151"/>
      <c r="G51" s="151"/>
      <c r="H51" s="151"/>
      <c r="I51" s="151"/>
      <c r="J51" s="151"/>
      <c r="K51" s="151"/>
      <c r="L51" s="151"/>
      <c r="M51" s="151"/>
      <c r="N51" s="151"/>
      <c r="O51" s="151"/>
      <c r="P51" s="179"/>
      <c r="Q51" s="151"/>
      <c r="R51" s="182"/>
      <c r="S51" s="151"/>
      <c r="T51" s="151"/>
      <c r="U51" s="151"/>
      <c r="V51" s="151"/>
      <c r="W51" s="151"/>
      <c r="X51" s="151"/>
      <c r="Y51" s="151"/>
      <c r="Z51" s="151"/>
      <c r="AA51" s="151"/>
      <c r="AB51" s="151"/>
      <c r="AC51" s="151"/>
      <c r="AD51" s="151"/>
      <c r="AE51" s="151"/>
      <c r="AF51" s="151"/>
      <c r="AG51" s="151"/>
      <c r="AH51" s="151"/>
      <c r="AI51" s="151"/>
    </row>
    <row r="52" ht="14.25" spans="2:35">
      <c r="B52" s="151"/>
      <c r="C52" s="151"/>
      <c r="D52" s="151"/>
      <c r="E52" s="151"/>
      <c r="F52" s="151"/>
      <c r="G52" s="151"/>
      <c r="H52" s="151"/>
      <c r="I52" s="151"/>
      <c r="J52" s="151"/>
      <c r="K52" s="151"/>
      <c r="L52" s="151"/>
      <c r="M52" s="151"/>
      <c r="N52" s="151"/>
      <c r="O52" s="151"/>
      <c r="P52" s="179"/>
      <c r="Q52" s="151"/>
      <c r="R52" s="182"/>
      <c r="S52" s="151"/>
      <c r="T52" s="151"/>
      <c r="U52" s="151"/>
      <c r="V52" s="151"/>
      <c r="W52" s="151"/>
      <c r="X52" s="151"/>
      <c r="Y52" s="151"/>
      <c r="Z52" s="151"/>
      <c r="AA52" s="151"/>
      <c r="AB52" s="151"/>
      <c r="AC52" s="151"/>
      <c r="AD52" s="151"/>
      <c r="AE52" s="151"/>
      <c r="AF52" s="151"/>
      <c r="AG52" s="151"/>
      <c r="AH52" s="151"/>
      <c r="AI52" s="151"/>
    </row>
    <row r="53" ht="14.25" spans="2:35">
      <c r="B53" s="151"/>
      <c r="C53" s="151"/>
      <c r="D53" s="151"/>
      <c r="E53" s="151"/>
      <c r="F53" s="151"/>
      <c r="G53" s="151"/>
      <c r="H53" s="151"/>
      <c r="I53" s="151"/>
      <c r="J53" s="151"/>
      <c r="K53" s="151"/>
      <c r="L53" s="151"/>
      <c r="M53" s="151"/>
      <c r="N53" s="151"/>
      <c r="O53" s="151"/>
      <c r="P53" s="179"/>
      <c r="Q53" s="151"/>
      <c r="R53" s="182"/>
      <c r="S53" s="151"/>
      <c r="T53" s="151"/>
      <c r="U53" s="151"/>
      <c r="V53" s="151"/>
      <c r="W53" s="151"/>
      <c r="X53" s="151"/>
      <c r="Y53" s="151"/>
      <c r="Z53" s="151"/>
      <c r="AA53" s="151"/>
      <c r="AB53" s="151"/>
      <c r="AC53" s="151"/>
      <c r="AD53" s="151"/>
      <c r="AE53" s="151"/>
      <c r="AF53" s="151"/>
      <c r="AG53" s="151"/>
      <c r="AH53" s="151"/>
      <c r="AI53" s="151"/>
    </row>
    <row r="54" ht="14.25" spans="2:35">
      <c r="B54" s="151"/>
      <c r="C54" s="151"/>
      <c r="D54" s="151"/>
      <c r="E54" s="151"/>
      <c r="F54" s="151"/>
      <c r="G54" s="151"/>
      <c r="H54" s="151"/>
      <c r="I54" s="151"/>
      <c r="J54" s="151"/>
      <c r="K54" s="151"/>
      <c r="L54" s="151"/>
      <c r="M54" s="151"/>
      <c r="N54" s="151"/>
      <c r="O54" s="151"/>
      <c r="P54" s="179"/>
      <c r="Q54" s="151"/>
      <c r="R54" s="182"/>
      <c r="S54" s="151"/>
      <c r="T54" s="151"/>
      <c r="U54" s="151"/>
      <c r="V54" s="151"/>
      <c r="W54" s="151"/>
      <c r="X54" s="151"/>
      <c r="Y54" s="151"/>
      <c r="Z54" s="151"/>
      <c r="AA54" s="151"/>
      <c r="AB54" s="151"/>
      <c r="AC54" s="151"/>
      <c r="AD54" s="151"/>
      <c r="AE54" s="151"/>
      <c r="AF54" s="151"/>
      <c r="AG54" s="151"/>
      <c r="AH54" s="151"/>
      <c r="AI54" s="151"/>
    </row>
    <row r="55" ht="14.25" spans="2:35">
      <c r="B55" s="151"/>
      <c r="C55" s="151"/>
      <c r="D55" s="151"/>
      <c r="E55" s="151"/>
      <c r="F55" s="151"/>
      <c r="G55" s="151"/>
      <c r="H55" s="151"/>
      <c r="I55" s="151"/>
      <c r="J55" s="151"/>
      <c r="K55" s="151"/>
      <c r="L55" s="151"/>
      <c r="M55" s="151"/>
      <c r="N55" s="151"/>
      <c r="O55" s="151"/>
      <c r="P55" s="179"/>
      <c r="Q55" s="151"/>
      <c r="R55" s="182"/>
      <c r="S55" s="151"/>
      <c r="T55" s="151"/>
      <c r="U55" s="151"/>
      <c r="V55" s="151"/>
      <c r="W55" s="151"/>
      <c r="X55" s="151"/>
      <c r="Y55" s="151"/>
      <c r="Z55" s="151"/>
      <c r="AA55" s="151"/>
      <c r="AB55" s="151"/>
      <c r="AC55" s="151"/>
      <c r="AD55" s="151"/>
      <c r="AE55" s="151"/>
      <c r="AF55" s="151"/>
      <c r="AG55" s="151"/>
      <c r="AH55" s="151"/>
      <c r="AI55" s="151"/>
    </row>
    <row r="56" ht="14.25" spans="2:35">
      <c r="B56" s="151"/>
      <c r="C56" s="151"/>
      <c r="D56" s="151"/>
      <c r="E56" s="151"/>
      <c r="F56" s="151"/>
      <c r="G56" s="151"/>
      <c r="H56" s="151"/>
      <c r="I56" s="151"/>
      <c r="J56" s="151"/>
      <c r="K56" s="151"/>
      <c r="L56" s="151"/>
      <c r="M56" s="151"/>
      <c r="N56" s="151"/>
      <c r="O56" s="151"/>
      <c r="P56" s="179"/>
      <c r="Q56" s="151"/>
      <c r="R56" s="182"/>
      <c r="S56" s="151"/>
      <c r="T56" s="151"/>
      <c r="U56" s="151"/>
      <c r="V56" s="151"/>
      <c r="W56" s="151"/>
      <c r="X56" s="151"/>
      <c r="Y56" s="151"/>
      <c r="Z56" s="151"/>
      <c r="AA56" s="151"/>
      <c r="AB56" s="151"/>
      <c r="AC56" s="151"/>
      <c r="AD56" s="151"/>
      <c r="AE56" s="151"/>
      <c r="AF56" s="151"/>
      <c r="AG56" s="151"/>
      <c r="AH56" s="151"/>
      <c r="AI56" s="151"/>
    </row>
    <row r="57" ht="14.25" spans="2:35">
      <c r="B57" s="151"/>
      <c r="C57" s="151"/>
      <c r="D57" s="151"/>
      <c r="E57" s="151"/>
      <c r="F57" s="151"/>
      <c r="G57" s="151"/>
      <c r="H57" s="151"/>
      <c r="I57" s="151"/>
      <c r="J57" s="151"/>
      <c r="K57" s="151"/>
      <c r="L57" s="151"/>
      <c r="M57" s="151"/>
      <c r="N57" s="151"/>
      <c r="O57" s="151"/>
      <c r="P57" s="179"/>
      <c r="Q57" s="151"/>
      <c r="R57" s="182"/>
      <c r="S57" s="151"/>
      <c r="T57" s="151"/>
      <c r="U57" s="151"/>
      <c r="V57" s="151"/>
      <c r="W57" s="151"/>
      <c r="X57" s="151"/>
      <c r="Y57" s="151"/>
      <c r="Z57" s="151"/>
      <c r="AA57" s="151"/>
      <c r="AB57" s="151"/>
      <c r="AC57" s="151"/>
      <c r="AD57" s="151"/>
      <c r="AE57" s="151"/>
      <c r="AF57" s="151"/>
      <c r="AG57" s="151"/>
      <c r="AH57" s="151"/>
      <c r="AI57" s="151"/>
    </row>
    <row r="58" ht="14.25" spans="2:35">
      <c r="B58" s="151"/>
      <c r="C58" s="151"/>
      <c r="D58" s="151"/>
      <c r="E58" s="151"/>
      <c r="F58" s="151"/>
      <c r="G58" s="151"/>
      <c r="H58" s="151"/>
      <c r="I58" s="151"/>
      <c r="J58" s="151"/>
      <c r="K58" s="151"/>
      <c r="L58" s="151"/>
      <c r="M58" s="151"/>
      <c r="N58" s="151"/>
      <c r="O58" s="151"/>
      <c r="P58" s="179"/>
      <c r="Q58" s="151"/>
      <c r="R58" s="182"/>
      <c r="S58" s="151"/>
      <c r="T58" s="151"/>
      <c r="U58" s="151"/>
      <c r="V58" s="151"/>
      <c r="W58" s="151"/>
      <c r="X58" s="151"/>
      <c r="Y58" s="151"/>
      <c r="Z58" s="151"/>
      <c r="AA58" s="151"/>
      <c r="AB58" s="151"/>
      <c r="AC58" s="151"/>
      <c r="AD58" s="151"/>
      <c r="AE58" s="151"/>
      <c r="AF58" s="151"/>
      <c r="AG58" s="151"/>
      <c r="AH58" s="151"/>
      <c r="AI58" s="151"/>
    </row>
    <row r="59" ht="14.25" spans="2:35">
      <c r="B59" s="151"/>
      <c r="C59" s="151"/>
      <c r="D59" s="151"/>
      <c r="E59" s="151"/>
      <c r="F59" s="151"/>
      <c r="G59" s="151"/>
      <c r="H59" s="151"/>
      <c r="I59" s="151"/>
      <c r="J59" s="151"/>
      <c r="K59" s="151"/>
      <c r="L59" s="151"/>
      <c r="M59" s="151"/>
      <c r="N59" s="151"/>
      <c r="O59" s="151"/>
      <c r="P59" s="179"/>
      <c r="Q59" s="151"/>
      <c r="R59" s="182"/>
      <c r="S59" s="151"/>
      <c r="T59" s="151"/>
      <c r="U59" s="151"/>
      <c r="V59" s="151"/>
      <c r="W59" s="151"/>
      <c r="X59" s="151"/>
      <c r="Y59" s="151"/>
      <c r="Z59" s="151"/>
      <c r="AA59" s="151"/>
      <c r="AB59" s="151"/>
      <c r="AC59" s="151"/>
      <c r="AD59" s="151"/>
      <c r="AE59" s="151"/>
      <c r="AF59" s="151"/>
      <c r="AG59" s="151"/>
      <c r="AH59" s="151"/>
      <c r="AI59" s="151"/>
    </row>
    <row r="60" ht="14.25" spans="2:35">
      <c r="B60" s="151"/>
      <c r="C60" s="151"/>
      <c r="D60" s="151"/>
      <c r="E60" s="151"/>
      <c r="F60" s="151"/>
      <c r="G60" s="151"/>
      <c r="H60" s="151"/>
      <c r="I60" s="151"/>
      <c r="J60" s="151"/>
      <c r="K60" s="151"/>
      <c r="L60" s="151"/>
      <c r="M60" s="151"/>
      <c r="N60" s="151"/>
      <c r="O60" s="151"/>
      <c r="P60" s="179"/>
      <c r="Q60" s="151"/>
      <c r="R60" s="182"/>
      <c r="S60" s="151"/>
      <c r="T60" s="151"/>
      <c r="U60" s="151"/>
      <c r="V60" s="151"/>
      <c r="W60" s="151"/>
      <c r="X60" s="151"/>
      <c r="Y60" s="151"/>
      <c r="Z60" s="151"/>
      <c r="AA60" s="151"/>
      <c r="AB60" s="151"/>
      <c r="AC60" s="151"/>
      <c r="AD60" s="151"/>
      <c r="AE60" s="151"/>
      <c r="AF60" s="151"/>
      <c r="AG60" s="151"/>
      <c r="AH60" s="151"/>
      <c r="AI60" s="151"/>
    </row>
    <row r="61" ht="14.25" spans="2:35">
      <c r="B61" s="151"/>
      <c r="C61" s="151"/>
      <c r="D61" s="151"/>
      <c r="E61" s="151"/>
      <c r="F61" s="151"/>
      <c r="G61" s="151"/>
      <c r="H61" s="151"/>
      <c r="I61" s="151"/>
      <c r="J61" s="151"/>
      <c r="K61" s="151"/>
      <c r="L61" s="151"/>
      <c r="M61" s="151"/>
      <c r="N61" s="151"/>
      <c r="O61" s="151"/>
      <c r="P61" s="179"/>
      <c r="Q61" s="151"/>
      <c r="R61" s="182"/>
      <c r="S61" s="151"/>
      <c r="T61" s="151"/>
      <c r="U61" s="151"/>
      <c r="V61" s="151"/>
      <c r="W61" s="151"/>
      <c r="X61" s="151"/>
      <c r="Y61" s="151"/>
      <c r="Z61" s="151"/>
      <c r="AA61" s="151"/>
      <c r="AB61" s="151"/>
      <c r="AC61" s="151"/>
      <c r="AD61" s="151"/>
      <c r="AE61" s="151"/>
      <c r="AF61" s="151"/>
      <c r="AG61" s="151"/>
      <c r="AH61" s="151"/>
      <c r="AI61" s="151"/>
    </row>
    <row r="62" ht="14.25" spans="2:35">
      <c r="B62" s="151"/>
      <c r="C62" s="151"/>
      <c r="D62" s="151"/>
      <c r="E62" s="151"/>
      <c r="F62" s="151"/>
      <c r="G62" s="151"/>
      <c r="H62" s="151"/>
      <c r="I62" s="151"/>
      <c r="J62" s="151"/>
      <c r="K62" s="151"/>
      <c r="L62" s="151"/>
      <c r="M62" s="151"/>
      <c r="N62" s="151"/>
      <c r="O62" s="151"/>
      <c r="P62" s="179"/>
      <c r="Q62" s="151"/>
      <c r="R62" s="182"/>
      <c r="S62" s="151"/>
      <c r="T62" s="151"/>
      <c r="U62" s="151"/>
      <c r="V62" s="151"/>
      <c r="W62" s="151"/>
      <c r="X62" s="151"/>
      <c r="Y62" s="151"/>
      <c r="Z62" s="151"/>
      <c r="AA62" s="151"/>
      <c r="AB62" s="151"/>
      <c r="AC62" s="151"/>
      <c r="AD62" s="151"/>
      <c r="AE62" s="151"/>
      <c r="AF62" s="151"/>
      <c r="AG62" s="151"/>
      <c r="AH62" s="151"/>
      <c r="AI62" s="151"/>
    </row>
    <row r="63" ht="14.25" spans="2:35">
      <c r="B63" s="151"/>
      <c r="C63" s="151"/>
      <c r="D63" s="151"/>
      <c r="E63" s="151"/>
      <c r="F63" s="151"/>
      <c r="G63" s="151"/>
      <c r="H63" s="151"/>
      <c r="I63" s="151"/>
      <c r="J63" s="151"/>
      <c r="K63" s="151"/>
      <c r="L63" s="151"/>
      <c r="M63" s="151"/>
      <c r="N63" s="151"/>
      <c r="O63" s="151"/>
      <c r="P63" s="179"/>
      <c r="Q63" s="151"/>
      <c r="R63" s="182"/>
      <c r="S63" s="151"/>
      <c r="T63" s="151"/>
      <c r="U63" s="151"/>
      <c r="V63" s="151"/>
      <c r="W63" s="151"/>
      <c r="X63" s="151"/>
      <c r="Y63" s="151"/>
      <c r="Z63" s="151"/>
      <c r="AA63" s="151"/>
      <c r="AB63" s="151"/>
      <c r="AC63" s="151"/>
      <c r="AD63" s="151"/>
      <c r="AE63" s="151"/>
      <c r="AF63" s="151"/>
      <c r="AG63" s="151"/>
      <c r="AH63" s="151"/>
      <c r="AI63" s="151"/>
    </row>
    <row r="64" ht="14.25" spans="2:35">
      <c r="B64" s="151"/>
      <c r="C64" s="151"/>
      <c r="D64" s="151"/>
      <c r="E64" s="151"/>
      <c r="F64" s="151"/>
      <c r="G64" s="151"/>
      <c r="H64" s="151"/>
      <c r="I64" s="151"/>
      <c r="J64" s="151"/>
      <c r="K64" s="151"/>
      <c r="L64" s="151"/>
      <c r="M64" s="151"/>
      <c r="N64" s="151"/>
      <c r="O64" s="151"/>
      <c r="P64" s="179"/>
      <c r="Q64" s="151"/>
      <c r="R64" s="182"/>
      <c r="S64" s="151"/>
      <c r="T64" s="151"/>
      <c r="U64" s="151"/>
      <c r="V64" s="151"/>
      <c r="W64" s="151"/>
      <c r="X64" s="151"/>
      <c r="Y64" s="151"/>
      <c r="Z64" s="151"/>
      <c r="AA64" s="151"/>
      <c r="AB64" s="151"/>
      <c r="AC64" s="151"/>
      <c r="AD64" s="151"/>
      <c r="AE64" s="151"/>
      <c r="AF64" s="151"/>
      <c r="AG64" s="151"/>
      <c r="AH64" s="151"/>
      <c r="AI64" s="151"/>
    </row>
    <row r="65" ht="14.25" spans="2:35">
      <c r="B65" s="151"/>
      <c r="C65" s="151"/>
      <c r="D65" s="151"/>
      <c r="E65" s="151"/>
      <c r="F65" s="151"/>
      <c r="G65" s="151"/>
      <c r="H65" s="151"/>
      <c r="I65" s="151"/>
      <c r="J65" s="151"/>
      <c r="K65" s="151"/>
      <c r="L65" s="151"/>
      <c r="M65" s="151"/>
      <c r="N65" s="151"/>
      <c r="O65" s="151"/>
      <c r="P65" s="179"/>
      <c r="Q65" s="151"/>
      <c r="R65" s="182"/>
      <c r="S65" s="151"/>
      <c r="T65" s="151"/>
      <c r="U65" s="151"/>
      <c r="V65" s="151"/>
      <c r="W65" s="151"/>
      <c r="X65" s="151"/>
      <c r="Y65" s="151"/>
      <c r="Z65" s="151"/>
      <c r="AA65" s="151"/>
      <c r="AB65" s="151"/>
      <c r="AC65" s="151"/>
      <c r="AD65" s="151"/>
      <c r="AE65" s="151"/>
      <c r="AF65" s="151"/>
      <c r="AG65" s="151"/>
      <c r="AH65" s="151"/>
      <c r="AI65" s="151"/>
    </row>
    <row r="66" ht="14.25" spans="14:35">
      <c r="N66" s="151"/>
      <c r="O66" s="151"/>
      <c r="P66" s="179"/>
      <c r="Q66" s="151"/>
      <c r="R66" s="182"/>
      <c r="S66" s="151"/>
      <c r="T66" s="151"/>
      <c r="U66" s="151"/>
      <c r="V66" s="151"/>
      <c r="W66" s="151"/>
      <c r="X66" s="151"/>
      <c r="Y66" s="151"/>
      <c r="Z66" s="151"/>
      <c r="AA66" s="151"/>
      <c r="AB66" s="151"/>
      <c r="AC66" s="151"/>
      <c r="AD66" s="151"/>
      <c r="AE66" s="151"/>
      <c r="AF66" s="151"/>
      <c r="AG66" s="151"/>
      <c r="AH66" s="151"/>
      <c r="AI66" s="151"/>
    </row>
    <row r="67" ht="14.25" spans="14:35">
      <c r="N67" s="151"/>
      <c r="O67" s="151"/>
      <c r="P67" s="179"/>
      <c r="Q67" s="151"/>
      <c r="R67" s="182"/>
      <c r="S67" s="151"/>
      <c r="T67" s="151"/>
      <c r="U67" s="151"/>
      <c r="V67" s="151"/>
      <c r="W67" s="151"/>
      <c r="X67" s="151"/>
      <c r="Y67" s="151"/>
      <c r="Z67" s="151"/>
      <c r="AA67" s="151"/>
      <c r="AB67" s="151"/>
      <c r="AC67" s="151"/>
      <c r="AD67" s="151"/>
      <c r="AE67" s="151"/>
      <c r="AF67" s="151"/>
      <c r="AG67" s="151"/>
      <c r="AH67" s="151"/>
      <c r="AI67" s="151"/>
    </row>
    <row r="68" ht="14.25" spans="14:35">
      <c r="N68" s="151"/>
      <c r="O68" s="151"/>
      <c r="P68" s="179"/>
      <c r="Q68" s="151"/>
      <c r="R68" s="182"/>
      <c r="S68" s="151"/>
      <c r="T68" s="151"/>
      <c r="U68" s="151"/>
      <c r="V68" s="151"/>
      <c r="W68" s="151"/>
      <c r="X68" s="151"/>
      <c r="Y68" s="151"/>
      <c r="Z68" s="151"/>
      <c r="AA68" s="151"/>
      <c r="AB68" s="151"/>
      <c r="AC68" s="151"/>
      <c r="AD68" s="151"/>
      <c r="AE68" s="151"/>
      <c r="AF68" s="151"/>
      <c r="AG68" s="151"/>
      <c r="AH68" s="151"/>
      <c r="AI68" s="151"/>
    </row>
    <row r="69" ht="14.25" spans="14:35">
      <c r="N69" s="151"/>
      <c r="O69" s="151"/>
      <c r="P69" s="179"/>
      <c r="Q69" s="151"/>
      <c r="R69" s="182"/>
      <c r="S69" s="151"/>
      <c r="T69" s="151"/>
      <c r="U69" s="151"/>
      <c r="V69" s="151"/>
      <c r="W69" s="151"/>
      <c r="X69" s="151"/>
      <c r="Y69" s="151"/>
      <c r="Z69" s="151"/>
      <c r="AA69" s="151"/>
      <c r="AB69" s="151"/>
      <c r="AC69" s="151"/>
      <c r="AD69" s="151"/>
      <c r="AE69" s="151"/>
      <c r="AF69" s="151"/>
      <c r="AG69" s="151"/>
      <c r="AH69" s="151"/>
      <c r="AI69" s="151"/>
    </row>
    <row r="70" ht="14.25" spans="14:35">
      <c r="N70" s="151"/>
      <c r="O70" s="151"/>
      <c r="P70" s="179"/>
      <c r="Q70" s="151"/>
      <c r="R70" s="182"/>
      <c r="S70" s="151"/>
      <c r="T70" s="151"/>
      <c r="U70" s="151"/>
      <c r="V70" s="151"/>
      <c r="W70" s="151"/>
      <c r="X70" s="151"/>
      <c r="Y70" s="151"/>
      <c r="Z70" s="151"/>
      <c r="AA70" s="151"/>
      <c r="AB70" s="151"/>
      <c r="AC70" s="151"/>
      <c r="AD70" s="151"/>
      <c r="AE70" s="151"/>
      <c r="AF70" s="151"/>
      <c r="AG70" s="151"/>
      <c r="AH70" s="151"/>
      <c r="AI70" s="151"/>
    </row>
    <row r="71" ht="14.25" spans="14:35">
      <c r="N71" s="151"/>
      <c r="O71" s="151"/>
      <c r="P71" s="179"/>
      <c r="Q71" s="151"/>
      <c r="R71" s="182"/>
      <c r="S71" s="151"/>
      <c r="T71" s="151"/>
      <c r="U71" s="151"/>
      <c r="V71" s="151"/>
      <c r="W71" s="151"/>
      <c r="X71" s="151"/>
      <c r="Y71" s="151"/>
      <c r="Z71" s="151"/>
      <c r="AA71" s="151"/>
      <c r="AB71" s="151"/>
      <c r="AC71" s="151"/>
      <c r="AD71" s="151"/>
      <c r="AE71" s="151"/>
      <c r="AF71" s="151"/>
      <c r="AG71" s="151"/>
      <c r="AH71" s="151"/>
      <c r="AI71" s="151"/>
    </row>
    <row r="72" ht="14.25" spans="14:35">
      <c r="N72" s="151"/>
      <c r="O72" s="151"/>
      <c r="P72" s="179"/>
      <c r="Q72" s="151"/>
      <c r="R72" s="182"/>
      <c r="S72" s="151"/>
      <c r="T72" s="151"/>
      <c r="U72" s="151"/>
      <c r="V72" s="151"/>
      <c r="W72" s="151"/>
      <c r="X72" s="151"/>
      <c r="Y72" s="151"/>
      <c r="Z72" s="151"/>
      <c r="AA72" s="151"/>
      <c r="AB72" s="151"/>
      <c r="AC72" s="151"/>
      <c r="AD72" s="151"/>
      <c r="AE72" s="151"/>
      <c r="AF72" s="151"/>
      <c r="AG72" s="151"/>
      <c r="AH72" s="151"/>
      <c r="AI72" s="151"/>
    </row>
  </sheetData>
  <mergeCells count="14">
    <mergeCell ref="A1:AT1"/>
    <mergeCell ref="B2:M2"/>
    <mergeCell ref="N2:X2"/>
    <mergeCell ref="Y2:AI2"/>
    <mergeCell ref="AJ2:AT2"/>
    <mergeCell ref="B3:H3"/>
    <mergeCell ref="I3:M3"/>
    <mergeCell ref="N3:S3"/>
    <mergeCell ref="T3:X3"/>
    <mergeCell ref="Y3:AD3"/>
    <mergeCell ref="AE3:AI3"/>
    <mergeCell ref="AJ3:AO3"/>
    <mergeCell ref="AP3:AT3"/>
    <mergeCell ref="A2:A4"/>
  </mergeCells>
  <dataValidations count="2">
    <dataValidation type="list" allowBlank="1" showInputMessage="1" showErrorMessage="1" sqref="G5">
      <formula1>"刚启动,已完成,延期,调整,其他"</formula1>
    </dataValidation>
    <dataValidation type="list" allowBlank="1" showInputMessage="1" showErrorMessage="1" sqref="G6:G12 S7:S18 AD5:AD7 AD9:AD22 AO5:AO22">
      <formula1>"已完成,延期,重大事故"</formula1>
    </dataValidation>
  </dataValidation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87"/>
  <sheetViews>
    <sheetView topLeftCell="A7" workbookViewId="0">
      <selection activeCell="BP8" sqref="BP8"/>
    </sheetView>
  </sheetViews>
  <sheetFormatPr defaultColWidth="9" defaultRowHeight="13.5"/>
  <cols>
    <col min="1" max="1" width="18.25" style="112" customWidth="1"/>
    <col min="2" max="2" width="4.625" style="113" hidden="1" customWidth="1"/>
    <col min="3" max="3" width="28.625" style="113" hidden="1" customWidth="1"/>
    <col min="4" max="4" width="6.625" style="113" hidden="1" customWidth="1"/>
    <col min="5" max="5" width="18.625" style="113" hidden="1" customWidth="1"/>
    <col min="6" max="6" width="15.625" style="113" hidden="1" customWidth="1"/>
    <col min="7" max="7" width="10.625" style="113" hidden="1" customWidth="1"/>
    <col min="8" max="8" width="27.75" style="113" hidden="1" customWidth="1"/>
    <col min="9" max="9" width="4.625" style="113" hidden="1" customWidth="1"/>
    <col min="10" max="10" width="28.625" style="113" hidden="1" customWidth="1"/>
    <col min="11" max="11" width="6.625" style="113" hidden="1" customWidth="1"/>
    <col min="12" max="12" width="18.625" style="113" hidden="1" customWidth="1"/>
    <col min="13" max="13" width="15.625" style="113" hidden="1" customWidth="1"/>
    <col min="14" max="14" width="3.25" style="113" hidden="1" customWidth="1"/>
    <col min="15" max="15" width="24" style="113" hidden="1" customWidth="1"/>
    <col min="16" max="16" width="6.625" style="113" hidden="1" customWidth="1"/>
    <col min="17" max="17" width="14" style="113" hidden="1" customWidth="1"/>
    <col min="18" max="18" width="11" style="113" hidden="1" customWidth="1"/>
    <col min="19" max="19" width="7.5" style="113" hidden="1" customWidth="1"/>
    <col min="20" max="20" width="12.625" style="113" hidden="1" customWidth="1"/>
    <col min="21" max="21" width="4.625" style="113" hidden="1" customWidth="1"/>
    <col min="22" max="22" width="18.875" style="113" hidden="1" customWidth="1"/>
    <col min="23" max="23" width="6.625" style="113" hidden="1" customWidth="1"/>
    <col min="24" max="24" width="14.25" style="113" hidden="1" customWidth="1"/>
    <col min="25" max="25" width="15.625" style="113" hidden="1" customWidth="1"/>
    <col min="26" max="26" width="4.625" style="113" hidden="1" customWidth="1"/>
    <col min="27" max="27" width="28.625" style="113" hidden="1" customWidth="1"/>
    <col min="28" max="28" width="6.625" style="113" hidden="1" customWidth="1"/>
    <col min="29" max="29" width="18.625" style="113" hidden="1" customWidth="1"/>
    <col min="30" max="30" width="15.625" style="113" hidden="1" customWidth="1"/>
    <col min="31" max="31" width="10.625" style="113" hidden="1" customWidth="1"/>
    <col min="32" max="32" width="4.625" style="113" hidden="1" customWidth="1"/>
    <col min="33" max="33" width="28.625" style="113" hidden="1" customWidth="1"/>
    <col min="34" max="34" width="6.625" style="113" hidden="1" customWidth="1"/>
    <col min="35" max="35" width="18.625" style="113" hidden="1" customWidth="1"/>
    <col min="36" max="36" width="15.625" style="113" hidden="1" customWidth="1"/>
    <col min="37" max="37" width="4.75" style="113" hidden="1" customWidth="1"/>
    <col min="38" max="38" width="20.5" style="113" hidden="1" customWidth="1"/>
    <col min="39" max="39" width="6.375" style="113" hidden="1" customWidth="1"/>
    <col min="40" max="40" width="11.875" style="113" hidden="1" customWidth="1"/>
    <col min="41" max="41" width="11.375" style="113" hidden="1" customWidth="1"/>
    <col min="42" max="42" width="8" style="113" hidden="1" customWidth="1"/>
    <col min="43" max="43" width="10.875" style="113" hidden="1" customWidth="1"/>
    <col min="44" max="44" width="4.75" style="113" hidden="1" customWidth="1"/>
    <col min="45" max="45" width="21" style="113" hidden="1" customWidth="1"/>
    <col min="46" max="47" width="9" style="113" hidden="1" customWidth="1"/>
    <col min="48" max="48" width="13.625" style="113" hidden="1" customWidth="1"/>
    <col min="49" max="49" width="9" style="113" hidden="1" customWidth="1"/>
    <col min="50" max="50" width="22.5" style="113" hidden="1" customWidth="1"/>
    <col min="51" max="52" width="9" style="113" hidden="1" customWidth="1"/>
    <col min="53" max="53" width="11.375" style="113" hidden="1" customWidth="1"/>
    <col min="54" max="54" width="9" style="113" hidden="1" customWidth="1"/>
    <col min="55" max="55" width="10.5" style="113" hidden="1" customWidth="1"/>
    <col min="56" max="56" width="9" style="113" hidden="1" customWidth="1"/>
    <col min="57" max="57" width="18.875" style="113" hidden="1" customWidth="1"/>
    <col min="58" max="58" width="9" style="113" hidden="1" customWidth="1"/>
    <col min="59" max="59" width="6.375" style="113" hidden="1" customWidth="1"/>
    <col min="60" max="60" width="11.375" style="113" hidden="1" customWidth="1"/>
    <col min="61" max="64" width="9" style="113"/>
    <col min="65" max="65" width="11.375" style="113" customWidth="1"/>
    <col min="66" max="71" width="9" style="113"/>
    <col min="72" max="72" width="11.375" style="113" customWidth="1"/>
    <col min="73" max="16384" width="9" style="113"/>
  </cols>
  <sheetData>
    <row r="1" s="3" customFormat="1" ht="26.25" customHeight="1" spans="1:72">
      <c r="A1" s="138" t="s">
        <v>995</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39"/>
      <c r="BE1" s="139"/>
      <c r="BF1" s="139"/>
      <c r="BG1" s="139"/>
      <c r="BH1" s="139"/>
      <c r="BI1" s="139"/>
      <c r="BJ1" s="139"/>
      <c r="BK1" s="139"/>
      <c r="BL1" s="139"/>
      <c r="BM1" s="139"/>
      <c r="BN1" s="139"/>
      <c r="BO1" s="139"/>
      <c r="BP1" s="139"/>
      <c r="BQ1" s="139"/>
      <c r="BR1" s="139"/>
      <c r="BS1" s="139"/>
      <c r="BT1" s="139"/>
    </row>
    <row r="2" s="137" customFormat="1" ht="15" customHeight="1" spans="1:72">
      <c r="A2" s="140" t="s">
        <v>996</v>
      </c>
      <c r="B2" s="141" t="s">
        <v>507</v>
      </c>
      <c r="C2" s="141"/>
      <c r="D2" s="141"/>
      <c r="E2" s="141"/>
      <c r="F2" s="141"/>
      <c r="G2" s="141"/>
      <c r="H2" s="141"/>
      <c r="I2" s="141"/>
      <c r="J2" s="141"/>
      <c r="K2" s="141"/>
      <c r="L2" s="141"/>
      <c r="M2" s="152"/>
      <c r="N2" s="153" t="s">
        <v>422</v>
      </c>
      <c r="O2" s="141"/>
      <c r="P2" s="141"/>
      <c r="Q2" s="141"/>
      <c r="R2" s="141"/>
      <c r="S2" s="141"/>
      <c r="T2" s="141"/>
      <c r="U2" s="141"/>
      <c r="V2" s="141"/>
      <c r="W2" s="141"/>
      <c r="X2" s="141"/>
      <c r="Y2" s="141"/>
      <c r="Z2" s="141" t="s">
        <v>997</v>
      </c>
      <c r="AA2" s="141"/>
      <c r="AB2" s="141"/>
      <c r="AC2" s="141"/>
      <c r="AD2" s="141"/>
      <c r="AE2" s="141"/>
      <c r="AF2" s="141"/>
      <c r="AG2" s="141"/>
      <c r="AH2" s="141"/>
      <c r="AI2" s="141"/>
      <c r="AJ2" s="152"/>
      <c r="AK2" s="141" t="s">
        <v>998</v>
      </c>
      <c r="AL2" s="141"/>
      <c r="AM2" s="141"/>
      <c r="AN2" s="141"/>
      <c r="AO2" s="141"/>
      <c r="AP2" s="141"/>
      <c r="AQ2" s="141"/>
      <c r="AR2" s="141"/>
      <c r="AS2" s="141"/>
      <c r="AT2" s="141"/>
      <c r="AU2" s="141"/>
      <c r="AV2" s="152"/>
      <c r="AW2" s="141" t="s">
        <v>999</v>
      </c>
      <c r="AX2" s="141"/>
      <c r="AY2" s="141"/>
      <c r="AZ2" s="141"/>
      <c r="BA2" s="141"/>
      <c r="BB2" s="141"/>
      <c r="BC2" s="141"/>
      <c r="BD2" s="141"/>
      <c r="BE2" s="141"/>
      <c r="BF2" s="141"/>
      <c r="BG2" s="141"/>
      <c r="BH2" s="152"/>
      <c r="BI2" s="141" t="s">
        <v>1000</v>
      </c>
      <c r="BJ2" s="141"/>
      <c r="BK2" s="141"/>
      <c r="BL2" s="141"/>
      <c r="BM2" s="141"/>
      <c r="BN2" s="141"/>
      <c r="BO2" s="141"/>
      <c r="BP2" s="141"/>
      <c r="BQ2" s="141"/>
      <c r="BR2" s="141"/>
      <c r="BS2" s="141"/>
      <c r="BT2" s="152"/>
    </row>
    <row r="3" s="137" customFormat="1" ht="15" customHeight="1" spans="1:72">
      <c r="A3" s="142"/>
      <c r="B3" s="119" t="s">
        <v>424</v>
      </c>
      <c r="C3" s="119"/>
      <c r="D3" s="119"/>
      <c r="E3" s="119"/>
      <c r="F3" s="119"/>
      <c r="G3" s="119"/>
      <c r="H3" s="119"/>
      <c r="I3" s="119" t="s">
        <v>425</v>
      </c>
      <c r="J3" s="119"/>
      <c r="K3" s="119"/>
      <c r="L3" s="119"/>
      <c r="M3" s="154"/>
      <c r="N3" s="155" t="s">
        <v>424</v>
      </c>
      <c r="O3" s="119"/>
      <c r="P3" s="119"/>
      <c r="Q3" s="119"/>
      <c r="R3" s="119"/>
      <c r="S3" s="119"/>
      <c r="T3" s="119"/>
      <c r="U3" s="119" t="s">
        <v>425</v>
      </c>
      <c r="V3" s="119"/>
      <c r="W3" s="119"/>
      <c r="X3" s="119"/>
      <c r="Y3" s="119"/>
      <c r="Z3" s="119" t="s">
        <v>424</v>
      </c>
      <c r="AA3" s="119"/>
      <c r="AB3" s="119"/>
      <c r="AC3" s="119"/>
      <c r="AD3" s="119"/>
      <c r="AE3" s="119"/>
      <c r="AF3" s="119" t="s">
        <v>425</v>
      </c>
      <c r="AG3" s="119"/>
      <c r="AH3" s="119"/>
      <c r="AI3" s="119"/>
      <c r="AJ3" s="154"/>
      <c r="AK3" s="119" t="s">
        <v>424</v>
      </c>
      <c r="AL3" s="119"/>
      <c r="AM3" s="119"/>
      <c r="AN3" s="119"/>
      <c r="AO3" s="119"/>
      <c r="AP3" s="119"/>
      <c r="AQ3" s="119"/>
      <c r="AR3" s="119" t="s">
        <v>425</v>
      </c>
      <c r="AS3" s="119"/>
      <c r="AT3" s="119"/>
      <c r="AU3" s="119"/>
      <c r="AV3" s="154"/>
      <c r="AW3" s="119" t="s">
        <v>424</v>
      </c>
      <c r="AX3" s="119"/>
      <c r="AY3" s="119"/>
      <c r="AZ3" s="119"/>
      <c r="BA3" s="119"/>
      <c r="BB3" s="119"/>
      <c r="BC3" s="119"/>
      <c r="BD3" s="119" t="s">
        <v>425</v>
      </c>
      <c r="BE3" s="119"/>
      <c r="BF3" s="119"/>
      <c r="BG3" s="119"/>
      <c r="BH3" s="154"/>
      <c r="BI3" s="119" t="s">
        <v>424</v>
      </c>
      <c r="BJ3" s="119"/>
      <c r="BK3" s="119"/>
      <c r="BL3" s="119"/>
      <c r="BM3" s="119"/>
      <c r="BN3" s="119"/>
      <c r="BO3" s="119"/>
      <c r="BP3" s="119" t="s">
        <v>425</v>
      </c>
      <c r="BQ3" s="119"/>
      <c r="BR3" s="119"/>
      <c r="BS3" s="119"/>
      <c r="BT3" s="154"/>
    </row>
    <row r="4" s="137" customFormat="1" ht="15" customHeight="1" spans="1:72">
      <c r="A4" s="142"/>
      <c r="B4" s="119" t="s">
        <v>225</v>
      </c>
      <c r="C4" s="119" t="s">
        <v>426</v>
      </c>
      <c r="D4" s="119" t="s">
        <v>427</v>
      </c>
      <c r="E4" s="119" t="s">
        <v>428</v>
      </c>
      <c r="F4" s="119" t="s">
        <v>230</v>
      </c>
      <c r="G4" s="119" t="s">
        <v>429</v>
      </c>
      <c r="H4" s="119" t="s">
        <v>430</v>
      </c>
      <c r="I4" s="119" t="s">
        <v>225</v>
      </c>
      <c r="J4" s="119" t="s">
        <v>426</v>
      </c>
      <c r="K4" s="119" t="s">
        <v>427</v>
      </c>
      <c r="L4" s="119" t="s">
        <v>428</v>
      </c>
      <c r="M4" s="154" t="s">
        <v>230</v>
      </c>
      <c r="N4" s="155" t="s">
        <v>225</v>
      </c>
      <c r="O4" s="119" t="s">
        <v>426</v>
      </c>
      <c r="P4" s="119" t="s">
        <v>427</v>
      </c>
      <c r="Q4" s="119" t="s">
        <v>428</v>
      </c>
      <c r="R4" s="119" t="s">
        <v>230</v>
      </c>
      <c r="S4" s="119" t="s">
        <v>429</v>
      </c>
      <c r="U4" s="119" t="s">
        <v>225</v>
      </c>
      <c r="V4" s="119" t="s">
        <v>426</v>
      </c>
      <c r="W4" s="119" t="s">
        <v>427</v>
      </c>
      <c r="X4" s="119" t="s">
        <v>428</v>
      </c>
      <c r="Y4" s="119" t="s">
        <v>230</v>
      </c>
      <c r="Z4" s="119" t="s">
        <v>225</v>
      </c>
      <c r="AA4" s="119" t="s">
        <v>426</v>
      </c>
      <c r="AB4" s="119" t="s">
        <v>427</v>
      </c>
      <c r="AC4" s="119" t="s">
        <v>428</v>
      </c>
      <c r="AD4" s="119" t="s">
        <v>230</v>
      </c>
      <c r="AE4" s="119" t="s">
        <v>429</v>
      </c>
      <c r="AF4" s="119" t="s">
        <v>225</v>
      </c>
      <c r="AG4" s="119" t="s">
        <v>426</v>
      </c>
      <c r="AH4" s="119" t="s">
        <v>427</v>
      </c>
      <c r="AI4" s="119" t="s">
        <v>428</v>
      </c>
      <c r="AJ4" s="154" t="s">
        <v>230</v>
      </c>
      <c r="AK4" s="119" t="s">
        <v>225</v>
      </c>
      <c r="AL4" s="119" t="s">
        <v>426</v>
      </c>
      <c r="AM4" s="119" t="s">
        <v>427</v>
      </c>
      <c r="AN4" s="119" t="s">
        <v>428</v>
      </c>
      <c r="AO4" s="119" t="s">
        <v>230</v>
      </c>
      <c r="AP4" s="119" t="s">
        <v>429</v>
      </c>
      <c r="AQ4" s="119" t="s">
        <v>1001</v>
      </c>
      <c r="AR4" s="119" t="s">
        <v>225</v>
      </c>
      <c r="AS4" s="119" t="s">
        <v>426</v>
      </c>
      <c r="AT4" s="119" t="s">
        <v>427</v>
      </c>
      <c r="AU4" s="119" t="s">
        <v>428</v>
      </c>
      <c r="AV4" s="154" t="s">
        <v>230</v>
      </c>
      <c r="AW4" s="119" t="s">
        <v>225</v>
      </c>
      <c r="AX4" s="119" t="s">
        <v>426</v>
      </c>
      <c r="AY4" s="119" t="s">
        <v>427</v>
      </c>
      <c r="AZ4" s="119" t="s">
        <v>428</v>
      </c>
      <c r="BA4" s="119" t="s">
        <v>230</v>
      </c>
      <c r="BB4" s="119" t="s">
        <v>429</v>
      </c>
      <c r="BC4" s="119" t="s">
        <v>1001</v>
      </c>
      <c r="BD4" s="119" t="s">
        <v>225</v>
      </c>
      <c r="BE4" s="119" t="s">
        <v>426</v>
      </c>
      <c r="BF4" s="119" t="s">
        <v>427</v>
      </c>
      <c r="BG4" s="119" t="s">
        <v>428</v>
      </c>
      <c r="BH4" s="154" t="s">
        <v>230</v>
      </c>
      <c r="BI4" s="119" t="s">
        <v>225</v>
      </c>
      <c r="BJ4" s="119" t="s">
        <v>426</v>
      </c>
      <c r="BK4" s="119" t="s">
        <v>427</v>
      </c>
      <c r="BL4" s="119" t="s">
        <v>428</v>
      </c>
      <c r="BM4" s="119" t="s">
        <v>230</v>
      </c>
      <c r="BN4" s="119" t="s">
        <v>429</v>
      </c>
      <c r="BO4" s="119" t="s">
        <v>1001</v>
      </c>
      <c r="BP4" s="119" t="s">
        <v>225</v>
      </c>
      <c r="BQ4" s="119" t="s">
        <v>426</v>
      </c>
      <c r="BR4" s="119" t="s">
        <v>427</v>
      </c>
      <c r="BS4" s="119" t="s">
        <v>428</v>
      </c>
      <c r="BT4" s="154" t="s">
        <v>230</v>
      </c>
    </row>
    <row r="5" ht="28.5" spans="1:72">
      <c r="A5" s="143" t="s">
        <v>1002</v>
      </c>
      <c r="B5" s="144"/>
      <c r="C5" s="144"/>
      <c r="D5" s="145"/>
      <c r="E5" s="145"/>
      <c r="F5" s="145"/>
      <c r="G5" s="145"/>
      <c r="H5" s="145"/>
      <c r="I5" s="144"/>
      <c r="J5" s="144"/>
      <c r="K5" s="145"/>
      <c r="L5" s="145"/>
      <c r="M5" s="156"/>
      <c r="N5" s="144">
        <v>1</v>
      </c>
      <c r="O5" s="144" t="s">
        <v>1003</v>
      </c>
      <c r="P5" s="145" t="s">
        <v>575</v>
      </c>
      <c r="Q5" s="145" t="s">
        <v>1004</v>
      </c>
      <c r="R5" s="145" t="s">
        <v>444</v>
      </c>
      <c r="S5" s="145" t="s">
        <v>436</v>
      </c>
      <c r="T5" s="145" t="s">
        <v>1005</v>
      </c>
      <c r="U5" s="144">
        <v>1</v>
      </c>
      <c r="V5" s="144" t="s">
        <v>1006</v>
      </c>
      <c r="W5" s="145" t="s">
        <v>575</v>
      </c>
      <c r="X5" s="145" t="s">
        <v>1004</v>
      </c>
      <c r="Y5" s="156" t="s">
        <v>1007</v>
      </c>
      <c r="Z5" s="144">
        <v>1</v>
      </c>
      <c r="AA5" s="144" t="s">
        <v>1006</v>
      </c>
      <c r="AB5" s="145" t="s">
        <v>575</v>
      </c>
      <c r="AC5" s="145" t="s">
        <v>1004</v>
      </c>
      <c r="AD5" s="156" t="s">
        <v>1007</v>
      </c>
      <c r="AE5" s="122" t="s">
        <v>436</v>
      </c>
      <c r="AF5" s="121">
        <v>1</v>
      </c>
      <c r="AG5" s="121" t="s">
        <v>1008</v>
      </c>
      <c r="AH5" s="122" t="s">
        <v>242</v>
      </c>
      <c r="AI5" s="122" t="s">
        <v>1009</v>
      </c>
      <c r="AJ5" s="163" t="s">
        <v>1010</v>
      </c>
      <c r="AK5" s="144">
        <v>1</v>
      </c>
      <c r="AL5" s="144" t="s">
        <v>1011</v>
      </c>
      <c r="AM5" s="145" t="s">
        <v>242</v>
      </c>
      <c r="AN5" s="145" t="s">
        <v>1009</v>
      </c>
      <c r="AO5" s="156"/>
      <c r="AP5" s="122" t="s">
        <v>577</v>
      </c>
      <c r="AQ5" s="122" t="s">
        <v>1012</v>
      </c>
      <c r="AR5" s="121">
        <v>1</v>
      </c>
      <c r="AS5" s="121" t="s">
        <v>1013</v>
      </c>
      <c r="AT5" s="122" t="s">
        <v>242</v>
      </c>
      <c r="AU5" s="122" t="s">
        <v>1009</v>
      </c>
      <c r="AV5" s="163" t="s">
        <v>1014</v>
      </c>
      <c r="AW5" s="144">
        <v>1</v>
      </c>
      <c r="AX5" s="144" t="s">
        <v>1015</v>
      </c>
      <c r="AY5" s="145" t="s">
        <v>242</v>
      </c>
      <c r="AZ5" s="145" t="s">
        <v>1009</v>
      </c>
      <c r="BA5" s="156" t="s">
        <v>1016</v>
      </c>
      <c r="BB5" s="122" t="s">
        <v>436</v>
      </c>
      <c r="BC5" s="122"/>
      <c r="BD5" s="121">
        <v>1</v>
      </c>
      <c r="BE5" s="121" t="s">
        <v>1017</v>
      </c>
      <c r="BF5" s="122" t="s">
        <v>242</v>
      </c>
      <c r="BG5" s="122" t="s">
        <v>476</v>
      </c>
      <c r="BH5" s="163"/>
      <c r="BI5" s="144">
        <v>1</v>
      </c>
      <c r="BJ5" s="144" t="s">
        <v>1018</v>
      </c>
      <c r="BK5" s="145" t="s">
        <v>1019</v>
      </c>
      <c r="BL5" s="145" t="s">
        <v>1020</v>
      </c>
      <c r="BM5" s="156"/>
      <c r="BN5" s="122" t="s">
        <v>436</v>
      </c>
      <c r="BO5" s="122"/>
      <c r="BP5" s="121">
        <v>1</v>
      </c>
      <c r="BQ5" s="121"/>
      <c r="BR5" s="122"/>
      <c r="BS5" s="122"/>
      <c r="BT5" s="163"/>
    </row>
    <row r="6" ht="42.75" spans="1:72">
      <c r="A6" s="143"/>
      <c r="B6" s="144"/>
      <c r="C6" s="144"/>
      <c r="D6" s="145"/>
      <c r="E6" s="145"/>
      <c r="F6" s="145"/>
      <c r="G6" s="145"/>
      <c r="H6" s="145"/>
      <c r="I6" s="144"/>
      <c r="J6" s="144"/>
      <c r="K6" s="145"/>
      <c r="L6" s="145"/>
      <c r="M6" s="156"/>
      <c r="N6" s="144">
        <v>2</v>
      </c>
      <c r="O6" s="144" t="s">
        <v>1021</v>
      </c>
      <c r="P6" s="145" t="s">
        <v>575</v>
      </c>
      <c r="Q6" s="145" t="s">
        <v>1004</v>
      </c>
      <c r="R6" s="145" t="s">
        <v>1022</v>
      </c>
      <c r="S6" s="145" t="s">
        <v>436</v>
      </c>
      <c r="T6" s="145" t="s">
        <v>1023</v>
      </c>
      <c r="U6" s="144"/>
      <c r="V6" s="144"/>
      <c r="W6" s="145"/>
      <c r="X6" s="145"/>
      <c r="Y6" s="156"/>
      <c r="Z6" s="121">
        <v>2</v>
      </c>
      <c r="AA6" s="121" t="s">
        <v>1024</v>
      </c>
      <c r="AB6" s="122" t="s">
        <v>575</v>
      </c>
      <c r="AC6" s="122" t="s">
        <v>1004</v>
      </c>
      <c r="AD6" s="122" t="s">
        <v>1025</v>
      </c>
      <c r="AE6" s="122" t="s">
        <v>436</v>
      </c>
      <c r="AF6" s="121"/>
      <c r="AG6" s="121"/>
      <c r="AH6" s="122"/>
      <c r="AI6" s="122"/>
      <c r="AJ6" s="163"/>
      <c r="AK6" s="121"/>
      <c r="AL6" s="121"/>
      <c r="AM6" s="122"/>
      <c r="AN6" s="122"/>
      <c r="AO6" s="122"/>
      <c r="AP6" s="122"/>
      <c r="AQ6" s="122"/>
      <c r="AR6" s="121"/>
      <c r="AS6" s="121"/>
      <c r="AT6" s="122"/>
      <c r="AU6" s="122"/>
      <c r="AV6" s="163"/>
      <c r="AW6" s="121"/>
      <c r="AX6" s="121"/>
      <c r="AY6" s="122"/>
      <c r="AZ6" s="122"/>
      <c r="BA6" s="122"/>
      <c r="BB6" s="122"/>
      <c r="BC6" s="122"/>
      <c r="BD6" s="121"/>
      <c r="BE6" s="121"/>
      <c r="BF6" s="122"/>
      <c r="BG6" s="122"/>
      <c r="BH6" s="163"/>
      <c r="BI6" s="121"/>
      <c r="BJ6" s="121"/>
      <c r="BK6" s="122"/>
      <c r="BL6" s="122"/>
      <c r="BM6" s="122"/>
      <c r="BN6" s="122"/>
      <c r="BO6" s="122"/>
      <c r="BP6" s="121"/>
      <c r="BQ6" s="121"/>
      <c r="BR6" s="122"/>
      <c r="BS6" s="122"/>
      <c r="BT6" s="163"/>
    </row>
    <row r="7" ht="28.5" spans="1:72">
      <c r="A7" s="143"/>
      <c r="B7" s="144"/>
      <c r="C7" s="144"/>
      <c r="D7" s="145"/>
      <c r="E7" s="145"/>
      <c r="F7" s="145"/>
      <c r="G7" s="145"/>
      <c r="H7" s="145"/>
      <c r="I7" s="144"/>
      <c r="J7" s="144"/>
      <c r="K7" s="145"/>
      <c r="L7" s="145"/>
      <c r="M7" s="156"/>
      <c r="N7" s="144">
        <v>3</v>
      </c>
      <c r="O7" s="144" t="s">
        <v>1026</v>
      </c>
      <c r="P7" s="145" t="s">
        <v>575</v>
      </c>
      <c r="Q7" s="145"/>
      <c r="R7" s="145" t="s">
        <v>1022</v>
      </c>
      <c r="S7" s="145" t="s">
        <v>436</v>
      </c>
      <c r="T7" s="145" t="s">
        <v>1027</v>
      </c>
      <c r="U7" s="144"/>
      <c r="V7" s="144"/>
      <c r="W7" s="145"/>
      <c r="X7" s="145"/>
      <c r="Y7" s="156"/>
      <c r="Z7" s="121"/>
      <c r="AA7" s="121"/>
      <c r="AB7" s="122"/>
      <c r="AC7" s="122"/>
      <c r="AD7" s="122"/>
      <c r="AE7" s="122"/>
      <c r="AF7" s="121"/>
      <c r="AG7" s="121"/>
      <c r="AH7" s="122"/>
      <c r="AI7" s="122"/>
      <c r="AJ7" s="163"/>
      <c r="AK7" s="121"/>
      <c r="AL7" s="121"/>
      <c r="AM7" s="122"/>
      <c r="AN7" s="122"/>
      <c r="AO7" s="122"/>
      <c r="AP7" s="122"/>
      <c r="AQ7" s="122"/>
      <c r="AR7" s="121"/>
      <c r="AS7" s="121"/>
      <c r="AT7" s="122"/>
      <c r="AU7" s="122"/>
      <c r="AV7" s="163"/>
      <c r="AW7" s="121"/>
      <c r="AX7" s="121"/>
      <c r="AY7" s="122"/>
      <c r="AZ7" s="122"/>
      <c r="BA7" s="122"/>
      <c r="BB7" s="122"/>
      <c r="BC7" s="122"/>
      <c r="BD7" s="121"/>
      <c r="BE7" s="121"/>
      <c r="BF7" s="122"/>
      <c r="BG7" s="122"/>
      <c r="BH7" s="163"/>
      <c r="BI7" s="121"/>
      <c r="BJ7" s="121"/>
      <c r="BK7" s="122"/>
      <c r="BL7" s="122"/>
      <c r="BM7" s="122"/>
      <c r="BN7" s="122"/>
      <c r="BO7" s="122"/>
      <c r="BP7" s="121"/>
      <c r="BQ7" s="121"/>
      <c r="BR7" s="122"/>
      <c r="BS7" s="122"/>
      <c r="BT7" s="163"/>
    </row>
    <row r="8" ht="14.25" spans="1:72">
      <c r="A8" s="143"/>
      <c r="B8" s="144"/>
      <c r="C8" s="144"/>
      <c r="D8" s="145"/>
      <c r="E8" s="145"/>
      <c r="F8" s="145"/>
      <c r="G8" s="145"/>
      <c r="H8" s="145"/>
      <c r="I8" s="144"/>
      <c r="J8" s="144"/>
      <c r="K8" s="145"/>
      <c r="L8" s="145"/>
      <c r="M8" s="156"/>
      <c r="N8" s="157">
        <v>4</v>
      </c>
      <c r="O8" s="144" t="s">
        <v>1028</v>
      </c>
      <c r="P8" s="122" t="s">
        <v>575</v>
      </c>
      <c r="Q8" s="122" t="s">
        <v>1029</v>
      </c>
      <c r="R8" s="122" t="s">
        <v>444</v>
      </c>
      <c r="S8" s="122" t="s">
        <v>436</v>
      </c>
      <c r="T8" s="122" t="s">
        <v>436</v>
      </c>
      <c r="U8" s="121"/>
      <c r="V8" s="121"/>
      <c r="W8" s="122"/>
      <c r="X8" s="122"/>
      <c r="Y8" s="122"/>
      <c r="Z8" s="121"/>
      <c r="AA8" s="121"/>
      <c r="AB8" s="122"/>
      <c r="AC8" s="122"/>
      <c r="AD8" s="122"/>
      <c r="AE8" s="122"/>
      <c r="AF8" s="121"/>
      <c r="AG8" s="121"/>
      <c r="AH8" s="122"/>
      <c r="AI8" s="122"/>
      <c r="AJ8" s="163"/>
      <c r="AK8" s="121"/>
      <c r="AL8" s="121"/>
      <c r="AM8" s="122"/>
      <c r="AN8" s="122"/>
      <c r="AO8" s="122"/>
      <c r="AP8" s="122"/>
      <c r="AQ8" s="122"/>
      <c r="AR8" s="121"/>
      <c r="AS8" s="121"/>
      <c r="AT8" s="122"/>
      <c r="AU8" s="122"/>
      <c r="AV8" s="163"/>
      <c r="AW8" s="121"/>
      <c r="AX8" s="121"/>
      <c r="AY8" s="122"/>
      <c r="AZ8" s="122"/>
      <c r="BA8" s="122"/>
      <c r="BB8" s="122"/>
      <c r="BC8" s="122"/>
      <c r="BD8" s="121"/>
      <c r="BE8" s="121"/>
      <c r="BF8" s="122"/>
      <c r="BG8" s="122"/>
      <c r="BH8" s="163"/>
      <c r="BI8" s="121"/>
      <c r="BJ8" s="121"/>
      <c r="BK8" s="122"/>
      <c r="BL8" s="122"/>
      <c r="BM8" s="122"/>
      <c r="BN8" s="122"/>
      <c r="BO8" s="122"/>
      <c r="BP8" s="121"/>
      <c r="BQ8" s="121"/>
      <c r="BR8" s="122"/>
      <c r="BS8" s="122"/>
      <c r="BT8" s="163"/>
    </row>
    <row r="9" ht="42.75" spans="1:72">
      <c r="A9" s="143" t="s">
        <v>1030</v>
      </c>
      <c r="B9" s="144"/>
      <c r="C9" s="144"/>
      <c r="D9" s="146"/>
      <c r="E9" s="145"/>
      <c r="F9" s="145"/>
      <c r="G9" s="145"/>
      <c r="H9" s="145"/>
      <c r="I9" s="144"/>
      <c r="J9" s="144"/>
      <c r="K9" s="145"/>
      <c r="L9" s="145"/>
      <c r="M9" s="156"/>
      <c r="N9" s="157"/>
      <c r="O9" s="121"/>
      <c r="P9" s="122"/>
      <c r="Q9" s="122"/>
      <c r="R9" s="122"/>
      <c r="S9" s="122"/>
      <c r="T9" s="122"/>
      <c r="U9" s="121"/>
      <c r="V9" s="121"/>
      <c r="W9" s="122"/>
      <c r="X9" s="122"/>
      <c r="Y9" s="122"/>
      <c r="Z9" s="121">
        <v>1</v>
      </c>
      <c r="AA9" s="121" t="s">
        <v>1031</v>
      </c>
      <c r="AB9" s="122" t="s">
        <v>575</v>
      </c>
      <c r="AC9" s="122" t="s">
        <v>274</v>
      </c>
      <c r="AD9" s="122" t="s">
        <v>1032</v>
      </c>
      <c r="AE9" s="122" t="s">
        <v>436</v>
      </c>
      <c r="AF9" s="121">
        <v>1</v>
      </c>
      <c r="AG9" s="121" t="s">
        <v>1033</v>
      </c>
      <c r="AH9" s="122" t="s">
        <v>575</v>
      </c>
      <c r="AI9" s="122"/>
      <c r="AJ9" s="163" t="s">
        <v>1010</v>
      </c>
      <c r="AK9" s="121">
        <v>1</v>
      </c>
      <c r="AL9" s="121" t="s">
        <v>1034</v>
      </c>
      <c r="AM9" s="122" t="s">
        <v>575</v>
      </c>
      <c r="AN9" s="122"/>
      <c r="AO9" s="122" t="s">
        <v>1010</v>
      </c>
      <c r="AP9" s="122" t="s">
        <v>577</v>
      </c>
      <c r="AQ9" s="122" t="s">
        <v>1035</v>
      </c>
      <c r="AR9" s="121">
        <v>1</v>
      </c>
      <c r="AS9" s="121" t="s">
        <v>1034</v>
      </c>
      <c r="AT9" s="122" t="s">
        <v>575</v>
      </c>
      <c r="AU9" s="122"/>
      <c r="AV9" s="163" t="s">
        <v>1014</v>
      </c>
      <c r="AW9" s="165">
        <v>1</v>
      </c>
      <c r="AX9" s="165" t="s">
        <v>1034</v>
      </c>
      <c r="AY9" s="166" t="s">
        <v>575</v>
      </c>
      <c r="AZ9" s="166"/>
      <c r="BA9" s="166" t="s">
        <v>1036</v>
      </c>
      <c r="BB9" s="166" t="s">
        <v>436</v>
      </c>
      <c r="BC9" s="166" t="s">
        <v>1037</v>
      </c>
      <c r="BD9" s="121">
        <v>1</v>
      </c>
      <c r="BE9" s="121" t="s">
        <v>1038</v>
      </c>
      <c r="BF9" s="122" t="s">
        <v>575</v>
      </c>
      <c r="BG9" s="122"/>
      <c r="BH9" s="163"/>
      <c r="BI9" s="144">
        <v>1</v>
      </c>
      <c r="BJ9" s="144" t="s">
        <v>1038</v>
      </c>
      <c r="BK9" s="145" t="s">
        <v>575</v>
      </c>
      <c r="BL9" s="145"/>
      <c r="BM9" s="145" t="s">
        <v>1039</v>
      </c>
      <c r="BN9" s="145" t="s">
        <v>436</v>
      </c>
      <c r="BO9" s="145" t="s">
        <v>1040</v>
      </c>
      <c r="BP9" s="121">
        <v>1</v>
      </c>
      <c r="BQ9" s="144" t="s">
        <v>1041</v>
      </c>
      <c r="BR9" s="145" t="s">
        <v>575</v>
      </c>
      <c r="BS9" s="145"/>
      <c r="BT9" s="156" t="s">
        <v>1042</v>
      </c>
    </row>
    <row r="10" ht="42.75" spans="1:72">
      <c r="A10" s="143"/>
      <c r="B10" s="144"/>
      <c r="C10" s="144"/>
      <c r="D10" s="145"/>
      <c r="E10" s="145"/>
      <c r="F10" s="145"/>
      <c r="G10" s="145"/>
      <c r="H10" s="145"/>
      <c r="I10" s="144"/>
      <c r="J10" s="144"/>
      <c r="K10" s="145"/>
      <c r="L10" s="145"/>
      <c r="M10" s="156"/>
      <c r="N10" s="157"/>
      <c r="O10" s="121"/>
      <c r="P10" s="122"/>
      <c r="Q10" s="122"/>
      <c r="R10" s="122"/>
      <c r="S10" s="122"/>
      <c r="T10" s="122"/>
      <c r="U10" s="121"/>
      <c r="V10" s="121"/>
      <c r="W10" s="122"/>
      <c r="X10" s="122"/>
      <c r="Y10" s="122"/>
      <c r="Z10" s="121">
        <v>2</v>
      </c>
      <c r="AA10" s="121" t="s">
        <v>1043</v>
      </c>
      <c r="AB10" s="122" t="s">
        <v>575</v>
      </c>
      <c r="AC10" s="122" t="s">
        <v>274</v>
      </c>
      <c r="AD10" s="122" t="s">
        <v>1032</v>
      </c>
      <c r="AE10" s="122" t="s">
        <v>436</v>
      </c>
      <c r="AF10" s="121">
        <v>2</v>
      </c>
      <c r="AG10" s="121" t="s">
        <v>1044</v>
      </c>
      <c r="AH10" s="122" t="s">
        <v>575</v>
      </c>
      <c r="AI10" s="122"/>
      <c r="AJ10" s="163" t="s">
        <v>1010</v>
      </c>
      <c r="AK10" s="121">
        <v>2</v>
      </c>
      <c r="AL10" s="121" t="s">
        <v>1045</v>
      </c>
      <c r="AM10" s="122" t="s">
        <v>575</v>
      </c>
      <c r="AN10" s="122"/>
      <c r="AO10" s="122" t="s">
        <v>1010</v>
      </c>
      <c r="AP10" s="122" t="s">
        <v>577</v>
      </c>
      <c r="AQ10" s="122" t="s">
        <v>1035</v>
      </c>
      <c r="AR10" s="121">
        <v>2</v>
      </c>
      <c r="AS10" s="121" t="s">
        <v>1045</v>
      </c>
      <c r="AT10" s="122" t="s">
        <v>575</v>
      </c>
      <c r="AU10" s="122"/>
      <c r="AV10" s="163" t="s">
        <v>1014</v>
      </c>
      <c r="AW10" s="165">
        <v>2</v>
      </c>
      <c r="AX10" s="165" t="s">
        <v>1045</v>
      </c>
      <c r="AY10" s="166" t="s">
        <v>575</v>
      </c>
      <c r="AZ10" s="166"/>
      <c r="BA10" s="166" t="s">
        <v>1036</v>
      </c>
      <c r="BB10" s="166" t="s">
        <v>436</v>
      </c>
      <c r="BC10" s="166" t="s">
        <v>1037</v>
      </c>
      <c r="BD10" s="121">
        <v>2</v>
      </c>
      <c r="BE10" s="121" t="s">
        <v>1046</v>
      </c>
      <c r="BF10" s="122" t="s">
        <v>575</v>
      </c>
      <c r="BG10" s="122"/>
      <c r="BH10" s="163"/>
      <c r="BI10" s="144">
        <v>2</v>
      </c>
      <c r="BJ10" s="121" t="s">
        <v>1046</v>
      </c>
      <c r="BK10" s="122" t="s">
        <v>575</v>
      </c>
      <c r="BL10" s="122"/>
      <c r="BM10" s="122" t="s">
        <v>1039</v>
      </c>
      <c r="BN10" s="122" t="s">
        <v>436</v>
      </c>
      <c r="BO10" s="122" t="s">
        <v>1040</v>
      </c>
      <c r="BP10" s="121">
        <v>2</v>
      </c>
      <c r="BQ10" s="121" t="s">
        <v>1047</v>
      </c>
      <c r="BR10" s="122" t="s">
        <v>575</v>
      </c>
      <c r="BS10" s="122"/>
      <c r="BT10" s="163" t="s">
        <v>1042</v>
      </c>
    </row>
    <row r="11" ht="42.75" spans="1:72">
      <c r="A11" s="143"/>
      <c r="B11" s="144"/>
      <c r="C11" s="144"/>
      <c r="D11" s="145"/>
      <c r="E11" s="145"/>
      <c r="F11" s="145"/>
      <c r="G11" s="145"/>
      <c r="H11" s="145"/>
      <c r="I11" s="144"/>
      <c r="J11" s="144"/>
      <c r="K11" s="145"/>
      <c r="L11" s="145"/>
      <c r="M11" s="156"/>
      <c r="N11" s="157"/>
      <c r="O11" s="121"/>
      <c r="P11" s="122"/>
      <c r="Q11" s="122"/>
      <c r="R11" s="122"/>
      <c r="S11" s="122"/>
      <c r="T11" s="122"/>
      <c r="U11" s="121"/>
      <c r="V11" s="121"/>
      <c r="W11" s="122"/>
      <c r="X11" s="122"/>
      <c r="Y11" s="122"/>
      <c r="Z11" s="121">
        <v>3</v>
      </c>
      <c r="AA11" s="121" t="s">
        <v>1048</v>
      </c>
      <c r="AB11" s="122" t="s">
        <v>575</v>
      </c>
      <c r="AC11" s="122" t="s">
        <v>274</v>
      </c>
      <c r="AD11" s="122" t="s">
        <v>1032</v>
      </c>
      <c r="AE11" s="122" t="s">
        <v>436</v>
      </c>
      <c r="AF11" s="121">
        <v>3</v>
      </c>
      <c r="AG11" s="121" t="s">
        <v>1049</v>
      </c>
      <c r="AH11" s="122" t="s">
        <v>575</v>
      </c>
      <c r="AI11" s="122"/>
      <c r="AJ11" s="163" t="s">
        <v>1010</v>
      </c>
      <c r="AK11" s="121">
        <v>3</v>
      </c>
      <c r="AL11" s="121" t="s">
        <v>1050</v>
      </c>
      <c r="AM11" s="122" t="s">
        <v>575</v>
      </c>
      <c r="AN11" s="122"/>
      <c r="AO11" s="122" t="s">
        <v>1010</v>
      </c>
      <c r="AP11" s="122" t="s">
        <v>577</v>
      </c>
      <c r="AQ11" s="122" t="s">
        <v>1035</v>
      </c>
      <c r="AR11" s="121">
        <v>3</v>
      </c>
      <c r="AS11" s="121" t="s">
        <v>1050</v>
      </c>
      <c r="AT11" s="122" t="s">
        <v>575</v>
      </c>
      <c r="AU11" s="122"/>
      <c r="AV11" s="163" t="s">
        <v>1014</v>
      </c>
      <c r="AW11" s="165">
        <v>3</v>
      </c>
      <c r="AX11" s="165" t="s">
        <v>1050</v>
      </c>
      <c r="AY11" s="166" t="s">
        <v>575</v>
      </c>
      <c r="AZ11" s="166"/>
      <c r="BA11" s="166" t="s">
        <v>1036</v>
      </c>
      <c r="BB11" s="166" t="s">
        <v>436</v>
      </c>
      <c r="BC11" s="166" t="s">
        <v>1037</v>
      </c>
      <c r="BD11" s="121"/>
      <c r="BE11" s="121"/>
      <c r="BF11" s="122"/>
      <c r="BG11" s="122"/>
      <c r="BH11" s="163"/>
      <c r="BI11" s="144">
        <v>3</v>
      </c>
      <c r="BJ11" s="144" t="s">
        <v>1041</v>
      </c>
      <c r="BK11" s="145" t="s">
        <v>575</v>
      </c>
      <c r="BL11" s="145"/>
      <c r="BM11" s="145" t="s">
        <v>1051</v>
      </c>
      <c r="BN11" s="145"/>
      <c r="BO11" s="145"/>
      <c r="BP11" s="121">
        <v>3</v>
      </c>
      <c r="BQ11" s="121" t="s">
        <v>1052</v>
      </c>
      <c r="BR11" s="122" t="s">
        <v>575</v>
      </c>
      <c r="BS11" s="122"/>
      <c r="BT11" s="163" t="s">
        <v>1042</v>
      </c>
    </row>
    <row r="12" ht="42.75" spans="1:72">
      <c r="A12" s="143"/>
      <c r="B12" s="144"/>
      <c r="C12" s="144"/>
      <c r="D12" s="145"/>
      <c r="E12" s="145"/>
      <c r="F12" s="145"/>
      <c r="G12" s="145"/>
      <c r="H12" s="145"/>
      <c r="I12" s="144"/>
      <c r="J12" s="144"/>
      <c r="K12" s="145"/>
      <c r="L12" s="145"/>
      <c r="M12" s="156"/>
      <c r="N12" s="157"/>
      <c r="O12" s="121"/>
      <c r="P12" s="122"/>
      <c r="Q12" s="122"/>
      <c r="R12" s="122"/>
      <c r="S12" s="122"/>
      <c r="T12" s="122"/>
      <c r="U12" s="121"/>
      <c r="V12" s="121"/>
      <c r="W12" s="122"/>
      <c r="X12" s="122"/>
      <c r="Y12" s="122"/>
      <c r="Z12" s="121">
        <v>4</v>
      </c>
      <c r="AA12" s="121" t="s">
        <v>1033</v>
      </c>
      <c r="AB12" s="122" t="s">
        <v>575</v>
      </c>
      <c r="AC12" s="122"/>
      <c r="AD12" s="122" t="s">
        <v>1032</v>
      </c>
      <c r="AE12" s="122" t="s">
        <v>577</v>
      </c>
      <c r="AF12" s="121"/>
      <c r="AG12" s="121"/>
      <c r="AH12" s="122"/>
      <c r="AI12" s="122"/>
      <c r="AJ12" s="163"/>
      <c r="AK12" s="121">
        <v>4</v>
      </c>
      <c r="AL12" s="121" t="s">
        <v>1038</v>
      </c>
      <c r="AM12" s="122" t="s">
        <v>575</v>
      </c>
      <c r="AN12" s="122"/>
      <c r="AO12" s="122" t="s">
        <v>1010</v>
      </c>
      <c r="AP12" s="122" t="s">
        <v>577</v>
      </c>
      <c r="AQ12" s="122" t="s">
        <v>1053</v>
      </c>
      <c r="AR12" s="121">
        <v>4</v>
      </c>
      <c r="AS12" s="121" t="s">
        <v>1038</v>
      </c>
      <c r="AT12" s="122" t="s">
        <v>575</v>
      </c>
      <c r="AU12" s="122"/>
      <c r="AV12" s="163" t="s">
        <v>1014</v>
      </c>
      <c r="AW12" s="121">
        <v>4</v>
      </c>
      <c r="AX12" s="121" t="s">
        <v>1038</v>
      </c>
      <c r="AY12" s="122" t="s">
        <v>575</v>
      </c>
      <c r="AZ12" s="122"/>
      <c r="BA12" s="122" t="s">
        <v>1014</v>
      </c>
      <c r="BB12" s="122" t="s">
        <v>577</v>
      </c>
      <c r="BC12" s="122" t="s">
        <v>1054</v>
      </c>
      <c r="BD12" s="121"/>
      <c r="BE12" s="121"/>
      <c r="BF12" s="122"/>
      <c r="BG12" s="122"/>
      <c r="BH12" s="163"/>
      <c r="BI12" s="121">
        <v>4</v>
      </c>
      <c r="BJ12" s="121" t="s">
        <v>1047</v>
      </c>
      <c r="BK12" s="122" t="s">
        <v>575</v>
      </c>
      <c r="BL12" s="122"/>
      <c r="BM12" s="122" t="s">
        <v>1051</v>
      </c>
      <c r="BN12" s="122"/>
      <c r="BO12" s="122"/>
      <c r="BP12" s="121">
        <v>4</v>
      </c>
      <c r="BQ12" s="121" t="s">
        <v>1055</v>
      </c>
      <c r="BR12" s="122" t="s">
        <v>575</v>
      </c>
      <c r="BS12" s="122"/>
      <c r="BT12" s="163" t="s">
        <v>1042</v>
      </c>
    </row>
    <row r="13" ht="42.75" spans="1:72">
      <c r="A13" s="143"/>
      <c r="B13" s="144"/>
      <c r="C13" s="144"/>
      <c r="D13" s="145"/>
      <c r="E13" s="145"/>
      <c r="F13" s="145"/>
      <c r="G13" s="145"/>
      <c r="H13" s="145"/>
      <c r="I13" s="144"/>
      <c r="J13" s="144"/>
      <c r="K13" s="145"/>
      <c r="L13" s="145"/>
      <c r="M13" s="156"/>
      <c r="N13" s="157"/>
      <c r="O13" s="121"/>
      <c r="P13" s="122"/>
      <c r="Q13" s="122"/>
      <c r="R13" s="122"/>
      <c r="S13" s="122"/>
      <c r="T13" s="122"/>
      <c r="U13" s="121"/>
      <c r="V13" s="121"/>
      <c r="W13" s="122"/>
      <c r="X13" s="122"/>
      <c r="Y13" s="122"/>
      <c r="Z13" s="121">
        <v>5</v>
      </c>
      <c r="AA13" s="121" t="s">
        <v>1044</v>
      </c>
      <c r="AB13" s="122" t="s">
        <v>575</v>
      </c>
      <c r="AC13" s="122"/>
      <c r="AD13" s="122" t="s">
        <v>1032</v>
      </c>
      <c r="AE13" s="122" t="s">
        <v>577</v>
      </c>
      <c r="AF13" s="121"/>
      <c r="AG13" s="121"/>
      <c r="AH13" s="122"/>
      <c r="AI13" s="122"/>
      <c r="AJ13" s="163"/>
      <c r="AN13" s="122"/>
      <c r="AO13" s="122"/>
      <c r="AP13" s="122"/>
      <c r="AQ13" s="122"/>
      <c r="AR13" s="121">
        <v>5</v>
      </c>
      <c r="AS13" s="121" t="s">
        <v>1056</v>
      </c>
      <c r="AT13" s="122" t="s">
        <v>575</v>
      </c>
      <c r="AU13" s="122"/>
      <c r="AV13" s="163" t="s">
        <v>1014</v>
      </c>
      <c r="AW13" s="121">
        <v>5</v>
      </c>
      <c r="AX13" s="121" t="s">
        <v>1056</v>
      </c>
      <c r="AY13" s="122" t="s">
        <v>575</v>
      </c>
      <c r="AZ13" s="122"/>
      <c r="BA13" s="122" t="s">
        <v>1016</v>
      </c>
      <c r="BB13" s="122" t="s">
        <v>436</v>
      </c>
      <c r="BC13" s="122" t="s">
        <v>1057</v>
      </c>
      <c r="BD13" s="121"/>
      <c r="BE13" s="121"/>
      <c r="BF13" s="122"/>
      <c r="BG13" s="122"/>
      <c r="BH13" s="163"/>
      <c r="BI13" s="121">
        <v>5</v>
      </c>
      <c r="BJ13" s="121" t="s">
        <v>1058</v>
      </c>
      <c r="BK13" s="122" t="s">
        <v>575</v>
      </c>
      <c r="BL13" s="122"/>
      <c r="BM13" s="122" t="s">
        <v>1059</v>
      </c>
      <c r="BN13" s="122" t="s">
        <v>436</v>
      </c>
      <c r="BO13" s="122" t="s">
        <v>1040</v>
      </c>
      <c r="BP13" s="121">
        <v>5</v>
      </c>
      <c r="BQ13" s="121" t="s">
        <v>1060</v>
      </c>
      <c r="BR13" s="122" t="s">
        <v>575</v>
      </c>
      <c r="BS13" s="122"/>
      <c r="BT13" s="163" t="s">
        <v>1042</v>
      </c>
    </row>
    <row r="14" ht="42.75" spans="1:72">
      <c r="A14" s="143"/>
      <c r="B14" s="144"/>
      <c r="C14" s="144"/>
      <c r="D14" s="145"/>
      <c r="E14" s="145"/>
      <c r="F14" s="145"/>
      <c r="G14" s="145"/>
      <c r="H14" s="145"/>
      <c r="I14" s="144"/>
      <c r="J14" s="144"/>
      <c r="K14" s="145"/>
      <c r="L14" s="145"/>
      <c r="M14" s="156"/>
      <c r="N14" s="157"/>
      <c r="O14" s="121"/>
      <c r="P14" s="122"/>
      <c r="Q14" s="122"/>
      <c r="R14" s="122"/>
      <c r="S14" s="122"/>
      <c r="T14" s="122"/>
      <c r="U14" s="121"/>
      <c r="V14" s="121"/>
      <c r="W14" s="122"/>
      <c r="X14" s="122"/>
      <c r="Y14" s="122"/>
      <c r="Z14" s="121">
        <v>6</v>
      </c>
      <c r="AA14" s="121" t="s">
        <v>1049</v>
      </c>
      <c r="AB14" s="122" t="s">
        <v>575</v>
      </c>
      <c r="AC14" s="122"/>
      <c r="AD14" s="122" t="s">
        <v>1032</v>
      </c>
      <c r="AE14" s="122" t="s">
        <v>577</v>
      </c>
      <c r="AF14" s="121"/>
      <c r="AG14" s="121"/>
      <c r="AH14" s="122"/>
      <c r="AI14" s="122"/>
      <c r="AJ14" s="163"/>
      <c r="AK14" s="121"/>
      <c r="AL14" s="121"/>
      <c r="AM14" s="122"/>
      <c r="AN14" s="122"/>
      <c r="AO14" s="122"/>
      <c r="AP14" s="122"/>
      <c r="AQ14" s="122"/>
      <c r="AR14" s="121">
        <v>6</v>
      </c>
      <c r="AS14" s="121" t="s">
        <v>1061</v>
      </c>
      <c r="AT14" s="122" t="s">
        <v>575</v>
      </c>
      <c r="AU14" s="122"/>
      <c r="AV14" s="163" t="s">
        <v>1014</v>
      </c>
      <c r="AW14" s="121">
        <v>6</v>
      </c>
      <c r="AX14" s="121" t="s">
        <v>1061</v>
      </c>
      <c r="AY14" s="122" t="s">
        <v>575</v>
      </c>
      <c r="AZ14" s="122"/>
      <c r="BA14" s="122" t="s">
        <v>1016</v>
      </c>
      <c r="BB14" s="122" t="s">
        <v>436</v>
      </c>
      <c r="BC14" s="122" t="s">
        <v>1062</v>
      </c>
      <c r="BD14" s="121"/>
      <c r="BE14" s="121"/>
      <c r="BF14" s="122"/>
      <c r="BG14" s="122"/>
      <c r="BH14" s="163"/>
      <c r="BI14" s="121">
        <v>6</v>
      </c>
      <c r="BJ14" s="121" t="s">
        <v>1052</v>
      </c>
      <c r="BK14" s="122" t="s">
        <v>575</v>
      </c>
      <c r="BL14" s="122"/>
      <c r="BM14" s="122" t="s">
        <v>1051</v>
      </c>
      <c r="BN14" s="122"/>
      <c r="BO14" s="122"/>
      <c r="BP14" s="121"/>
      <c r="BQ14" s="121"/>
      <c r="BR14" s="122"/>
      <c r="BS14" s="122"/>
      <c r="BT14" s="163"/>
    </row>
    <row r="15" ht="42.75" spans="1:72">
      <c r="A15" s="143"/>
      <c r="B15" s="144"/>
      <c r="C15" s="144"/>
      <c r="D15" s="145"/>
      <c r="E15" s="145"/>
      <c r="F15" s="145"/>
      <c r="G15" s="145"/>
      <c r="H15" s="145"/>
      <c r="I15" s="144"/>
      <c r="J15" s="144"/>
      <c r="K15" s="145"/>
      <c r="L15" s="145"/>
      <c r="M15" s="156"/>
      <c r="N15" s="157"/>
      <c r="O15" s="121"/>
      <c r="P15" s="122"/>
      <c r="Q15" s="122"/>
      <c r="R15" s="122"/>
      <c r="S15" s="122"/>
      <c r="T15" s="122"/>
      <c r="U15" s="121"/>
      <c r="V15" s="121"/>
      <c r="W15" s="122"/>
      <c r="X15" s="122"/>
      <c r="Y15" s="122"/>
      <c r="Z15" s="121"/>
      <c r="AA15" s="121"/>
      <c r="AB15" s="122"/>
      <c r="AC15" s="122"/>
      <c r="AD15" s="122"/>
      <c r="AE15" s="122"/>
      <c r="AF15" s="121"/>
      <c r="AG15" s="121"/>
      <c r="AH15" s="122"/>
      <c r="AI15" s="122"/>
      <c r="AJ15" s="163"/>
      <c r="AK15" s="121"/>
      <c r="AL15" s="121"/>
      <c r="AM15" s="122"/>
      <c r="AN15" s="122"/>
      <c r="AO15" s="122"/>
      <c r="AP15" s="122"/>
      <c r="AQ15" s="122"/>
      <c r="AR15" s="121"/>
      <c r="AS15" s="121"/>
      <c r="AT15" s="122"/>
      <c r="AU15" s="122"/>
      <c r="AV15" s="163"/>
      <c r="AW15" s="121">
        <v>7</v>
      </c>
      <c r="AX15" s="121" t="s">
        <v>1046</v>
      </c>
      <c r="AY15" s="122" t="s">
        <v>575</v>
      </c>
      <c r="AZ15" s="122"/>
      <c r="BA15" s="122">
        <v>2018.9</v>
      </c>
      <c r="BB15" s="122" t="s">
        <v>577</v>
      </c>
      <c r="BC15" s="122" t="s">
        <v>1063</v>
      </c>
      <c r="BD15" s="121"/>
      <c r="BE15" s="121"/>
      <c r="BF15" s="122"/>
      <c r="BG15" s="122"/>
      <c r="BH15" s="163"/>
      <c r="BI15" s="121">
        <v>7</v>
      </c>
      <c r="BJ15" s="121" t="s">
        <v>1055</v>
      </c>
      <c r="BK15" s="122" t="s">
        <v>575</v>
      </c>
      <c r="BL15" s="122"/>
      <c r="BM15" s="122" t="s">
        <v>1051</v>
      </c>
      <c r="BN15" s="122"/>
      <c r="BO15" s="122"/>
      <c r="BP15" s="121"/>
      <c r="BQ15" s="121"/>
      <c r="BR15" s="122"/>
      <c r="BS15" s="122"/>
      <c r="BT15" s="163"/>
    </row>
    <row r="16" ht="42.75" spans="1:72">
      <c r="A16" s="143" t="s">
        <v>1064</v>
      </c>
      <c r="B16" s="144"/>
      <c r="C16" s="144"/>
      <c r="D16" s="145"/>
      <c r="E16" s="145"/>
      <c r="F16" s="147"/>
      <c r="G16" s="145"/>
      <c r="H16" s="145"/>
      <c r="I16" s="144"/>
      <c r="J16" s="144"/>
      <c r="K16" s="145"/>
      <c r="L16" s="145"/>
      <c r="M16" s="158"/>
      <c r="N16" s="157"/>
      <c r="O16" s="121"/>
      <c r="P16" s="122"/>
      <c r="Q16" s="122"/>
      <c r="R16" s="122"/>
      <c r="S16" s="122"/>
      <c r="T16" s="122"/>
      <c r="U16" s="121"/>
      <c r="V16" s="121"/>
      <c r="W16" s="122"/>
      <c r="X16" s="122"/>
      <c r="Y16" s="122"/>
      <c r="Z16" s="121">
        <v>1</v>
      </c>
      <c r="AA16" s="121" t="s">
        <v>1064</v>
      </c>
      <c r="AB16" s="122" t="s">
        <v>575</v>
      </c>
      <c r="AC16" s="122"/>
      <c r="AD16" s="122" t="s">
        <v>1065</v>
      </c>
      <c r="AE16" s="122" t="s">
        <v>577</v>
      </c>
      <c r="AF16" s="121">
        <v>1</v>
      </c>
      <c r="AG16" s="121" t="s">
        <v>1064</v>
      </c>
      <c r="AH16" s="122" t="s">
        <v>575</v>
      </c>
      <c r="AI16" s="122"/>
      <c r="AJ16" s="163" t="s">
        <v>1010</v>
      </c>
      <c r="AK16" s="121">
        <v>1</v>
      </c>
      <c r="AL16" s="121" t="s">
        <v>1066</v>
      </c>
      <c r="AM16" s="122" t="s">
        <v>575</v>
      </c>
      <c r="AN16" s="122"/>
      <c r="AO16" s="122" t="s">
        <v>1010</v>
      </c>
      <c r="AP16" s="122" t="s">
        <v>577</v>
      </c>
      <c r="AQ16" s="122" t="s">
        <v>1053</v>
      </c>
      <c r="AR16" s="121">
        <v>1</v>
      </c>
      <c r="AS16" s="121" t="s">
        <v>1066</v>
      </c>
      <c r="AT16" s="122" t="s">
        <v>575</v>
      </c>
      <c r="AU16" s="122"/>
      <c r="AV16" s="163" t="s">
        <v>1014</v>
      </c>
      <c r="AW16" s="121">
        <v>1</v>
      </c>
      <c r="AX16" s="121" t="s">
        <v>1066</v>
      </c>
      <c r="AY16" s="122" t="s">
        <v>575</v>
      </c>
      <c r="AZ16" s="122"/>
      <c r="BA16" s="122" t="s">
        <v>1016</v>
      </c>
      <c r="BB16" s="122" t="s">
        <v>577</v>
      </c>
      <c r="BC16" s="122" t="s">
        <v>1067</v>
      </c>
      <c r="BD16" s="121">
        <v>1</v>
      </c>
      <c r="BE16" s="121" t="s">
        <v>1068</v>
      </c>
      <c r="BF16" s="122" t="s">
        <v>575</v>
      </c>
      <c r="BG16" s="122"/>
      <c r="BH16" s="163"/>
      <c r="BI16" s="121">
        <v>1</v>
      </c>
      <c r="BJ16" s="121" t="s">
        <v>1066</v>
      </c>
      <c r="BK16" s="122" t="s">
        <v>575</v>
      </c>
      <c r="BL16" s="122"/>
      <c r="BM16" s="122" t="s">
        <v>1051</v>
      </c>
      <c r="BN16" s="122" t="s">
        <v>436</v>
      </c>
      <c r="BO16" s="122" t="s">
        <v>1069</v>
      </c>
      <c r="BP16" s="121"/>
      <c r="BQ16" s="121"/>
      <c r="BR16" s="122"/>
      <c r="BS16" s="122"/>
      <c r="BT16" s="163"/>
    </row>
    <row r="17" ht="14.25" spans="1:72">
      <c r="A17" s="143"/>
      <c r="B17" s="144"/>
      <c r="C17" s="144"/>
      <c r="D17" s="145"/>
      <c r="E17" s="145"/>
      <c r="F17" s="147"/>
      <c r="G17" s="145"/>
      <c r="H17" s="145"/>
      <c r="I17" s="144"/>
      <c r="J17" s="144"/>
      <c r="K17" s="145"/>
      <c r="L17" s="145"/>
      <c r="M17" s="158"/>
      <c r="N17" s="157"/>
      <c r="O17" s="121"/>
      <c r="P17" s="122"/>
      <c r="Q17" s="122"/>
      <c r="R17" s="122"/>
      <c r="S17" s="122"/>
      <c r="T17" s="122"/>
      <c r="U17" s="121"/>
      <c r="V17" s="121"/>
      <c r="W17" s="122"/>
      <c r="X17" s="122"/>
      <c r="Y17" s="122"/>
      <c r="Z17" s="121"/>
      <c r="AA17" s="121"/>
      <c r="AB17" s="122"/>
      <c r="AC17" s="122"/>
      <c r="AD17" s="122"/>
      <c r="AE17" s="122"/>
      <c r="AF17" s="121"/>
      <c r="AG17" s="121"/>
      <c r="AH17" s="122"/>
      <c r="AI17" s="122"/>
      <c r="AJ17" s="163"/>
      <c r="AK17" s="121"/>
      <c r="AL17" s="121"/>
      <c r="AM17" s="122"/>
      <c r="AN17" s="122"/>
      <c r="AO17" s="122"/>
      <c r="AP17" s="122"/>
      <c r="AQ17" s="122"/>
      <c r="AR17" s="121"/>
      <c r="AS17" s="121"/>
      <c r="AT17" s="122"/>
      <c r="AU17" s="122"/>
      <c r="AV17" s="163"/>
      <c r="AW17" s="121"/>
      <c r="AX17" s="121"/>
      <c r="AY17" s="122"/>
      <c r="AZ17" s="122"/>
      <c r="BA17" s="122"/>
      <c r="BB17" s="122"/>
      <c r="BC17" s="122"/>
      <c r="BD17" s="121"/>
      <c r="BE17" s="121"/>
      <c r="BF17" s="122"/>
      <c r="BG17" s="122"/>
      <c r="BH17" s="163"/>
      <c r="BI17" s="121"/>
      <c r="BJ17" s="121"/>
      <c r="BK17" s="122"/>
      <c r="BL17" s="122"/>
      <c r="BM17" s="122"/>
      <c r="BN17" s="122"/>
      <c r="BO17" s="122"/>
      <c r="BP17" s="121"/>
      <c r="BQ17" s="121"/>
      <c r="BR17" s="122"/>
      <c r="BS17" s="122"/>
      <c r="BT17" s="163"/>
    </row>
    <row r="18" ht="14.25" spans="1:72">
      <c r="A18" s="143"/>
      <c r="B18" s="144"/>
      <c r="C18" s="144"/>
      <c r="D18" s="145"/>
      <c r="E18" s="145"/>
      <c r="F18" s="145"/>
      <c r="G18" s="145"/>
      <c r="H18" s="145"/>
      <c r="I18" s="144"/>
      <c r="J18" s="144"/>
      <c r="K18" s="145"/>
      <c r="L18" s="145"/>
      <c r="M18" s="156"/>
      <c r="N18" s="157"/>
      <c r="O18" s="121"/>
      <c r="P18" s="122"/>
      <c r="Q18" s="122"/>
      <c r="R18" s="122"/>
      <c r="S18" s="122"/>
      <c r="T18" s="122"/>
      <c r="U18" s="121"/>
      <c r="V18" s="121"/>
      <c r="W18" s="122"/>
      <c r="X18" s="122"/>
      <c r="Y18" s="122"/>
      <c r="Z18" s="121"/>
      <c r="AA18" s="121"/>
      <c r="AB18" s="122"/>
      <c r="AC18" s="122"/>
      <c r="AD18" s="122"/>
      <c r="AE18" s="122"/>
      <c r="AF18" s="121"/>
      <c r="AG18" s="121"/>
      <c r="AH18" s="122"/>
      <c r="AI18" s="122"/>
      <c r="AJ18" s="163"/>
      <c r="AK18" s="121"/>
      <c r="AL18" s="121"/>
      <c r="AM18" s="122"/>
      <c r="AN18" s="122"/>
      <c r="AO18" s="122"/>
      <c r="AP18" s="122"/>
      <c r="AQ18" s="122"/>
      <c r="AR18" s="121"/>
      <c r="AS18" s="121"/>
      <c r="AT18" s="122"/>
      <c r="AU18" s="122"/>
      <c r="AV18" s="163"/>
      <c r="AW18" s="121"/>
      <c r="AX18" s="121"/>
      <c r="AY18" s="122"/>
      <c r="AZ18" s="122"/>
      <c r="BA18" s="122"/>
      <c r="BB18" s="122"/>
      <c r="BC18" s="122"/>
      <c r="BD18" s="121"/>
      <c r="BE18" s="121"/>
      <c r="BF18" s="122"/>
      <c r="BG18" s="122"/>
      <c r="BH18" s="163"/>
      <c r="BI18" s="121"/>
      <c r="BJ18" s="121"/>
      <c r="BK18" s="122"/>
      <c r="BL18" s="122"/>
      <c r="BM18" s="122"/>
      <c r="BN18" s="122"/>
      <c r="BO18" s="122"/>
      <c r="BP18" s="121"/>
      <c r="BQ18" s="121"/>
      <c r="BR18" s="122"/>
      <c r="BS18" s="122"/>
      <c r="BT18" s="163"/>
    </row>
    <row r="19" ht="14.25" spans="1:72">
      <c r="A19" s="143"/>
      <c r="B19" s="144"/>
      <c r="C19" s="144"/>
      <c r="D19" s="145"/>
      <c r="E19" s="145"/>
      <c r="F19" s="145"/>
      <c r="G19" s="145"/>
      <c r="H19" s="145"/>
      <c r="I19" s="144"/>
      <c r="J19" s="144"/>
      <c r="K19" s="145"/>
      <c r="L19" s="145"/>
      <c r="M19" s="156"/>
      <c r="N19" s="157"/>
      <c r="O19" s="121"/>
      <c r="P19" s="122"/>
      <c r="Q19" s="122"/>
      <c r="R19" s="122"/>
      <c r="S19" s="122"/>
      <c r="T19" s="122"/>
      <c r="U19" s="121"/>
      <c r="V19" s="121"/>
      <c r="W19" s="122"/>
      <c r="X19" s="122"/>
      <c r="Y19" s="122"/>
      <c r="Z19" s="121"/>
      <c r="AA19" s="121"/>
      <c r="AB19" s="122"/>
      <c r="AC19" s="122"/>
      <c r="AD19" s="122"/>
      <c r="AE19" s="122"/>
      <c r="AF19" s="121"/>
      <c r="AG19" s="121"/>
      <c r="AH19" s="122"/>
      <c r="AI19" s="122"/>
      <c r="AJ19" s="163"/>
      <c r="AK19" s="121"/>
      <c r="AL19" s="121"/>
      <c r="AM19" s="122"/>
      <c r="AN19" s="122"/>
      <c r="AO19" s="122"/>
      <c r="AP19" s="122"/>
      <c r="AQ19" s="122"/>
      <c r="AR19" s="121"/>
      <c r="AS19" s="121"/>
      <c r="AT19" s="122"/>
      <c r="AU19" s="122"/>
      <c r="AV19" s="163"/>
      <c r="AW19" s="121"/>
      <c r="AX19" s="121"/>
      <c r="AY19" s="122"/>
      <c r="AZ19" s="122"/>
      <c r="BA19" s="122"/>
      <c r="BB19" s="122"/>
      <c r="BC19" s="122"/>
      <c r="BD19" s="121"/>
      <c r="BE19" s="121"/>
      <c r="BF19" s="122"/>
      <c r="BG19" s="122"/>
      <c r="BH19" s="163"/>
      <c r="BI19" s="121"/>
      <c r="BJ19" s="121"/>
      <c r="BK19" s="122"/>
      <c r="BL19" s="122"/>
      <c r="BM19" s="122"/>
      <c r="BN19" s="122"/>
      <c r="BO19" s="122"/>
      <c r="BP19" s="121"/>
      <c r="BQ19" s="121"/>
      <c r="BR19" s="122"/>
      <c r="BS19" s="122"/>
      <c r="BT19" s="163"/>
    </row>
    <row r="20" ht="28.5" spans="1:72">
      <c r="A20" s="143" t="s">
        <v>1070</v>
      </c>
      <c r="B20" s="144"/>
      <c r="C20" s="144"/>
      <c r="D20" s="145"/>
      <c r="E20" s="145"/>
      <c r="F20" s="147"/>
      <c r="G20" s="145"/>
      <c r="H20" s="145"/>
      <c r="I20" s="144"/>
      <c r="J20" s="144"/>
      <c r="K20" s="145"/>
      <c r="L20" s="145"/>
      <c r="M20" s="158"/>
      <c r="N20" s="157"/>
      <c r="O20" s="121"/>
      <c r="P20" s="122"/>
      <c r="Q20" s="122"/>
      <c r="R20" s="122"/>
      <c r="S20" s="122"/>
      <c r="T20" s="122"/>
      <c r="U20" s="121"/>
      <c r="V20" s="121"/>
      <c r="W20" s="122"/>
      <c r="X20" s="122"/>
      <c r="Y20" s="122"/>
      <c r="Z20" s="121"/>
      <c r="AA20" s="121"/>
      <c r="AB20" s="122"/>
      <c r="AC20" s="122"/>
      <c r="AD20" s="122"/>
      <c r="AE20" s="122"/>
      <c r="AF20" s="121"/>
      <c r="AG20" s="121"/>
      <c r="AH20" s="122"/>
      <c r="AI20" s="122"/>
      <c r="AJ20" s="163"/>
      <c r="AK20" s="121">
        <v>1</v>
      </c>
      <c r="AL20" s="121" t="s">
        <v>1071</v>
      </c>
      <c r="AM20" s="122" t="s">
        <v>575</v>
      </c>
      <c r="AN20" s="122"/>
      <c r="AO20" s="122"/>
      <c r="AP20" s="122" t="s">
        <v>436</v>
      </c>
      <c r="AQ20" s="121"/>
      <c r="AR20" s="121">
        <v>1</v>
      </c>
      <c r="AS20" s="121" t="s">
        <v>1071</v>
      </c>
      <c r="AT20" s="122" t="s">
        <v>575</v>
      </c>
      <c r="AU20" s="122"/>
      <c r="AV20" s="163"/>
      <c r="AW20" s="121">
        <v>1</v>
      </c>
      <c r="AX20" s="121" t="s">
        <v>1071</v>
      </c>
      <c r="AY20" s="122" t="s">
        <v>575</v>
      </c>
      <c r="AZ20" s="122"/>
      <c r="BA20" s="122"/>
      <c r="BB20" s="122" t="s">
        <v>436</v>
      </c>
      <c r="BC20" s="121"/>
      <c r="BD20" s="121">
        <v>1</v>
      </c>
      <c r="BE20" s="121" t="s">
        <v>1071</v>
      </c>
      <c r="BF20" s="122" t="s">
        <v>575</v>
      </c>
      <c r="BG20" s="122"/>
      <c r="BH20" s="163"/>
      <c r="BI20" s="121">
        <v>1</v>
      </c>
      <c r="BJ20" s="121" t="s">
        <v>1071</v>
      </c>
      <c r="BK20" s="122" t="s">
        <v>575</v>
      </c>
      <c r="BL20" s="122"/>
      <c r="BM20" s="122"/>
      <c r="BN20" s="122" t="s">
        <v>436</v>
      </c>
      <c r="BO20" s="121"/>
      <c r="BP20" s="121">
        <v>1</v>
      </c>
      <c r="BQ20" s="121" t="s">
        <v>1071</v>
      </c>
      <c r="BR20" s="122" t="s">
        <v>575</v>
      </c>
      <c r="BS20" s="122"/>
      <c r="BT20" s="163"/>
    </row>
    <row r="21" ht="71.25" spans="1:72">
      <c r="A21" s="143"/>
      <c r="B21" s="144"/>
      <c r="C21" s="144"/>
      <c r="D21" s="145"/>
      <c r="E21" s="145"/>
      <c r="F21" s="145"/>
      <c r="G21" s="145"/>
      <c r="H21" s="145"/>
      <c r="I21" s="144"/>
      <c r="J21" s="144"/>
      <c r="K21" s="145"/>
      <c r="L21" s="145"/>
      <c r="M21" s="156"/>
      <c r="N21" s="157"/>
      <c r="O21" s="121"/>
      <c r="P21" s="122"/>
      <c r="Q21" s="122"/>
      <c r="R21" s="122"/>
      <c r="S21" s="122"/>
      <c r="T21" s="122"/>
      <c r="U21" s="121"/>
      <c r="V21" s="121"/>
      <c r="W21" s="122"/>
      <c r="X21" s="122"/>
      <c r="Y21" s="122"/>
      <c r="Z21" s="121"/>
      <c r="AA21" s="121"/>
      <c r="AB21" s="122"/>
      <c r="AC21" s="122"/>
      <c r="AD21" s="122"/>
      <c r="AE21" s="122"/>
      <c r="AF21" s="121"/>
      <c r="AG21" s="121"/>
      <c r="AH21" s="122"/>
      <c r="AI21" s="122"/>
      <c r="AJ21" s="163"/>
      <c r="AK21" s="121">
        <v>2</v>
      </c>
      <c r="AL21" s="121" t="s">
        <v>1072</v>
      </c>
      <c r="AM21" s="122" t="s">
        <v>575</v>
      </c>
      <c r="AN21" s="122"/>
      <c r="AO21" s="122"/>
      <c r="AP21" s="122" t="s">
        <v>436</v>
      </c>
      <c r="AQ21" s="121"/>
      <c r="AR21" s="121">
        <v>2</v>
      </c>
      <c r="AS21" s="121" t="s">
        <v>1072</v>
      </c>
      <c r="AT21" s="122" t="s">
        <v>575</v>
      </c>
      <c r="AU21" s="122"/>
      <c r="AV21" s="163"/>
      <c r="AW21" s="121">
        <v>2</v>
      </c>
      <c r="AX21" s="121" t="s">
        <v>1072</v>
      </c>
      <c r="AY21" s="122" t="s">
        <v>575</v>
      </c>
      <c r="AZ21" s="122"/>
      <c r="BA21" s="122"/>
      <c r="BB21" s="122" t="s">
        <v>436</v>
      </c>
      <c r="BC21" s="121"/>
      <c r="BD21" s="121">
        <v>2</v>
      </c>
      <c r="BE21" s="121" t="s">
        <v>1072</v>
      </c>
      <c r="BF21" s="122" t="s">
        <v>575</v>
      </c>
      <c r="BG21" s="122"/>
      <c r="BH21" s="163"/>
      <c r="BI21" s="121">
        <v>2</v>
      </c>
      <c r="BJ21" s="121" t="s">
        <v>1072</v>
      </c>
      <c r="BK21" s="122" t="s">
        <v>575</v>
      </c>
      <c r="BL21" s="122"/>
      <c r="BM21" s="122"/>
      <c r="BN21" s="122" t="s">
        <v>436</v>
      </c>
      <c r="BO21" s="121"/>
      <c r="BP21" s="121">
        <v>2</v>
      </c>
      <c r="BQ21" s="121" t="s">
        <v>1072</v>
      </c>
      <c r="BR21" s="122" t="s">
        <v>575</v>
      </c>
      <c r="BS21" s="122"/>
      <c r="BT21" s="163"/>
    </row>
    <row r="22" ht="28.5" spans="1:72">
      <c r="A22" s="143"/>
      <c r="B22" s="144"/>
      <c r="C22" s="144"/>
      <c r="D22" s="145"/>
      <c r="E22" s="145"/>
      <c r="F22" s="145"/>
      <c r="G22" s="145"/>
      <c r="H22" s="145"/>
      <c r="I22" s="144"/>
      <c r="J22" s="144"/>
      <c r="K22" s="145"/>
      <c r="L22" s="145"/>
      <c r="M22" s="156"/>
      <c r="N22" s="157"/>
      <c r="O22" s="121"/>
      <c r="P22" s="122"/>
      <c r="Q22" s="122"/>
      <c r="R22" s="122"/>
      <c r="S22" s="122"/>
      <c r="T22" s="122"/>
      <c r="U22" s="121"/>
      <c r="V22" s="121"/>
      <c r="W22" s="122"/>
      <c r="X22" s="122"/>
      <c r="Y22" s="122"/>
      <c r="Z22" s="121"/>
      <c r="AA22" s="121"/>
      <c r="AB22" s="122"/>
      <c r="AC22" s="122"/>
      <c r="AD22" s="122"/>
      <c r="AE22" s="122"/>
      <c r="AF22" s="121"/>
      <c r="AG22" s="121"/>
      <c r="AH22" s="122"/>
      <c r="AI22" s="122"/>
      <c r="AJ22" s="163"/>
      <c r="AK22" s="121">
        <v>3</v>
      </c>
      <c r="AL22" s="121" t="s">
        <v>1073</v>
      </c>
      <c r="AM22" s="122" t="s">
        <v>575</v>
      </c>
      <c r="AN22" s="122"/>
      <c r="AO22" s="122"/>
      <c r="AP22" s="122" t="s">
        <v>436</v>
      </c>
      <c r="AQ22" s="121"/>
      <c r="AR22" s="121">
        <v>3</v>
      </c>
      <c r="AS22" s="121" t="s">
        <v>1073</v>
      </c>
      <c r="AT22" s="122" t="s">
        <v>575</v>
      </c>
      <c r="AU22" s="122"/>
      <c r="AV22" s="163"/>
      <c r="AW22" s="121">
        <v>3</v>
      </c>
      <c r="AX22" s="121" t="s">
        <v>1073</v>
      </c>
      <c r="AY22" s="122" t="s">
        <v>575</v>
      </c>
      <c r="AZ22" s="122"/>
      <c r="BA22" s="122"/>
      <c r="BB22" s="122" t="s">
        <v>436</v>
      </c>
      <c r="BC22" s="121"/>
      <c r="BD22" s="121">
        <v>3</v>
      </c>
      <c r="BE22" s="121" t="s">
        <v>1073</v>
      </c>
      <c r="BF22" s="122" t="s">
        <v>575</v>
      </c>
      <c r="BG22" s="122"/>
      <c r="BH22" s="163"/>
      <c r="BI22" s="121">
        <v>3</v>
      </c>
      <c r="BJ22" s="121" t="s">
        <v>1073</v>
      </c>
      <c r="BK22" s="122" t="s">
        <v>575</v>
      </c>
      <c r="BL22" s="122"/>
      <c r="BM22" s="122"/>
      <c r="BN22" s="122" t="s">
        <v>436</v>
      </c>
      <c r="BO22" s="121"/>
      <c r="BP22" s="121">
        <v>3</v>
      </c>
      <c r="BQ22" s="121" t="s">
        <v>1073</v>
      </c>
      <c r="BR22" s="122" t="s">
        <v>575</v>
      </c>
      <c r="BS22" s="122"/>
      <c r="BT22" s="163"/>
    </row>
    <row r="23" ht="29.25" spans="1:72">
      <c r="A23" s="148"/>
      <c r="B23" s="149"/>
      <c r="C23" s="149"/>
      <c r="D23" s="150"/>
      <c r="E23" s="150"/>
      <c r="F23" s="150"/>
      <c r="G23" s="150"/>
      <c r="H23" s="150"/>
      <c r="I23" s="149"/>
      <c r="J23" s="149"/>
      <c r="K23" s="150"/>
      <c r="L23" s="150"/>
      <c r="M23" s="159"/>
      <c r="N23" s="160"/>
      <c r="O23" s="161"/>
      <c r="P23" s="162"/>
      <c r="Q23" s="162"/>
      <c r="R23" s="162"/>
      <c r="S23" s="162"/>
      <c r="T23" s="162"/>
      <c r="U23" s="161"/>
      <c r="V23" s="161"/>
      <c r="W23" s="162"/>
      <c r="X23" s="162"/>
      <c r="Y23" s="162"/>
      <c r="Z23" s="161"/>
      <c r="AA23" s="161"/>
      <c r="AB23" s="162"/>
      <c r="AC23" s="162"/>
      <c r="AD23" s="162"/>
      <c r="AE23" s="162"/>
      <c r="AF23" s="161"/>
      <c r="AG23" s="161"/>
      <c r="AH23" s="162"/>
      <c r="AI23" s="162"/>
      <c r="AJ23" s="164"/>
      <c r="AK23" s="161">
        <v>4</v>
      </c>
      <c r="AL23" s="161" t="s">
        <v>1074</v>
      </c>
      <c r="AM23" s="162" t="s">
        <v>575</v>
      </c>
      <c r="AN23" s="162"/>
      <c r="AO23" s="162"/>
      <c r="AP23" s="162" t="s">
        <v>436</v>
      </c>
      <c r="AQ23" s="162"/>
      <c r="AR23" s="161">
        <v>4</v>
      </c>
      <c r="AS23" s="161" t="s">
        <v>1074</v>
      </c>
      <c r="AT23" s="162" t="s">
        <v>575</v>
      </c>
      <c r="AU23" s="162"/>
      <c r="AV23" s="164"/>
      <c r="AW23" s="161">
        <v>4</v>
      </c>
      <c r="AX23" s="161" t="s">
        <v>1074</v>
      </c>
      <c r="AY23" s="162" t="s">
        <v>575</v>
      </c>
      <c r="AZ23" s="162"/>
      <c r="BA23" s="162"/>
      <c r="BB23" s="162" t="s">
        <v>436</v>
      </c>
      <c r="BC23" s="162"/>
      <c r="BD23" s="161">
        <v>4</v>
      </c>
      <c r="BE23" s="161" t="s">
        <v>1074</v>
      </c>
      <c r="BF23" s="162" t="s">
        <v>575</v>
      </c>
      <c r="BG23" s="162"/>
      <c r="BH23" s="164"/>
      <c r="BI23" s="161">
        <v>4</v>
      </c>
      <c r="BJ23" s="161" t="s">
        <v>1074</v>
      </c>
      <c r="BK23" s="162" t="s">
        <v>575</v>
      </c>
      <c r="BL23" s="162"/>
      <c r="BM23" s="162"/>
      <c r="BN23" s="162" t="s">
        <v>436</v>
      </c>
      <c r="BO23" s="162"/>
      <c r="BP23" s="161">
        <v>4</v>
      </c>
      <c r="BQ23" s="161" t="s">
        <v>1074</v>
      </c>
      <c r="BR23" s="162" t="s">
        <v>575</v>
      </c>
      <c r="BS23" s="162"/>
      <c r="BT23" s="164"/>
    </row>
    <row r="24" ht="14.25" spans="2:36">
      <c r="B24" s="151"/>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row>
    <row r="25" ht="14.25" spans="2:36">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row>
    <row r="26" ht="14.25" spans="2:36">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row>
    <row r="27" ht="14.25" spans="2:36">
      <c r="B27" s="151"/>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row>
    <row r="28" ht="14.25" spans="2:36">
      <c r="B28" s="151"/>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row>
    <row r="29" ht="14.25" spans="2:36">
      <c r="B29" s="151"/>
      <c r="C29" s="151"/>
      <c r="D29" s="151"/>
      <c r="E29" s="151"/>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row>
    <row r="30" ht="14.25" spans="2:36">
      <c r="B30" s="151"/>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row>
    <row r="31" ht="14.25" spans="2:36">
      <c r="B31" s="151"/>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c r="AJ31" s="151"/>
    </row>
    <row r="32" ht="14.25" spans="2:36">
      <c r="B32" s="151"/>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row>
    <row r="33" ht="14.25" spans="2:36">
      <c r="B33" s="151"/>
      <c r="C33" s="151"/>
      <c r="D33" s="151"/>
      <c r="E33" s="151"/>
      <c r="F33" s="151"/>
      <c r="G33" s="151"/>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c r="AH33" s="151"/>
      <c r="AI33" s="151"/>
      <c r="AJ33" s="151"/>
    </row>
    <row r="34" ht="14.25" spans="2:36">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row>
    <row r="35" ht="14.25" spans="2:36">
      <c r="B35" s="151"/>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row>
    <row r="36" ht="14.25" spans="2:36">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row>
    <row r="37" ht="14.25" spans="2:36">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row>
    <row r="38" ht="14.25" spans="2:36">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row>
    <row r="39" ht="14.25" spans="2:36">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row>
    <row r="40" ht="14.25" spans="2:36">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row>
    <row r="41" ht="14.25" spans="2:36">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row>
    <row r="42" ht="14.25" spans="2:36">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row>
    <row r="43" ht="14.25" spans="2:36">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row>
    <row r="44" ht="14.25" spans="2:36">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row>
    <row r="45" ht="14.25" spans="2:36">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row>
    <row r="46" ht="14.25" spans="2:36">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c r="AA46" s="151"/>
      <c r="AB46" s="151"/>
      <c r="AC46" s="151"/>
      <c r="AD46" s="151"/>
      <c r="AE46" s="151"/>
      <c r="AF46" s="151"/>
      <c r="AG46" s="151"/>
      <c r="AH46" s="151"/>
      <c r="AI46" s="151"/>
      <c r="AJ46" s="151"/>
    </row>
    <row r="47" ht="14.25" spans="2:36">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row>
    <row r="48" ht="14.25" spans="2:36">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row>
    <row r="49" ht="14.25" spans="2:36">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row>
    <row r="50" ht="14.25" spans="2:36">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51"/>
      <c r="AI50" s="151"/>
      <c r="AJ50" s="151"/>
    </row>
    <row r="51" ht="14.25" spans="2:36">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row>
    <row r="52" ht="14.25" spans="2:36">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row>
    <row r="53" ht="14.25" spans="2:36">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row>
    <row r="54" ht="14.25" spans="2:36">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row>
    <row r="55" ht="14.25" spans="2:36">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row>
    <row r="56" ht="14.25" spans="2:36">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c r="AI56" s="151"/>
      <c r="AJ56" s="151"/>
    </row>
    <row r="57" ht="14.25" spans="2:36">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row>
    <row r="58" ht="14.25" spans="2:36">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row>
    <row r="59" ht="14.25" spans="2:36">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51"/>
      <c r="AI59" s="151"/>
      <c r="AJ59" s="151"/>
    </row>
    <row r="60" ht="14.25" spans="2:36">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51"/>
      <c r="AI60" s="151"/>
      <c r="AJ60" s="151"/>
    </row>
    <row r="61" ht="14.25" spans="2:36">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c r="AA61" s="151"/>
      <c r="AB61" s="151"/>
      <c r="AC61" s="151"/>
      <c r="AD61" s="151"/>
      <c r="AE61" s="151"/>
      <c r="AF61" s="151"/>
      <c r="AG61" s="151"/>
      <c r="AH61" s="151"/>
      <c r="AI61" s="151"/>
      <c r="AJ61" s="151"/>
    </row>
    <row r="62" ht="14.25" spans="2:36">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row>
    <row r="63" ht="14.25" spans="2:36">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c r="AA63" s="151"/>
      <c r="AB63" s="151"/>
      <c r="AC63" s="151"/>
      <c r="AD63" s="151"/>
      <c r="AE63" s="151"/>
      <c r="AF63" s="151"/>
      <c r="AG63" s="151"/>
      <c r="AH63" s="151"/>
      <c r="AI63" s="151"/>
      <c r="AJ63" s="151"/>
    </row>
    <row r="64" ht="14.25" spans="2:36">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row>
    <row r="65" ht="14.25" spans="2:36">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row>
    <row r="66" ht="14.25" spans="2:36">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c r="AA66" s="151"/>
      <c r="AB66" s="151"/>
      <c r="AC66" s="151"/>
      <c r="AD66" s="151"/>
      <c r="AE66" s="151"/>
      <c r="AF66" s="151"/>
      <c r="AG66" s="151"/>
      <c r="AH66" s="151"/>
      <c r="AI66" s="151"/>
      <c r="AJ66" s="151"/>
    </row>
    <row r="67" ht="14.25" spans="2:36">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c r="AA67" s="151"/>
      <c r="AB67" s="151"/>
      <c r="AC67" s="151"/>
      <c r="AD67" s="151"/>
      <c r="AE67" s="151"/>
      <c r="AF67" s="151"/>
      <c r="AG67" s="151"/>
      <c r="AH67" s="151"/>
      <c r="AI67" s="151"/>
      <c r="AJ67" s="151"/>
    </row>
    <row r="68" ht="14.25" spans="2:36">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c r="AH68" s="151"/>
      <c r="AI68" s="151"/>
      <c r="AJ68" s="151"/>
    </row>
    <row r="69" ht="14.25" spans="2:36">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c r="AA69" s="151"/>
      <c r="AB69" s="151"/>
      <c r="AC69" s="151"/>
      <c r="AD69" s="151"/>
      <c r="AE69" s="151"/>
      <c r="AF69" s="151"/>
      <c r="AG69" s="151"/>
      <c r="AH69" s="151"/>
      <c r="AI69" s="151"/>
      <c r="AJ69" s="151"/>
    </row>
    <row r="70" ht="14.25" spans="2:36">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c r="AA70" s="151"/>
      <c r="AB70" s="151"/>
      <c r="AC70" s="151"/>
      <c r="AD70" s="151"/>
      <c r="AE70" s="151"/>
      <c r="AF70" s="151"/>
      <c r="AG70" s="151"/>
      <c r="AH70" s="151"/>
      <c r="AI70" s="151"/>
      <c r="AJ70" s="151"/>
    </row>
    <row r="71" ht="14.25" spans="2:36">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c r="AA71" s="151"/>
      <c r="AB71" s="151"/>
      <c r="AC71" s="151"/>
      <c r="AD71" s="151"/>
      <c r="AE71" s="151"/>
      <c r="AF71" s="151"/>
      <c r="AG71" s="151"/>
      <c r="AH71" s="151"/>
      <c r="AI71" s="151"/>
      <c r="AJ71" s="151"/>
    </row>
    <row r="72" ht="14.25" spans="2:36">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c r="AE72" s="151"/>
      <c r="AF72" s="151"/>
      <c r="AG72" s="151"/>
      <c r="AH72" s="151"/>
      <c r="AI72" s="151"/>
      <c r="AJ72" s="151"/>
    </row>
    <row r="73" ht="14.25" spans="2:36">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c r="AH73" s="151"/>
      <c r="AI73" s="151"/>
      <c r="AJ73" s="151"/>
    </row>
    <row r="74" ht="14.25" spans="2:36">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51"/>
      <c r="AI74" s="151"/>
      <c r="AJ74" s="151"/>
    </row>
    <row r="75" ht="14.25" spans="2:36">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F75" s="151"/>
      <c r="AG75" s="151"/>
      <c r="AH75" s="151"/>
      <c r="AI75" s="151"/>
      <c r="AJ75" s="151"/>
    </row>
    <row r="76" ht="14.25" spans="2:36">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row>
    <row r="77" ht="14.25" spans="2:36">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51"/>
      <c r="AI77" s="151"/>
      <c r="AJ77" s="151"/>
    </row>
    <row r="78" ht="14.25" spans="2:36">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F78" s="151"/>
      <c r="AG78" s="151"/>
      <c r="AH78" s="151"/>
      <c r="AI78" s="151"/>
      <c r="AJ78" s="151"/>
    </row>
    <row r="79" ht="14.25" spans="2:36">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F79" s="151"/>
      <c r="AG79" s="151"/>
      <c r="AH79" s="151"/>
      <c r="AI79" s="151"/>
      <c r="AJ79" s="151"/>
    </row>
    <row r="80" ht="14.25" spans="2:36">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F80" s="151"/>
      <c r="AG80" s="151"/>
      <c r="AH80" s="151"/>
      <c r="AI80" s="151"/>
      <c r="AJ80" s="151"/>
    </row>
    <row r="81" ht="14.25" spans="14:36">
      <c r="N81" s="151"/>
      <c r="O81" s="151"/>
      <c r="P81" s="151"/>
      <c r="Q81" s="151"/>
      <c r="R81" s="151"/>
      <c r="S81" s="151"/>
      <c r="T81" s="151"/>
      <c r="U81" s="151"/>
      <c r="V81" s="151"/>
      <c r="W81" s="151"/>
      <c r="X81" s="151"/>
      <c r="Y81" s="151"/>
      <c r="Z81" s="151"/>
      <c r="AA81" s="151"/>
      <c r="AB81" s="151"/>
      <c r="AC81" s="151"/>
      <c r="AD81" s="151"/>
      <c r="AE81" s="151"/>
      <c r="AF81" s="151"/>
      <c r="AG81" s="151"/>
      <c r="AH81" s="151"/>
      <c r="AI81" s="151"/>
      <c r="AJ81" s="151"/>
    </row>
    <row r="82" ht="14.25" spans="14:36">
      <c r="N82" s="151"/>
      <c r="O82" s="151"/>
      <c r="P82" s="151"/>
      <c r="Q82" s="151"/>
      <c r="R82" s="151"/>
      <c r="S82" s="151"/>
      <c r="T82" s="151"/>
      <c r="U82" s="151"/>
      <c r="V82" s="151"/>
      <c r="W82" s="151"/>
      <c r="X82" s="151"/>
      <c r="Y82" s="151"/>
      <c r="Z82" s="151"/>
      <c r="AA82" s="151"/>
      <c r="AB82" s="151"/>
      <c r="AC82" s="151"/>
      <c r="AD82" s="151"/>
      <c r="AE82" s="151"/>
      <c r="AF82" s="151"/>
      <c r="AG82" s="151"/>
      <c r="AH82" s="151"/>
      <c r="AI82" s="151"/>
      <c r="AJ82" s="151"/>
    </row>
    <row r="83" ht="14.25" spans="14:36">
      <c r="N83" s="151"/>
      <c r="O83" s="151"/>
      <c r="P83" s="151"/>
      <c r="Q83" s="151"/>
      <c r="R83" s="151"/>
      <c r="S83" s="151"/>
      <c r="T83" s="151"/>
      <c r="U83" s="151"/>
      <c r="V83" s="151"/>
      <c r="W83" s="151"/>
      <c r="X83" s="151"/>
      <c r="Y83" s="151"/>
      <c r="Z83" s="151"/>
      <c r="AA83" s="151"/>
      <c r="AB83" s="151"/>
      <c r="AC83" s="151"/>
      <c r="AD83" s="151"/>
      <c r="AE83" s="151"/>
      <c r="AF83" s="151"/>
      <c r="AG83" s="151"/>
      <c r="AH83" s="151"/>
      <c r="AI83" s="151"/>
      <c r="AJ83" s="151"/>
    </row>
    <row r="84" ht="14.25" spans="14:36">
      <c r="N84" s="151"/>
      <c r="O84" s="151"/>
      <c r="P84" s="151"/>
      <c r="Q84" s="151"/>
      <c r="R84" s="151"/>
      <c r="S84" s="151"/>
      <c r="T84" s="151"/>
      <c r="U84" s="151"/>
      <c r="V84" s="151"/>
      <c r="W84" s="151"/>
      <c r="X84" s="151"/>
      <c r="Y84" s="151"/>
      <c r="Z84" s="151"/>
      <c r="AA84" s="151"/>
      <c r="AB84" s="151"/>
      <c r="AC84" s="151"/>
      <c r="AD84" s="151"/>
      <c r="AE84" s="151"/>
      <c r="AF84" s="151"/>
      <c r="AG84" s="151"/>
      <c r="AH84" s="151"/>
      <c r="AI84" s="151"/>
      <c r="AJ84" s="151"/>
    </row>
    <row r="85" ht="14.25" spans="14:36">
      <c r="N85" s="151"/>
      <c r="O85" s="151"/>
      <c r="P85" s="151"/>
      <c r="Q85" s="151"/>
      <c r="R85" s="151"/>
      <c r="S85" s="151"/>
      <c r="T85" s="151"/>
      <c r="U85" s="151"/>
      <c r="V85" s="151"/>
      <c r="W85" s="151"/>
      <c r="X85" s="151"/>
      <c r="Y85" s="151"/>
      <c r="Z85" s="151"/>
      <c r="AA85" s="151"/>
      <c r="AB85" s="151"/>
      <c r="AC85" s="151"/>
      <c r="AD85" s="151"/>
      <c r="AE85" s="151"/>
      <c r="AF85" s="151"/>
      <c r="AG85" s="151"/>
      <c r="AH85" s="151"/>
      <c r="AI85" s="151"/>
      <c r="AJ85" s="151"/>
    </row>
    <row r="86" ht="14.25" spans="14:36">
      <c r="N86" s="151"/>
      <c r="O86" s="151"/>
      <c r="P86" s="151"/>
      <c r="Q86" s="151"/>
      <c r="R86" s="151"/>
      <c r="S86" s="151"/>
      <c r="T86" s="151"/>
      <c r="U86" s="151"/>
      <c r="V86" s="151"/>
      <c r="W86" s="151"/>
      <c r="X86" s="151"/>
      <c r="Y86" s="151"/>
      <c r="Z86" s="151"/>
      <c r="AA86" s="151"/>
      <c r="AB86" s="151"/>
      <c r="AC86" s="151"/>
      <c r="AD86" s="151"/>
      <c r="AE86" s="151"/>
      <c r="AF86" s="151"/>
      <c r="AG86" s="151"/>
      <c r="AH86" s="151"/>
      <c r="AI86" s="151"/>
      <c r="AJ86" s="151"/>
    </row>
    <row r="87" ht="14.25" spans="14:36">
      <c r="N87" s="151"/>
      <c r="O87" s="151"/>
      <c r="P87" s="151"/>
      <c r="Q87" s="151"/>
      <c r="R87" s="151"/>
      <c r="S87" s="151"/>
      <c r="T87" s="151"/>
      <c r="U87" s="151"/>
      <c r="V87" s="151"/>
      <c r="W87" s="151"/>
      <c r="X87" s="151"/>
      <c r="Y87" s="151"/>
      <c r="Z87" s="151"/>
      <c r="AA87" s="151"/>
      <c r="AB87" s="151"/>
      <c r="AC87" s="151"/>
      <c r="AD87" s="151"/>
      <c r="AE87" s="151"/>
      <c r="AF87" s="151"/>
      <c r="AG87" s="151"/>
      <c r="AH87" s="151"/>
      <c r="AI87" s="151"/>
      <c r="AJ87" s="151"/>
    </row>
  </sheetData>
  <mergeCells count="24">
    <mergeCell ref="A1:BT1"/>
    <mergeCell ref="B2:M2"/>
    <mergeCell ref="N2:Y2"/>
    <mergeCell ref="Z2:AJ2"/>
    <mergeCell ref="AK2:AV2"/>
    <mergeCell ref="AW2:BH2"/>
    <mergeCell ref="BI2:BT2"/>
    <mergeCell ref="B3:H3"/>
    <mergeCell ref="I3:M3"/>
    <mergeCell ref="N3:S3"/>
    <mergeCell ref="U3:Y3"/>
    <mergeCell ref="Z3:AE3"/>
    <mergeCell ref="AF3:AJ3"/>
    <mergeCell ref="AK3:AP3"/>
    <mergeCell ref="AR3:AV3"/>
    <mergeCell ref="AW3:BB3"/>
    <mergeCell ref="BD3:BH3"/>
    <mergeCell ref="BI3:BN3"/>
    <mergeCell ref="BP3:BT3"/>
    <mergeCell ref="A2:A4"/>
    <mergeCell ref="A5:A8"/>
    <mergeCell ref="A9:A15"/>
    <mergeCell ref="A16:A19"/>
    <mergeCell ref="A20:A23"/>
  </mergeCells>
  <dataValidations count="2">
    <dataValidation type="list" allowBlank="1" showInputMessage="1" showErrorMessage="1" sqref="G5:G23 S5:S7">
      <formula1>"刚启动,正在进行中,已完成,延期,调整,其他"</formula1>
    </dataValidation>
    <dataValidation type="list" allowBlank="1" showInputMessage="1" showErrorMessage="1" sqref="AE5:AE23 AP5:AP23 BB5:BB23 BN5:BN23 S8:T23">
      <formula1>"已完成,延期,重大事故"</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Sheet1</vt:lpstr>
      <vt:lpstr>基本信息表</vt:lpstr>
      <vt:lpstr>里程碑</vt:lpstr>
      <vt:lpstr>问题跟踪</vt:lpstr>
      <vt:lpstr>PLM周报</vt:lpstr>
      <vt:lpstr>CRM周报</vt:lpstr>
      <vt:lpstr>SAP周报</vt:lpstr>
      <vt:lpstr>汉能人周报</vt:lpstr>
      <vt:lpstr>IT审计项目周报</vt:lpstr>
      <vt:lpstr>技术支持类工作周报</vt:lpstr>
      <vt:lpstr>研发信息化付款计划与跟踪</vt:lpstr>
      <vt:lpstr>SAP付款计划与跟踪</vt:lpstr>
      <vt:lpstr>CRM付款计划与跟踪</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微1414664241</cp:lastModifiedBy>
  <dcterms:created xsi:type="dcterms:W3CDTF">2006-09-16T00:00:00Z</dcterms:created>
  <dcterms:modified xsi:type="dcterms:W3CDTF">2018-05-28T10:13:11Z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