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opien 2\Algorytmy OnLine\"/>
    </mc:Choice>
  </mc:AlternateContent>
  <xr:revisionPtr revIDLastSave="0" documentId="8_{0629EB32-3ED4-48AD-87F1-A42693C8937E}" xr6:coauthVersionLast="47" xr6:coauthVersionMax="47" xr10:uidLastSave="{00000000-0000-0000-0000-000000000000}"/>
  <bookViews>
    <workbookView xWindow="-120" yWindow="-120" windowWidth="29040" windowHeight="15840" activeTab="2" xr2:uid="{D56341FE-3DF3-4A1F-8405-9248E014AA56}"/>
  </bookViews>
  <sheets>
    <sheet name="Expected values" sheetId="1" r:id="rId1"/>
    <sheet name="Consts" sheetId="3" r:id="rId2"/>
    <sheet name="Transpos" sheetId="10" r:id="rId3"/>
    <sheet name="Results" sheetId="8" r:id="rId4"/>
  </sheets>
  <definedNames>
    <definedName name="ExternalData_1" localSheetId="3" hidden="1">Results!$A$1:$D$114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I102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3" i="1"/>
  <c r="I3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3" i="1"/>
  <c r="B103" i="1" l="1"/>
  <c r="C102" i="3"/>
  <c r="D27" i="1" s="1"/>
  <c r="H27" i="1" s="1"/>
  <c r="D91" i="1"/>
  <c r="H91" i="1" s="1"/>
  <c r="D5" i="1"/>
  <c r="H5" i="1" s="1"/>
  <c r="D13" i="1"/>
  <c r="H13" i="1" s="1"/>
  <c r="D21" i="1"/>
  <c r="H21" i="1" s="1"/>
  <c r="D29" i="1"/>
  <c r="H29" i="1" s="1"/>
  <c r="D45" i="1"/>
  <c r="H45" i="1" s="1"/>
  <c r="D53" i="1"/>
  <c r="H53" i="1" s="1"/>
  <c r="D61" i="1"/>
  <c r="H61" i="1" s="1"/>
  <c r="D69" i="1"/>
  <c r="H69" i="1" s="1"/>
  <c r="D77" i="1"/>
  <c r="H77" i="1" s="1"/>
  <c r="D85" i="1"/>
  <c r="H85" i="1" s="1"/>
  <c r="D93" i="1"/>
  <c r="H93" i="1" s="1"/>
  <c r="D101" i="1"/>
  <c r="H101" i="1" s="1"/>
  <c r="D6" i="1"/>
  <c r="H6" i="1" s="1"/>
  <c r="D14" i="1"/>
  <c r="H14" i="1" s="1"/>
  <c r="D22" i="1"/>
  <c r="H22" i="1" s="1"/>
  <c r="D30" i="1"/>
  <c r="H30" i="1" s="1"/>
  <c r="D38" i="1"/>
  <c r="H38" i="1" s="1"/>
  <c r="D46" i="1"/>
  <c r="H46" i="1" s="1"/>
  <c r="D54" i="1"/>
  <c r="H54" i="1" s="1"/>
  <c r="D62" i="1"/>
  <c r="H62" i="1" s="1"/>
  <c r="D70" i="1"/>
  <c r="H70" i="1" s="1"/>
  <c r="D78" i="1"/>
  <c r="H78" i="1" s="1"/>
  <c r="D86" i="1"/>
  <c r="H86" i="1" s="1"/>
  <c r="D94" i="1"/>
  <c r="H94" i="1" s="1"/>
  <c r="D102" i="1"/>
  <c r="H102" i="1" s="1"/>
  <c r="D7" i="1"/>
  <c r="H7" i="1" s="1"/>
  <c r="D15" i="1"/>
  <c r="H15" i="1" s="1"/>
  <c r="D23" i="1"/>
  <c r="H23" i="1" s="1"/>
  <c r="D31" i="1"/>
  <c r="H31" i="1" s="1"/>
  <c r="D39" i="1"/>
  <c r="H39" i="1" s="1"/>
  <c r="D47" i="1"/>
  <c r="H47" i="1" s="1"/>
  <c r="D55" i="1"/>
  <c r="H55" i="1" s="1"/>
  <c r="D63" i="1"/>
  <c r="H63" i="1" s="1"/>
  <c r="D71" i="1"/>
  <c r="H71" i="1" s="1"/>
  <c r="D79" i="1"/>
  <c r="H79" i="1" s="1"/>
  <c r="D87" i="1"/>
  <c r="H87" i="1" s="1"/>
  <c r="D95" i="1"/>
  <c r="H95" i="1" s="1"/>
  <c r="D3" i="1"/>
  <c r="H3" i="1" s="1"/>
  <c r="D8" i="1"/>
  <c r="H8" i="1" s="1"/>
  <c r="D16" i="1"/>
  <c r="H16" i="1" s="1"/>
  <c r="D24" i="1"/>
  <c r="H24" i="1" s="1"/>
  <c r="D32" i="1"/>
  <c r="H32" i="1" s="1"/>
  <c r="D40" i="1"/>
  <c r="H40" i="1" s="1"/>
  <c r="D48" i="1"/>
  <c r="H48" i="1" s="1"/>
  <c r="D56" i="1"/>
  <c r="H56" i="1" s="1"/>
  <c r="D64" i="1"/>
  <c r="H64" i="1" s="1"/>
  <c r="D72" i="1"/>
  <c r="H72" i="1" s="1"/>
  <c r="D80" i="1"/>
  <c r="H80" i="1" s="1"/>
  <c r="D88" i="1"/>
  <c r="H88" i="1" s="1"/>
  <c r="D96" i="1"/>
  <c r="H96" i="1" s="1"/>
  <c r="D9" i="1"/>
  <c r="H9" i="1" s="1"/>
  <c r="D17" i="1"/>
  <c r="H17" i="1" s="1"/>
  <c r="D25" i="1"/>
  <c r="H25" i="1" s="1"/>
  <c r="D33" i="1"/>
  <c r="H33" i="1" s="1"/>
  <c r="D41" i="1"/>
  <c r="H41" i="1" s="1"/>
  <c r="D49" i="1"/>
  <c r="H49" i="1" s="1"/>
  <c r="D57" i="1"/>
  <c r="H57" i="1" s="1"/>
  <c r="D65" i="1"/>
  <c r="H65" i="1" s="1"/>
  <c r="D73" i="1"/>
  <c r="H73" i="1" s="1"/>
  <c r="D81" i="1"/>
  <c r="H81" i="1" s="1"/>
  <c r="D89" i="1"/>
  <c r="H89" i="1" s="1"/>
  <c r="D97" i="1"/>
  <c r="H97" i="1" s="1"/>
  <c r="D10" i="1"/>
  <c r="H10" i="1" s="1"/>
  <c r="D18" i="1"/>
  <c r="H18" i="1" s="1"/>
  <c r="D26" i="1"/>
  <c r="H26" i="1" s="1"/>
  <c r="D34" i="1"/>
  <c r="H34" i="1" s="1"/>
  <c r="D42" i="1"/>
  <c r="H42" i="1" s="1"/>
  <c r="D50" i="1"/>
  <c r="H50" i="1" s="1"/>
  <c r="D58" i="1"/>
  <c r="H58" i="1" s="1"/>
  <c r="D66" i="1"/>
  <c r="H66" i="1" s="1"/>
  <c r="D74" i="1"/>
  <c r="H74" i="1" s="1"/>
  <c r="D82" i="1"/>
  <c r="H82" i="1" s="1"/>
  <c r="D90" i="1"/>
  <c r="H90" i="1" s="1"/>
  <c r="D98" i="1"/>
  <c r="H98" i="1" s="1"/>
  <c r="D4" i="1"/>
  <c r="H4" i="1" s="1"/>
  <c r="D12" i="1"/>
  <c r="H12" i="1" s="1"/>
  <c r="D20" i="1"/>
  <c r="H20" i="1" s="1"/>
  <c r="D28" i="1"/>
  <c r="H28" i="1" s="1"/>
  <c r="D36" i="1"/>
  <c r="H36" i="1" s="1"/>
  <c r="D44" i="1"/>
  <c r="H44" i="1" s="1"/>
  <c r="D52" i="1"/>
  <c r="H52" i="1" s="1"/>
  <c r="D60" i="1"/>
  <c r="H60" i="1" s="1"/>
  <c r="D68" i="1"/>
  <c r="H68" i="1" s="1"/>
  <c r="D76" i="1"/>
  <c r="H76" i="1" s="1"/>
  <c r="D84" i="1"/>
  <c r="H84" i="1" s="1"/>
  <c r="D92" i="1"/>
  <c r="H92" i="1" s="1"/>
  <c r="D100" i="1"/>
  <c r="H100" i="1" s="1"/>
  <c r="D99" i="1"/>
  <c r="H99" i="1" s="1"/>
  <c r="D83" i="1"/>
  <c r="H83" i="1" s="1"/>
  <c r="D19" i="1"/>
  <c r="H19" i="1" s="1"/>
  <c r="D43" i="1"/>
  <c r="H43" i="1" s="1"/>
  <c r="B102" i="3"/>
  <c r="E103" i="1"/>
  <c r="F3" i="1"/>
  <c r="F103" i="1" s="1"/>
  <c r="D75" i="1"/>
  <c r="H75" i="1" s="1"/>
  <c r="D11" i="1"/>
  <c r="H11" i="1" s="1"/>
  <c r="D67" i="1"/>
  <c r="H67" i="1" s="1"/>
  <c r="I103" i="1"/>
  <c r="D59" i="1"/>
  <c r="H59" i="1" s="1"/>
  <c r="D51" i="1"/>
  <c r="H51" i="1" s="1"/>
  <c r="D35" i="1" l="1"/>
  <c r="H35" i="1" s="1"/>
  <c r="D37" i="1"/>
  <c r="H37" i="1" s="1"/>
  <c r="D103" i="1"/>
  <c r="C5" i="1"/>
  <c r="G5" i="1" s="1"/>
  <c r="C13" i="1"/>
  <c r="G13" i="1" s="1"/>
  <c r="C21" i="1"/>
  <c r="G21" i="1" s="1"/>
  <c r="C29" i="1"/>
  <c r="G29" i="1" s="1"/>
  <c r="C37" i="1"/>
  <c r="G37" i="1" s="1"/>
  <c r="C45" i="1"/>
  <c r="G45" i="1" s="1"/>
  <c r="C53" i="1"/>
  <c r="G53" i="1" s="1"/>
  <c r="C61" i="1"/>
  <c r="G61" i="1" s="1"/>
  <c r="C69" i="1"/>
  <c r="G69" i="1" s="1"/>
  <c r="C77" i="1"/>
  <c r="G77" i="1" s="1"/>
  <c r="C85" i="1"/>
  <c r="G85" i="1" s="1"/>
  <c r="C93" i="1"/>
  <c r="G93" i="1" s="1"/>
  <c r="C101" i="1"/>
  <c r="G101" i="1" s="1"/>
  <c r="C6" i="1"/>
  <c r="G6" i="1" s="1"/>
  <c r="C14" i="1"/>
  <c r="G14" i="1" s="1"/>
  <c r="C22" i="1"/>
  <c r="G22" i="1" s="1"/>
  <c r="C30" i="1"/>
  <c r="G30" i="1" s="1"/>
  <c r="C38" i="1"/>
  <c r="G38" i="1" s="1"/>
  <c r="C46" i="1"/>
  <c r="G46" i="1" s="1"/>
  <c r="C54" i="1"/>
  <c r="G54" i="1" s="1"/>
  <c r="C62" i="1"/>
  <c r="G62" i="1" s="1"/>
  <c r="C70" i="1"/>
  <c r="G70" i="1" s="1"/>
  <c r="C78" i="1"/>
  <c r="G78" i="1" s="1"/>
  <c r="C86" i="1"/>
  <c r="G86" i="1" s="1"/>
  <c r="C94" i="1"/>
  <c r="G94" i="1" s="1"/>
  <c r="C102" i="1"/>
  <c r="G102" i="1" s="1"/>
  <c r="C7" i="1"/>
  <c r="G7" i="1" s="1"/>
  <c r="C15" i="1"/>
  <c r="G15" i="1" s="1"/>
  <c r="C23" i="1"/>
  <c r="G23" i="1" s="1"/>
  <c r="C31" i="1"/>
  <c r="G31" i="1" s="1"/>
  <c r="C39" i="1"/>
  <c r="G39" i="1" s="1"/>
  <c r="C47" i="1"/>
  <c r="G47" i="1" s="1"/>
  <c r="C55" i="1"/>
  <c r="G55" i="1" s="1"/>
  <c r="C63" i="1"/>
  <c r="G63" i="1" s="1"/>
  <c r="C71" i="1"/>
  <c r="G71" i="1" s="1"/>
  <c r="C79" i="1"/>
  <c r="G79" i="1" s="1"/>
  <c r="C87" i="1"/>
  <c r="G87" i="1" s="1"/>
  <c r="C95" i="1"/>
  <c r="G95" i="1" s="1"/>
  <c r="C3" i="1"/>
  <c r="G3" i="1" s="1"/>
  <c r="C8" i="1"/>
  <c r="G8" i="1" s="1"/>
  <c r="C16" i="1"/>
  <c r="G16" i="1" s="1"/>
  <c r="C24" i="1"/>
  <c r="G24" i="1" s="1"/>
  <c r="C32" i="1"/>
  <c r="G32" i="1" s="1"/>
  <c r="C40" i="1"/>
  <c r="G40" i="1" s="1"/>
  <c r="C48" i="1"/>
  <c r="G48" i="1" s="1"/>
  <c r="C56" i="1"/>
  <c r="G56" i="1" s="1"/>
  <c r="C64" i="1"/>
  <c r="G64" i="1" s="1"/>
  <c r="C72" i="1"/>
  <c r="G72" i="1" s="1"/>
  <c r="C80" i="1"/>
  <c r="G80" i="1" s="1"/>
  <c r="C88" i="1"/>
  <c r="G88" i="1" s="1"/>
  <c r="C96" i="1"/>
  <c r="G96" i="1" s="1"/>
  <c r="C9" i="1"/>
  <c r="G9" i="1" s="1"/>
  <c r="C17" i="1"/>
  <c r="G17" i="1" s="1"/>
  <c r="C25" i="1"/>
  <c r="G25" i="1" s="1"/>
  <c r="C33" i="1"/>
  <c r="G33" i="1" s="1"/>
  <c r="C41" i="1"/>
  <c r="G41" i="1" s="1"/>
  <c r="C49" i="1"/>
  <c r="G49" i="1" s="1"/>
  <c r="C57" i="1"/>
  <c r="G57" i="1" s="1"/>
  <c r="C65" i="1"/>
  <c r="G65" i="1" s="1"/>
  <c r="C73" i="1"/>
  <c r="G73" i="1" s="1"/>
  <c r="C81" i="1"/>
  <c r="G81" i="1" s="1"/>
  <c r="C89" i="1"/>
  <c r="G89" i="1" s="1"/>
  <c r="C97" i="1"/>
  <c r="G97" i="1" s="1"/>
  <c r="C10" i="1"/>
  <c r="C18" i="1"/>
  <c r="G18" i="1" s="1"/>
  <c r="C26" i="1"/>
  <c r="G26" i="1" s="1"/>
  <c r="C34" i="1"/>
  <c r="G34" i="1" s="1"/>
  <c r="C42" i="1"/>
  <c r="G42" i="1" s="1"/>
  <c r="C50" i="1"/>
  <c r="G50" i="1" s="1"/>
  <c r="C58" i="1"/>
  <c r="G58" i="1" s="1"/>
  <c r="C66" i="1"/>
  <c r="G66" i="1" s="1"/>
  <c r="C74" i="1"/>
  <c r="G74" i="1" s="1"/>
  <c r="C82" i="1"/>
  <c r="G82" i="1" s="1"/>
  <c r="C90" i="1"/>
  <c r="G90" i="1" s="1"/>
  <c r="C98" i="1"/>
  <c r="G98" i="1" s="1"/>
  <c r="C4" i="1"/>
  <c r="G4" i="1" s="1"/>
  <c r="C12" i="1"/>
  <c r="G12" i="1" s="1"/>
  <c r="C20" i="1"/>
  <c r="G20" i="1" s="1"/>
  <c r="C28" i="1"/>
  <c r="G28" i="1" s="1"/>
  <c r="C36" i="1"/>
  <c r="G36" i="1" s="1"/>
  <c r="C44" i="1"/>
  <c r="G44" i="1" s="1"/>
  <c r="C52" i="1"/>
  <c r="G52" i="1" s="1"/>
  <c r="C60" i="1"/>
  <c r="G60" i="1" s="1"/>
  <c r="C68" i="1"/>
  <c r="G68" i="1" s="1"/>
  <c r="C76" i="1"/>
  <c r="G76" i="1" s="1"/>
  <c r="C84" i="1"/>
  <c r="G84" i="1" s="1"/>
  <c r="C92" i="1"/>
  <c r="G92" i="1" s="1"/>
  <c r="C100" i="1"/>
  <c r="G100" i="1" s="1"/>
  <c r="C43" i="1"/>
  <c r="G43" i="1" s="1"/>
  <c r="C51" i="1"/>
  <c r="G51" i="1" s="1"/>
  <c r="C59" i="1"/>
  <c r="G59" i="1" s="1"/>
  <c r="C67" i="1"/>
  <c r="G67" i="1" s="1"/>
  <c r="C11" i="1"/>
  <c r="G11" i="1" s="1"/>
  <c r="C75" i="1"/>
  <c r="G75" i="1" s="1"/>
  <c r="C27" i="1"/>
  <c r="G27" i="1" s="1"/>
  <c r="C35" i="1"/>
  <c r="G35" i="1" s="1"/>
  <c r="C19" i="1"/>
  <c r="G19" i="1" s="1"/>
  <c r="C83" i="1"/>
  <c r="G83" i="1" s="1"/>
  <c r="C91" i="1"/>
  <c r="G91" i="1" s="1"/>
  <c r="C99" i="1"/>
  <c r="G99" i="1" s="1"/>
  <c r="H103" i="1"/>
  <c r="C103" i="1" l="1"/>
  <c r="G10" i="1"/>
  <c r="G10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FDB7E-0091-4FF3-8E27-7F4CE434D7DE}" keepAlive="1" name="Zapytanie — Results" description="Połączenie z zapytaniem „Results” w skoroszycie." type="5" refreshedVersion="0" background="1">
    <dbPr connection="Provider=Microsoft.Mashup.OleDb.1;Data Source=$Workbook$;Location=Results;Extended Properties=&quot;&quot;" command="SELECT * FROM [Results]"/>
  </connection>
  <connection id="2" xr16:uid="{1E88A376-85DB-44AA-A00D-2C9756FF193E}" keepAlive="1" name="Zapytanie — Results (2)" description="Połączenie z zapytaniem „Results (2)” w skoroszycie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<sst xmlns="http://schemas.openxmlformats.org/spreadsheetml/2006/main" count="254" uniqueCount="26">
  <si>
    <t>Simple</t>
  </si>
  <si>
    <t>uniform</t>
  </si>
  <si>
    <t>harmonic</t>
  </si>
  <si>
    <t>secondHarmonic</t>
  </si>
  <si>
    <t>geometric</t>
  </si>
  <si>
    <t>MoveToFront</t>
  </si>
  <si>
    <t>Count</t>
  </si>
  <si>
    <t>Transpose</t>
  </si>
  <si>
    <t>List</t>
  </si>
  <si>
    <t>Distribution</t>
  </si>
  <si>
    <t>Size</t>
  </si>
  <si>
    <t>Average</t>
  </si>
  <si>
    <t>i</t>
  </si>
  <si>
    <t>Uniform</t>
  </si>
  <si>
    <t>Harmonic</t>
  </si>
  <si>
    <t>Sec</t>
  </si>
  <si>
    <t>2Harmonic</t>
  </si>
  <si>
    <t>Geometric</t>
  </si>
  <si>
    <t>Prop</t>
  </si>
  <si>
    <t>Expected value</t>
  </si>
  <si>
    <t>Sum</t>
  </si>
  <si>
    <t>Etykiety wierszy</t>
  </si>
  <si>
    <t>Suma końcowa</t>
  </si>
  <si>
    <t>Etykiety kolumn</t>
  </si>
  <si>
    <t>Średnia z Average</t>
  </si>
  <si>
    <t>Count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</si>
</sst>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[Zeszyt1.xlsx]Transpos!Tabela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Transpos!$B$3:$B$5</c:f>
              <c:strCache>
                <c:ptCount val="1"/>
                <c:pt idx="0">
                  <c:v>Count - 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Transpos!$A$6:$A$13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Transpos!$B$6:$B$13</c:f>
              <c:numCache>
                <c:formatCode>General</c:formatCode>
                <c:ptCount val="7"/>
                <c:pt idx="0">
                  <c:v>1.97143</c:v>
                </c:pt>
                <c:pt idx="1">
                  <c:v>1.9982599999999999</c:v>
                </c:pt>
                <c:pt idx="2">
                  <c:v>1.99756</c:v>
                </c:pt>
                <c:pt idx="3">
                  <c:v>1.9999899999999999</c:v>
                </c:pt>
                <c:pt idx="4">
                  <c:v>1.9995099999999999</c:v>
                </c:pt>
                <c:pt idx="5">
                  <c:v>2.0000200000000001</c:v>
                </c:pt>
                <c:pt idx="6">
                  <c:v>2.0001899999999999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DC-474E-BEAB-C21D31ECE807}"/>
            </c:ext>
          </c:extLst>
        </c:ser>
        <c:ser>
          <c:idx val="1"/>
          <c:order val="1"/>
          <c:tx>
            <c:strRef>
              <c:f>Transpos!$C$3:$C$5</c:f>
              <c:strCache>
                <c:ptCount val="1"/>
                <c:pt idx="0">
                  <c:v>Count - harmonic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Transpos!$A$6:$A$13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Transpos!$C$6:$C$13</c:f>
              <c:numCache>
                <c:formatCode>General</c:formatCode>
                <c:ptCount val="7"/>
                <c:pt idx="0">
                  <c:v>12.756500000000001</c:v>
                </c:pt>
                <c:pt idx="1">
                  <c:v>18.752099999999999</c:v>
                </c:pt>
                <c:pt idx="2">
                  <c:v>19.706900000000001</c:v>
                </c:pt>
                <c:pt idx="3">
                  <c:v>19.833300000000001</c:v>
                </c:pt>
                <c:pt idx="4">
                  <c:v>19.675699999999999</c:v>
                </c:pt>
                <c:pt idx="5">
                  <c:v>19.4194</c:v>
                </c:pt>
                <c:pt idx="6">
                  <c:v>19.360399999999998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BDC-474E-BEAB-C21D31ECE807}"/>
            </c:ext>
          </c:extLst>
        </c:ser>
        <c:ser>
          <c:idx val="2"/>
          <c:order val="2"/>
          <c:tx>
            <c:strRef>
              <c:f>Transpos!$D$3:$D$5</c:f>
              <c:strCache>
                <c:ptCount val="1"/>
                <c:pt idx="0">
                  <c:v>Count - secondHarmonic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Transpos!$A$6:$A$13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Transpos!$D$6:$D$13</c:f>
              <c:numCache>
                <c:formatCode>General</c:formatCode>
                <c:ptCount val="7"/>
                <c:pt idx="0">
                  <c:v>2.3092999999999999</c:v>
                </c:pt>
                <c:pt idx="1">
                  <c:v>2.7554699999999999</c:v>
                </c:pt>
                <c:pt idx="2">
                  <c:v>2.90124</c:v>
                </c:pt>
                <c:pt idx="3">
                  <c:v>3.1380599999999998</c:v>
                </c:pt>
                <c:pt idx="4">
                  <c:v>3.1815500000000001</c:v>
                </c:pt>
                <c:pt idx="5">
                  <c:v>3.1979099999999998</c:v>
                </c:pt>
                <c:pt idx="6">
                  <c:v>3.19217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BDC-474E-BEAB-C21D31ECE807}"/>
            </c:ext>
          </c:extLst>
        </c:ser>
        <c:ser>
          <c:idx val="3"/>
          <c:order val="3"/>
          <c:tx>
            <c:strRef>
              <c:f>Transpos!$E$3:$E$5</c:f>
              <c:strCache>
                <c:ptCount val="1"/>
                <c:pt idx="0">
                  <c:v>Count - uniform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Transpos!$A$6:$A$13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Transpos!$E$6:$E$13</c:f>
              <c:numCache>
                <c:formatCode>General</c:formatCode>
                <c:ptCount val="7"/>
                <c:pt idx="0">
                  <c:v>28.271799999999999</c:v>
                </c:pt>
                <c:pt idx="1">
                  <c:v>45.317999999999998</c:v>
                </c:pt>
                <c:pt idx="2">
                  <c:v>47.941499999999998</c:v>
                </c:pt>
                <c:pt idx="3">
                  <c:v>49.9893</c:v>
                </c:pt>
                <c:pt idx="4">
                  <c:v>50.241199999999999</c:v>
                </c:pt>
                <c:pt idx="5">
                  <c:v>50.446100000000001</c:v>
                </c:pt>
                <c:pt idx="6">
                  <c:v>50.477200000000003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BDC-474E-BEAB-C21D31ECE8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22191"/>
        <c:axId val="1910069647"/>
      </c:lineChart>
      <c:catAx>
        <c:axId val="17913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069647"/>
        <c:crosses val="autoZero"/>
        <c:auto val="1"/>
        <c:lblAlgn val="ctr"/>
        <c:lblOffset val="100"/>
        <c:noMultiLvlLbl val="0"/>
      </c:catAx>
      <c:valAx>
        <c:axId val="19100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3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17</xdr:row>
      <xdr:rowOff>23812</xdr:rowOff>
    </xdr:from>
    <xdr:to>
      <xdr:col>13</xdr:col>
      <xdr:colOff>466725</xdr:colOff>
      <xdr:row>31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33AF2F-58DF-09EB-71FD-125DDBC0F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" refreshedDate="45011.75274340278" createdVersion="8" refreshedVersion="8" minRefreshableVersion="3" recordCount="113" xr:uid="{A48A5632-EE6D-4181-9541-684F114526A1}">
  <cacheSource type="worksheet">
    <worksheetSource name="Results__2"/>
  </cacheSource>
  <cacheFields count="4">
    <cacheField name="List" numFmtId="0">
      <sharedItems containsBlank="1" count="5">
        <s v="Simple"/>
        <s v="MoveToFront"/>
        <s v="Count"/>
        <s v="Transpose"/>
        <m/>
      </sharedItems>
    </cacheField>
    <cacheField name="Distribution" numFmtId="0">
      <sharedItems containsBlank="1" count="5">
        <s v="uniform"/>
        <s v="harmonic"/>
        <s v="secondHarmonic"/>
        <s v="geometric"/>
        <m/>
      </sharedItems>
    </cacheField>
    <cacheField name="Size" numFmtId="0">
      <sharedItems containsString="0" containsBlank="1" containsNumber="1" containsInteger="1" minValue="100" maxValue="100000" count="8">
        <n v="100"/>
        <n v="500"/>
        <n v="1000"/>
        <n v="5000"/>
        <n v="10000"/>
        <n v="50000"/>
        <n v="100000"/>
        <m/>
      </sharedItems>
    </cacheField>
    <cacheField name="Average" numFmtId="0">
      <sharedItems containsString="0" containsBlank="1" containsNumber="1" minValue="1.97143" maxValue="50.477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n v="28.363700000000001"/>
  </r>
  <r>
    <x v="0"/>
    <x v="0"/>
    <x v="1"/>
    <n v="45.351399999999998"/>
  </r>
  <r>
    <x v="0"/>
    <x v="0"/>
    <x v="2"/>
    <n v="47.919699999999999"/>
  </r>
  <r>
    <x v="0"/>
    <x v="0"/>
    <x v="3"/>
    <n v="49.983800000000002"/>
  </r>
  <r>
    <x v="0"/>
    <x v="0"/>
    <x v="4"/>
    <n v="50.230800000000002"/>
  </r>
  <r>
    <x v="0"/>
    <x v="0"/>
    <x v="5"/>
    <n v="50.452399999999997"/>
  </r>
  <r>
    <x v="0"/>
    <x v="0"/>
    <x v="6"/>
    <n v="50.470300000000002"/>
  </r>
  <r>
    <x v="0"/>
    <x v="1"/>
    <x v="0"/>
    <n v="14.167299999999999"/>
  </r>
  <r>
    <x v="0"/>
    <x v="1"/>
    <x v="1"/>
    <n v="22.410699999999999"/>
  </r>
  <r>
    <x v="0"/>
    <x v="1"/>
    <x v="2"/>
    <n v="24.2742"/>
  </r>
  <r>
    <x v="0"/>
    <x v="1"/>
    <x v="3"/>
    <n v="25.8597"/>
  </r>
  <r>
    <x v="0"/>
    <x v="1"/>
    <x v="4"/>
    <n v="26.061399999999999"/>
  </r>
  <r>
    <x v="0"/>
    <x v="1"/>
    <x v="5"/>
    <n v="26.208500000000001"/>
  </r>
  <r>
    <x v="0"/>
    <x v="1"/>
    <x v="6"/>
    <n v="26.236999999999998"/>
  </r>
  <r>
    <x v="0"/>
    <x v="2"/>
    <x v="0"/>
    <n v="2.7861400000000001"/>
  </r>
  <r>
    <x v="0"/>
    <x v="2"/>
    <x v="1"/>
    <n v="3.4964400000000002"/>
  </r>
  <r>
    <x v="0"/>
    <x v="2"/>
    <x v="2"/>
    <n v="3.7459600000000002"/>
  </r>
  <r>
    <x v="0"/>
    <x v="2"/>
    <x v="3"/>
    <n v="4.17788"/>
  </r>
  <r>
    <x v="0"/>
    <x v="2"/>
    <x v="4"/>
    <n v="4.2943600000000002"/>
  </r>
  <r>
    <x v="0"/>
    <x v="2"/>
    <x v="5"/>
    <n v="4.3828699999999996"/>
  </r>
  <r>
    <x v="0"/>
    <x v="2"/>
    <x v="6"/>
    <n v="4.4335300000000002"/>
  </r>
  <r>
    <x v="0"/>
    <x v="3"/>
    <x v="0"/>
    <n v="2.3382000000000001"/>
  </r>
  <r>
    <x v="0"/>
    <x v="3"/>
    <x v="1"/>
    <n v="2.4734600000000002"/>
  </r>
  <r>
    <x v="0"/>
    <x v="3"/>
    <x v="2"/>
    <n v="2.51709"/>
  </r>
  <r>
    <x v="0"/>
    <x v="3"/>
    <x v="3"/>
    <n v="2.5285799999999998"/>
  </r>
  <r>
    <x v="0"/>
    <x v="3"/>
    <x v="4"/>
    <n v="2.5132699999999999"/>
  </r>
  <r>
    <x v="0"/>
    <x v="3"/>
    <x v="5"/>
    <n v="2.5232399999999999"/>
  </r>
  <r>
    <x v="0"/>
    <x v="3"/>
    <x v="6"/>
    <n v="2.5182500000000001"/>
  </r>
  <r>
    <x v="1"/>
    <x v="0"/>
    <x v="0"/>
    <n v="28.453700000000001"/>
  </r>
  <r>
    <x v="1"/>
    <x v="0"/>
    <x v="1"/>
    <n v="45.307699999999997"/>
  </r>
  <r>
    <x v="1"/>
    <x v="0"/>
    <x v="2"/>
    <n v="47.857199999999999"/>
  </r>
  <r>
    <x v="1"/>
    <x v="0"/>
    <x v="3"/>
    <n v="49.959899999999998"/>
  </r>
  <r>
    <x v="1"/>
    <x v="0"/>
    <x v="4"/>
    <n v="50.239400000000003"/>
  </r>
  <r>
    <x v="1"/>
    <x v="0"/>
    <x v="5"/>
    <n v="50.440899999999999"/>
  </r>
  <r>
    <x v="1"/>
    <x v="0"/>
    <x v="6"/>
    <n v="50.4666"/>
  </r>
  <r>
    <x v="1"/>
    <x v="1"/>
    <x v="0"/>
    <n v="13.1753"/>
  </r>
  <r>
    <x v="1"/>
    <x v="1"/>
    <x v="1"/>
    <n v="21.035399999999999"/>
  </r>
  <r>
    <x v="1"/>
    <x v="1"/>
    <x v="2"/>
    <n v="23.251999999999999"/>
  </r>
  <r>
    <x v="1"/>
    <x v="1"/>
    <x v="3"/>
    <n v="25.64"/>
  </r>
  <r>
    <x v="1"/>
    <x v="1"/>
    <x v="4"/>
    <n v="25.954799999999999"/>
  </r>
  <r>
    <x v="1"/>
    <x v="1"/>
    <x v="5"/>
    <n v="26.1875"/>
  </r>
  <r>
    <x v="1"/>
    <x v="1"/>
    <x v="6"/>
    <n v="26.2271"/>
  </r>
  <r>
    <x v="1"/>
    <x v="2"/>
    <x v="0"/>
    <n v="2.5738599999999998"/>
  </r>
  <r>
    <x v="1"/>
    <x v="2"/>
    <x v="1"/>
    <n v="3.2411599999999998"/>
  </r>
  <r>
    <x v="1"/>
    <x v="2"/>
    <x v="2"/>
    <n v="3.5112299999999999"/>
  </r>
  <r>
    <x v="1"/>
    <x v="2"/>
    <x v="3"/>
    <n v="3.9989599999999998"/>
  </r>
  <r>
    <x v="1"/>
    <x v="2"/>
    <x v="4"/>
    <n v="4.1559299999999997"/>
  </r>
  <r>
    <x v="1"/>
    <x v="2"/>
    <x v="5"/>
    <n v="4.3564299999999996"/>
  </r>
  <r>
    <x v="1"/>
    <x v="2"/>
    <x v="6"/>
    <n v="4.39323"/>
  </r>
  <r>
    <x v="1"/>
    <x v="3"/>
    <x v="0"/>
    <n v="2.2738"/>
  </r>
  <r>
    <x v="1"/>
    <x v="3"/>
    <x v="1"/>
    <n v="2.4436100000000001"/>
  </r>
  <r>
    <x v="1"/>
    <x v="3"/>
    <x v="2"/>
    <n v="2.4748999999999999"/>
  </r>
  <r>
    <x v="1"/>
    <x v="3"/>
    <x v="3"/>
    <n v="2.5141800000000001"/>
  </r>
  <r>
    <x v="1"/>
    <x v="3"/>
    <x v="4"/>
    <n v="2.5201500000000001"/>
  </r>
  <r>
    <x v="1"/>
    <x v="3"/>
    <x v="5"/>
    <n v="2.5263900000000001"/>
  </r>
  <r>
    <x v="1"/>
    <x v="3"/>
    <x v="6"/>
    <n v="2.5274299999999998"/>
  </r>
  <r>
    <x v="2"/>
    <x v="0"/>
    <x v="0"/>
    <n v="28.271799999999999"/>
  </r>
  <r>
    <x v="2"/>
    <x v="0"/>
    <x v="1"/>
    <n v="45.317999999999998"/>
  </r>
  <r>
    <x v="2"/>
    <x v="0"/>
    <x v="2"/>
    <n v="47.941499999999998"/>
  </r>
  <r>
    <x v="2"/>
    <x v="0"/>
    <x v="3"/>
    <n v="49.9893"/>
  </r>
  <r>
    <x v="2"/>
    <x v="0"/>
    <x v="4"/>
    <n v="50.241199999999999"/>
  </r>
  <r>
    <x v="2"/>
    <x v="0"/>
    <x v="5"/>
    <n v="50.446100000000001"/>
  </r>
  <r>
    <x v="2"/>
    <x v="0"/>
    <x v="6"/>
    <n v="50.477200000000003"/>
  </r>
  <r>
    <x v="2"/>
    <x v="1"/>
    <x v="0"/>
    <n v="12.756500000000001"/>
  </r>
  <r>
    <x v="2"/>
    <x v="1"/>
    <x v="1"/>
    <n v="18.752099999999999"/>
  </r>
  <r>
    <x v="2"/>
    <x v="1"/>
    <x v="2"/>
    <n v="19.706900000000001"/>
  </r>
  <r>
    <x v="2"/>
    <x v="1"/>
    <x v="3"/>
    <n v="19.833300000000001"/>
  </r>
  <r>
    <x v="2"/>
    <x v="1"/>
    <x v="4"/>
    <n v="19.675699999999999"/>
  </r>
  <r>
    <x v="2"/>
    <x v="1"/>
    <x v="5"/>
    <n v="19.4194"/>
  </r>
  <r>
    <x v="2"/>
    <x v="1"/>
    <x v="6"/>
    <n v="19.360399999999998"/>
  </r>
  <r>
    <x v="2"/>
    <x v="2"/>
    <x v="0"/>
    <n v="2.3092999999999999"/>
  </r>
  <r>
    <x v="2"/>
    <x v="2"/>
    <x v="1"/>
    <n v="2.7554699999999999"/>
  </r>
  <r>
    <x v="2"/>
    <x v="2"/>
    <x v="2"/>
    <n v="2.90124"/>
  </r>
  <r>
    <x v="2"/>
    <x v="2"/>
    <x v="3"/>
    <n v="3.1380599999999998"/>
  </r>
  <r>
    <x v="2"/>
    <x v="2"/>
    <x v="4"/>
    <n v="3.1815500000000001"/>
  </r>
  <r>
    <x v="2"/>
    <x v="2"/>
    <x v="5"/>
    <n v="3.1979099999999998"/>
  </r>
  <r>
    <x v="2"/>
    <x v="2"/>
    <x v="6"/>
    <n v="3.19217"/>
  </r>
  <r>
    <x v="2"/>
    <x v="3"/>
    <x v="0"/>
    <n v="1.97143"/>
  </r>
  <r>
    <x v="2"/>
    <x v="3"/>
    <x v="1"/>
    <n v="1.9982599999999999"/>
  </r>
  <r>
    <x v="2"/>
    <x v="3"/>
    <x v="2"/>
    <n v="1.99756"/>
  </r>
  <r>
    <x v="2"/>
    <x v="3"/>
    <x v="3"/>
    <n v="1.9999899999999999"/>
  </r>
  <r>
    <x v="2"/>
    <x v="3"/>
    <x v="4"/>
    <n v="1.9995099999999999"/>
  </r>
  <r>
    <x v="2"/>
    <x v="3"/>
    <x v="5"/>
    <n v="2.0000200000000001"/>
  </r>
  <r>
    <x v="2"/>
    <x v="3"/>
    <x v="6"/>
    <n v="2.0001899999999999"/>
  </r>
  <r>
    <x v="3"/>
    <x v="0"/>
    <x v="0"/>
    <n v="28.384"/>
  </r>
  <r>
    <x v="3"/>
    <x v="0"/>
    <x v="1"/>
    <n v="45.361800000000002"/>
  </r>
  <r>
    <x v="3"/>
    <x v="0"/>
    <x v="2"/>
    <n v="47.910800000000002"/>
  </r>
  <r>
    <x v="3"/>
    <x v="0"/>
    <x v="3"/>
    <n v="49.946800000000003"/>
  </r>
  <r>
    <x v="3"/>
    <x v="0"/>
    <x v="4"/>
    <n v="50.242699999999999"/>
  </r>
  <r>
    <x v="3"/>
    <x v="0"/>
    <x v="5"/>
    <n v="50.451500000000003"/>
  </r>
  <r>
    <x v="3"/>
    <x v="0"/>
    <x v="6"/>
    <n v="50.476700000000001"/>
  </r>
  <r>
    <x v="3"/>
    <x v="1"/>
    <x v="0"/>
    <n v="13.5061"/>
  </r>
  <r>
    <x v="3"/>
    <x v="1"/>
    <x v="1"/>
    <n v="20.414200000000001"/>
  </r>
  <r>
    <x v="3"/>
    <x v="1"/>
    <x v="2"/>
    <n v="21.7608"/>
  </r>
  <r>
    <x v="3"/>
    <x v="1"/>
    <x v="3"/>
    <n v="21.537800000000001"/>
  </r>
  <r>
    <x v="3"/>
    <x v="1"/>
    <x v="4"/>
    <n v="21.014600000000002"/>
  </r>
  <r>
    <x v="3"/>
    <x v="1"/>
    <x v="5"/>
    <n v="20.042200000000001"/>
  </r>
  <r>
    <x v="3"/>
    <x v="1"/>
    <x v="6"/>
    <n v="19.849599999999999"/>
  </r>
  <r>
    <x v="3"/>
    <x v="2"/>
    <x v="0"/>
    <n v="2.44068"/>
  </r>
  <r>
    <x v="3"/>
    <x v="2"/>
    <x v="1"/>
    <n v="2.96618"/>
  </r>
  <r>
    <x v="3"/>
    <x v="2"/>
    <x v="2"/>
    <n v="3.1471300000000002"/>
  </r>
  <r>
    <x v="3"/>
    <x v="2"/>
    <x v="3"/>
    <n v="3.4251"/>
  </r>
  <r>
    <x v="3"/>
    <x v="2"/>
    <x v="4"/>
    <n v="3.4731000000000001"/>
  </r>
  <r>
    <x v="3"/>
    <x v="2"/>
    <x v="5"/>
    <n v="3.4622099999999998"/>
  </r>
  <r>
    <x v="3"/>
    <x v="2"/>
    <x v="6"/>
    <n v="3.4382299999999999"/>
  </r>
  <r>
    <x v="3"/>
    <x v="3"/>
    <x v="0"/>
    <n v="2.1223100000000001"/>
  </r>
  <r>
    <x v="3"/>
    <x v="3"/>
    <x v="1"/>
    <n v="2.2004899999999998"/>
  </r>
  <r>
    <x v="3"/>
    <x v="3"/>
    <x v="2"/>
    <n v="2.2128999999999999"/>
  </r>
  <r>
    <x v="3"/>
    <x v="3"/>
    <x v="3"/>
    <n v="2.2263000000000002"/>
  </r>
  <r>
    <x v="3"/>
    <x v="3"/>
    <x v="4"/>
    <n v="2.2280099999999998"/>
  </r>
  <r>
    <x v="3"/>
    <x v="3"/>
    <x v="5"/>
    <n v="2.2290100000000002"/>
  </r>
  <r>
    <x v="3"/>
    <x v="3"/>
    <x v="6"/>
    <n v="2.2295199999999999"/>
  </r>
  <r>
    <x v="4"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B0BEE-ED96-4A1C-9320-3D778448056F}" name="Tabela przestawna3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G13" firstHeaderRow="1" firstDataRow="3" firstDataCol="1"/>
  <pivotFields count="4">
    <pivotField axis="axisCol" showAll="0">
      <items count="6">
        <item x="2"/>
        <item h="1" x="1"/>
        <item h="1" x="0"/>
        <item h="1" x="3"/>
        <item h="1" x="4"/>
        <item t="default"/>
      </items>
    </pivotField>
    <pivotField axis="axisCol" showAll="0">
      <items count="6">
        <item x="3"/>
        <item x="1"/>
        <item x="2"/>
        <item x="0"/>
        <item h="1"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Średnia z Average" fld="3" subtotal="average" baseField="0" baseItem="32"/>
  </dataFields>
  <chartFormats count="42"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60B965-B3ED-4863-84E7-49C57451704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6406D1-3B53-4A13-BFDA-A0503D357052}" name="Results__2" displayName="Results__2" ref="A1:D114" tableType="queryTable" totalsRowShown="0">
  <autoFilter ref="A1:D114" xr:uid="{D16406D1-3B53-4A13-BFDA-A0503D357052}"/>
  <tableColumns count="4">
    <tableColumn id="1" xr3:uid="{1266F8F6-08B8-4302-A407-C059FDACDC1B}" uniqueName="1" name="List" queryTableFieldId="1" dataDxfId="1"/>
    <tableColumn id="2" xr3:uid="{28A3279F-4BF2-428F-901E-8961AE432249}" uniqueName="2" name="Distribution" queryTableFieldId="2" dataDxfId="0"/>
    <tableColumn id="3" xr3:uid="{94BDCFDC-3235-4530-A5DF-F9E0B95F7FE3}" uniqueName="3" name="Size" queryTableFieldId="3"/>
    <tableColumn id="4" xr3:uid="{5BD2169D-E08C-46CE-992D-B52790192875}" uniqueName="4" name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0254-5B00-48EA-834C-F9320B4291BA}">
  <dimension ref="A1:I103"/>
  <sheetViews>
    <sheetView topLeftCell="A78" workbookViewId="0">
      <selection activeCell="B120" sqref="B120"/>
    </sheetView>
  </sheetViews>
  <sheetFormatPr defaultRowHeight="15" x14ac:dyDescent="0.25"/>
  <sheetData>
    <row r="1" spans="1:9" x14ac:dyDescent="0.25">
      <c r="B1" s="7" t="s">
        <v>18</v>
      </c>
      <c r="C1" s="3"/>
      <c r="D1" s="3"/>
      <c r="E1" s="4"/>
      <c r="F1" s="2" t="s">
        <v>19</v>
      </c>
      <c r="G1" s="2"/>
      <c r="H1" s="2"/>
      <c r="I1" s="2"/>
    </row>
    <row r="2" spans="1:9" x14ac:dyDescent="0.25">
      <c r="A2" t="s">
        <v>12</v>
      </c>
      <c r="B2" s="8" t="s">
        <v>13</v>
      </c>
      <c r="C2" s="5" t="s">
        <v>14</v>
      </c>
      <c r="D2" s="5" t="s">
        <v>16</v>
      </c>
      <c r="E2" s="6" t="s">
        <v>17</v>
      </c>
      <c r="F2" t="s">
        <v>13</v>
      </c>
      <c r="G2" t="s">
        <v>14</v>
      </c>
      <c r="H2" t="s">
        <v>16</v>
      </c>
      <c r="I2" t="s">
        <v>17</v>
      </c>
    </row>
    <row r="3" spans="1:9" x14ac:dyDescent="0.25">
      <c r="A3">
        <v>1</v>
      </c>
      <c r="B3" s="8">
        <f>1/100</f>
        <v>0.01</v>
      </c>
      <c r="C3" s="5">
        <f>1/(A3*Consts!$B$102)</f>
        <v>0.19277563597396005</v>
      </c>
      <c r="D3" s="5">
        <f>1/(A3*A3*Consts!$C$102)</f>
        <v>0.61162681778512618</v>
      </c>
      <c r="E3" s="6">
        <f>1/POWER(2,A3)</f>
        <v>0.5</v>
      </c>
      <c r="F3">
        <f>B3*$A3</f>
        <v>0.01</v>
      </c>
      <c r="G3">
        <f>C3*$A3</f>
        <v>0.19277563597396005</v>
      </c>
      <c r="H3">
        <f t="shared" ref="G3:I3" si="0">D3*$A3</f>
        <v>0.61162681778512618</v>
      </c>
      <c r="I3">
        <f>E3*$A3</f>
        <v>0.5</v>
      </c>
    </row>
    <row r="4" spans="1:9" x14ac:dyDescent="0.25">
      <c r="A4">
        <v>2</v>
      </c>
      <c r="B4" s="8">
        <f t="shared" ref="B4:B67" si="1">1/100</f>
        <v>0.01</v>
      </c>
      <c r="C4" s="5">
        <f>1/(A4*Consts!$B$102)</f>
        <v>9.6387817986980026E-2</v>
      </c>
      <c r="D4" s="5">
        <f>1/(A4*A4*Consts!$C$102)</f>
        <v>0.15290670444628154</v>
      </c>
      <c r="E4" s="6">
        <f t="shared" ref="E4:E67" si="2">1/POWER(2,A4)</f>
        <v>0.25</v>
      </c>
      <c r="F4">
        <f t="shared" ref="F4:F67" si="3">B4*$A4</f>
        <v>0.02</v>
      </c>
      <c r="G4">
        <f t="shared" ref="G4:G67" si="4">C4*$A4</f>
        <v>0.19277563597396005</v>
      </c>
      <c r="H4">
        <f t="shared" ref="H4:H67" si="5">D4*$A4</f>
        <v>0.30581340889256309</v>
      </c>
      <c r="I4">
        <f t="shared" ref="I4:I67" si="6">E4*$A4</f>
        <v>0.5</v>
      </c>
    </row>
    <row r="5" spans="1:9" x14ac:dyDescent="0.25">
      <c r="A5">
        <v>3</v>
      </c>
      <c r="B5" s="8">
        <f t="shared" si="1"/>
        <v>0.01</v>
      </c>
      <c r="C5" s="5">
        <f>1/(A5*Consts!$B$102)</f>
        <v>6.4258545324653346E-2</v>
      </c>
      <c r="D5" s="5">
        <f>1/(A5*A5*Consts!$C$102)</f>
        <v>6.7958535309458459E-2</v>
      </c>
      <c r="E5" s="6">
        <f t="shared" si="2"/>
        <v>0.125</v>
      </c>
      <c r="F5">
        <f t="shared" si="3"/>
        <v>0.03</v>
      </c>
      <c r="G5">
        <f t="shared" si="4"/>
        <v>0.19277563597396002</v>
      </c>
      <c r="H5">
        <f t="shared" si="5"/>
        <v>0.20387560592837539</v>
      </c>
      <c r="I5">
        <f t="shared" si="6"/>
        <v>0.375</v>
      </c>
    </row>
    <row r="6" spans="1:9" x14ac:dyDescent="0.25">
      <c r="A6">
        <v>4</v>
      </c>
      <c r="B6" s="8">
        <f t="shared" si="1"/>
        <v>0.01</v>
      </c>
      <c r="C6" s="5">
        <f>1/(A6*Consts!$B$102)</f>
        <v>4.8193908993490013E-2</v>
      </c>
      <c r="D6" s="5">
        <f>1/(A6*A6*Consts!$C$102)</f>
        <v>3.8226676111570386E-2</v>
      </c>
      <c r="E6" s="6">
        <f t="shared" si="2"/>
        <v>6.25E-2</v>
      </c>
      <c r="F6">
        <f t="shared" si="3"/>
        <v>0.04</v>
      </c>
      <c r="G6">
        <f t="shared" si="4"/>
        <v>0.19277563597396005</v>
      </c>
      <c r="H6">
        <f t="shared" si="5"/>
        <v>0.15290670444628154</v>
      </c>
      <c r="I6">
        <f t="shared" si="6"/>
        <v>0.25</v>
      </c>
    </row>
    <row r="7" spans="1:9" x14ac:dyDescent="0.25">
      <c r="A7">
        <v>5</v>
      </c>
      <c r="B7" s="8">
        <f t="shared" si="1"/>
        <v>0.01</v>
      </c>
      <c r="C7" s="5">
        <f>1/(A7*Consts!$B$102)</f>
        <v>3.855512719479201E-2</v>
      </c>
      <c r="D7" s="5">
        <f>1/(A7*A7*Consts!$C$102)</f>
        <v>2.4465072711405047E-2</v>
      </c>
      <c r="E7" s="6">
        <f t="shared" si="2"/>
        <v>3.125E-2</v>
      </c>
      <c r="F7">
        <f t="shared" si="3"/>
        <v>0.05</v>
      </c>
      <c r="G7">
        <f t="shared" si="4"/>
        <v>0.19277563597396005</v>
      </c>
      <c r="H7">
        <f t="shared" si="5"/>
        <v>0.12232536355702524</v>
      </c>
      <c r="I7">
        <f t="shared" si="6"/>
        <v>0.15625</v>
      </c>
    </row>
    <row r="8" spans="1:9" x14ac:dyDescent="0.25">
      <c r="A8">
        <v>6</v>
      </c>
      <c r="B8" s="8">
        <f t="shared" si="1"/>
        <v>0.01</v>
      </c>
      <c r="C8" s="5">
        <f>1/(A8*Consts!$B$102)</f>
        <v>3.2129272662326673E-2</v>
      </c>
      <c r="D8" s="5">
        <f>1/(A8*A8*Consts!$C$102)</f>
        <v>1.6989633827364615E-2</v>
      </c>
      <c r="E8" s="6">
        <f t="shared" si="2"/>
        <v>1.5625E-2</v>
      </c>
      <c r="F8">
        <f t="shared" si="3"/>
        <v>0.06</v>
      </c>
      <c r="G8">
        <f t="shared" si="4"/>
        <v>0.19277563597396002</v>
      </c>
      <c r="H8">
        <f t="shared" si="5"/>
        <v>0.1019378029641877</v>
      </c>
      <c r="I8">
        <f t="shared" si="6"/>
        <v>9.375E-2</v>
      </c>
    </row>
    <row r="9" spans="1:9" x14ac:dyDescent="0.25">
      <c r="A9">
        <v>7</v>
      </c>
      <c r="B9" s="8">
        <f t="shared" si="1"/>
        <v>0.01</v>
      </c>
      <c r="C9" s="5">
        <f>1/(A9*Consts!$B$102)</f>
        <v>2.7539376567708575E-2</v>
      </c>
      <c r="D9" s="5">
        <f>1/(A9*A9*Consts!$C$102)</f>
        <v>1.2482179954798493E-2</v>
      </c>
      <c r="E9" s="6">
        <f t="shared" si="2"/>
        <v>7.8125E-3</v>
      </c>
      <c r="F9">
        <f t="shared" si="3"/>
        <v>7.0000000000000007E-2</v>
      </c>
      <c r="G9">
        <f t="shared" si="4"/>
        <v>0.19277563597396002</v>
      </c>
      <c r="H9">
        <f t="shared" si="5"/>
        <v>8.7375259683589446E-2</v>
      </c>
      <c r="I9">
        <f t="shared" si="6"/>
        <v>5.46875E-2</v>
      </c>
    </row>
    <row r="10" spans="1:9" x14ac:dyDescent="0.25">
      <c r="A10">
        <v>8</v>
      </c>
      <c r="B10" s="8">
        <f t="shared" si="1"/>
        <v>0.01</v>
      </c>
      <c r="C10" s="5">
        <f>1/(A10*Consts!$B$102)</f>
        <v>2.4096954496745007E-2</v>
      </c>
      <c r="D10" s="5">
        <f>1/(A10*A10*Consts!$C$102)</f>
        <v>9.5566690278925965E-3</v>
      </c>
      <c r="E10" s="6">
        <f t="shared" si="2"/>
        <v>3.90625E-3</v>
      </c>
      <c r="F10">
        <f t="shared" si="3"/>
        <v>0.08</v>
      </c>
      <c r="G10">
        <f t="shared" si="4"/>
        <v>0.19277563597396005</v>
      </c>
      <c r="H10">
        <f t="shared" si="5"/>
        <v>7.6453352223140772E-2</v>
      </c>
      <c r="I10">
        <f t="shared" si="6"/>
        <v>3.125E-2</v>
      </c>
    </row>
    <row r="11" spans="1:9" x14ac:dyDescent="0.25">
      <c r="A11">
        <v>9</v>
      </c>
      <c r="B11" s="8">
        <f t="shared" si="1"/>
        <v>0.01</v>
      </c>
      <c r="C11" s="5">
        <f>1/(A11*Consts!$B$102)</f>
        <v>2.1419515108217786E-2</v>
      </c>
      <c r="D11" s="5">
        <f>1/(A11*A11*Consts!$C$102)</f>
        <v>7.5509483677176064E-3</v>
      </c>
      <c r="E11" s="6">
        <f t="shared" si="2"/>
        <v>1.953125E-3</v>
      </c>
      <c r="F11">
        <f t="shared" si="3"/>
        <v>0.09</v>
      </c>
      <c r="G11">
        <f t="shared" si="4"/>
        <v>0.19277563597396008</v>
      </c>
      <c r="H11">
        <f t="shared" si="5"/>
        <v>6.7958535309458459E-2</v>
      </c>
      <c r="I11">
        <f t="shared" si="6"/>
        <v>1.7578125E-2</v>
      </c>
    </row>
    <row r="12" spans="1:9" x14ac:dyDescent="0.25">
      <c r="A12">
        <v>10</v>
      </c>
      <c r="B12" s="8">
        <f t="shared" si="1"/>
        <v>0.01</v>
      </c>
      <c r="C12" s="5">
        <f>1/(A12*Consts!$B$102)</f>
        <v>1.9277563597396005E-2</v>
      </c>
      <c r="D12" s="5">
        <f>1/(A12*A12*Consts!$C$102)</f>
        <v>6.1162681778512617E-3</v>
      </c>
      <c r="E12" s="6">
        <f t="shared" si="2"/>
        <v>9.765625E-4</v>
      </c>
      <c r="F12">
        <f t="shared" si="3"/>
        <v>0.1</v>
      </c>
      <c r="G12">
        <f t="shared" si="4"/>
        <v>0.19277563597396005</v>
      </c>
      <c r="H12">
        <f t="shared" si="5"/>
        <v>6.1162681778512619E-2</v>
      </c>
      <c r="I12">
        <f t="shared" si="6"/>
        <v>9.765625E-3</v>
      </c>
    </row>
    <row r="13" spans="1:9" x14ac:dyDescent="0.25">
      <c r="A13">
        <v>11</v>
      </c>
      <c r="B13" s="8">
        <f t="shared" si="1"/>
        <v>0.01</v>
      </c>
      <c r="C13" s="5">
        <f>1/(A13*Consts!$B$102)</f>
        <v>1.7525057815814548E-2</v>
      </c>
      <c r="D13" s="5">
        <f>1/(A13*A13*Consts!$C$102)</f>
        <v>5.0547670891332736E-3</v>
      </c>
      <c r="E13" s="6">
        <f t="shared" si="2"/>
        <v>4.8828125E-4</v>
      </c>
      <c r="F13">
        <f t="shared" si="3"/>
        <v>0.11</v>
      </c>
      <c r="G13">
        <f t="shared" si="4"/>
        <v>0.19277563597396002</v>
      </c>
      <c r="H13">
        <f t="shared" si="5"/>
        <v>5.5602437980466012E-2</v>
      </c>
      <c r="I13">
        <f t="shared" si="6"/>
        <v>5.37109375E-3</v>
      </c>
    </row>
    <row r="14" spans="1:9" x14ac:dyDescent="0.25">
      <c r="A14">
        <v>12</v>
      </c>
      <c r="B14" s="8">
        <f t="shared" si="1"/>
        <v>0.01</v>
      </c>
      <c r="C14" s="5">
        <f>1/(A14*Consts!$B$102)</f>
        <v>1.6064636331163337E-2</v>
      </c>
      <c r="D14" s="5">
        <f>1/(A14*A14*Consts!$C$102)</f>
        <v>4.2474084568411537E-3</v>
      </c>
      <c r="E14" s="6">
        <f t="shared" si="2"/>
        <v>2.44140625E-4</v>
      </c>
      <c r="F14">
        <f t="shared" si="3"/>
        <v>0.12</v>
      </c>
      <c r="G14">
        <f t="shared" si="4"/>
        <v>0.19277563597396002</v>
      </c>
      <c r="H14">
        <f t="shared" si="5"/>
        <v>5.0968901482093848E-2</v>
      </c>
      <c r="I14">
        <f t="shared" si="6"/>
        <v>2.9296875E-3</v>
      </c>
    </row>
    <row r="15" spans="1:9" x14ac:dyDescent="0.25">
      <c r="A15">
        <v>13</v>
      </c>
      <c r="B15" s="8">
        <f t="shared" si="1"/>
        <v>0.01</v>
      </c>
      <c r="C15" s="5">
        <f>1/(A15*Consts!$B$102)</f>
        <v>1.4828895074920004E-2</v>
      </c>
      <c r="D15" s="5">
        <f>1/(A15*A15*Consts!$C$102)</f>
        <v>3.6190935963616934E-3</v>
      </c>
      <c r="E15" s="6">
        <f t="shared" si="2"/>
        <v>1.220703125E-4</v>
      </c>
      <c r="F15">
        <f t="shared" si="3"/>
        <v>0.13</v>
      </c>
      <c r="G15">
        <f t="shared" si="4"/>
        <v>0.19277563597396005</v>
      </c>
      <c r="H15">
        <f t="shared" si="5"/>
        <v>4.7048216752702016E-2</v>
      </c>
      <c r="I15">
        <f t="shared" si="6"/>
        <v>1.5869140625E-3</v>
      </c>
    </row>
    <row r="16" spans="1:9" x14ac:dyDescent="0.25">
      <c r="A16">
        <v>14</v>
      </c>
      <c r="B16" s="8">
        <f t="shared" si="1"/>
        <v>0.01</v>
      </c>
      <c r="C16" s="5">
        <f>1/(A16*Consts!$B$102)</f>
        <v>1.3769688283854288E-2</v>
      </c>
      <c r="D16" s="5">
        <f>1/(A16*A16*Consts!$C$102)</f>
        <v>3.1205449886996233E-3</v>
      </c>
      <c r="E16" s="6">
        <f t="shared" si="2"/>
        <v>6.103515625E-5</v>
      </c>
      <c r="F16">
        <f t="shared" si="3"/>
        <v>0.14000000000000001</v>
      </c>
      <c r="G16">
        <f t="shared" si="4"/>
        <v>0.19277563597396002</v>
      </c>
      <c r="H16">
        <f t="shared" si="5"/>
        <v>4.3687629841794723E-2</v>
      </c>
      <c r="I16">
        <f t="shared" si="6"/>
        <v>8.544921875E-4</v>
      </c>
    </row>
    <row r="17" spans="1:9" x14ac:dyDescent="0.25">
      <c r="A17">
        <v>15</v>
      </c>
      <c r="B17" s="8">
        <f t="shared" si="1"/>
        <v>0.01</v>
      </c>
      <c r="C17" s="5">
        <f>1/(A17*Consts!$B$102)</f>
        <v>1.285170906493067E-2</v>
      </c>
      <c r="D17" s="5">
        <f>1/(A17*A17*Consts!$C$102)</f>
        <v>2.7183414123783385E-3</v>
      </c>
      <c r="E17" s="6">
        <f t="shared" si="2"/>
        <v>3.0517578125E-5</v>
      </c>
      <c r="F17">
        <f t="shared" si="3"/>
        <v>0.15</v>
      </c>
      <c r="G17">
        <f t="shared" si="4"/>
        <v>0.19277563597396005</v>
      </c>
      <c r="H17">
        <f t="shared" si="5"/>
        <v>4.0775121185675077E-2</v>
      </c>
      <c r="I17">
        <f t="shared" si="6"/>
        <v>4.57763671875E-4</v>
      </c>
    </row>
    <row r="18" spans="1:9" x14ac:dyDescent="0.25">
      <c r="A18">
        <v>16</v>
      </c>
      <c r="B18" s="8">
        <f t="shared" si="1"/>
        <v>0.01</v>
      </c>
      <c r="C18" s="5">
        <f>1/(A18*Consts!$B$102)</f>
        <v>1.2048477248372503E-2</v>
      </c>
      <c r="D18" s="5">
        <f>1/(A18*A18*Consts!$C$102)</f>
        <v>2.3891672569731491E-3</v>
      </c>
      <c r="E18" s="6">
        <f t="shared" si="2"/>
        <v>1.52587890625E-5</v>
      </c>
      <c r="F18">
        <f t="shared" si="3"/>
        <v>0.16</v>
      </c>
      <c r="G18">
        <f t="shared" si="4"/>
        <v>0.19277563597396005</v>
      </c>
      <c r="H18">
        <f t="shared" si="5"/>
        <v>3.8226676111570386E-2</v>
      </c>
      <c r="I18">
        <f t="shared" si="6"/>
        <v>2.44140625E-4</v>
      </c>
    </row>
    <row r="19" spans="1:9" x14ac:dyDescent="0.25">
      <c r="A19">
        <v>17</v>
      </c>
      <c r="B19" s="8">
        <f t="shared" si="1"/>
        <v>0.01</v>
      </c>
      <c r="C19" s="5">
        <f>1/(A19*Consts!$B$102)</f>
        <v>1.1339743292585885E-2</v>
      </c>
      <c r="D19" s="5">
        <f>1/(A19*A19*Consts!$C$102)</f>
        <v>2.1163557708827893E-3</v>
      </c>
      <c r="E19" s="6">
        <f t="shared" si="2"/>
        <v>7.62939453125E-6</v>
      </c>
      <c r="F19">
        <f t="shared" si="3"/>
        <v>0.17</v>
      </c>
      <c r="G19">
        <f t="shared" si="4"/>
        <v>0.19277563597396005</v>
      </c>
      <c r="H19">
        <f t="shared" si="5"/>
        <v>3.5978048105007418E-2</v>
      </c>
      <c r="I19">
        <f t="shared" si="6"/>
        <v>1.2969970703125E-4</v>
      </c>
    </row>
    <row r="20" spans="1:9" x14ac:dyDescent="0.25">
      <c r="A20">
        <v>18</v>
      </c>
      <c r="B20" s="8">
        <f t="shared" si="1"/>
        <v>0.01</v>
      </c>
      <c r="C20" s="5">
        <f>1/(A20*Consts!$B$102)</f>
        <v>1.0709757554108893E-2</v>
      </c>
      <c r="D20" s="5">
        <f>1/(A20*A20*Consts!$C$102)</f>
        <v>1.8877370919294016E-3</v>
      </c>
      <c r="E20" s="6">
        <f t="shared" si="2"/>
        <v>3.814697265625E-6</v>
      </c>
      <c r="F20">
        <f t="shared" si="3"/>
        <v>0.18</v>
      </c>
      <c r="G20">
        <f t="shared" si="4"/>
        <v>0.19277563597396008</v>
      </c>
      <c r="H20">
        <f t="shared" si="5"/>
        <v>3.397926765472923E-2</v>
      </c>
      <c r="I20">
        <f t="shared" si="6"/>
        <v>6.866455078125E-5</v>
      </c>
    </row>
    <row r="21" spans="1:9" x14ac:dyDescent="0.25">
      <c r="A21">
        <v>19</v>
      </c>
      <c r="B21" s="8">
        <f t="shared" si="1"/>
        <v>0.01</v>
      </c>
      <c r="C21" s="5">
        <f>1/(A21*Consts!$B$102)</f>
        <v>1.0146086103892633E-2</v>
      </c>
      <c r="D21" s="5">
        <f>1/(A21*A21*Consts!$C$102)</f>
        <v>1.6942571129781889E-3</v>
      </c>
      <c r="E21" s="6">
        <f t="shared" si="2"/>
        <v>1.9073486328125E-6</v>
      </c>
      <c r="F21">
        <f t="shared" si="3"/>
        <v>0.19</v>
      </c>
      <c r="G21">
        <f t="shared" si="4"/>
        <v>0.19277563597396002</v>
      </c>
      <c r="H21">
        <f t="shared" si="5"/>
        <v>3.2190885146585586E-2</v>
      </c>
      <c r="I21">
        <f t="shared" si="6"/>
        <v>3.62396240234375E-5</v>
      </c>
    </row>
    <row r="22" spans="1:9" x14ac:dyDescent="0.25">
      <c r="A22">
        <v>20</v>
      </c>
      <c r="B22" s="8">
        <f t="shared" si="1"/>
        <v>0.01</v>
      </c>
      <c r="C22" s="5">
        <f>1/(A22*Consts!$B$102)</f>
        <v>9.6387817986980026E-3</v>
      </c>
      <c r="D22" s="5">
        <f>1/(A22*A22*Consts!$C$102)</f>
        <v>1.5290670444628154E-3</v>
      </c>
      <c r="E22" s="6">
        <f t="shared" si="2"/>
        <v>9.5367431640625E-7</v>
      </c>
      <c r="F22">
        <f t="shared" si="3"/>
        <v>0.2</v>
      </c>
      <c r="G22">
        <f t="shared" si="4"/>
        <v>0.19277563597396005</v>
      </c>
      <c r="H22">
        <f t="shared" si="5"/>
        <v>3.0581340889256309E-2</v>
      </c>
      <c r="I22">
        <f t="shared" si="6"/>
        <v>1.9073486328125E-5</v>
      </c>
    </row>
    <row r="23" spans="1:9" x14ac:dyDescent="0.25">
      <c r="A23">
        <v>21</v>
      </c>
      <c r="B23" s="8">
        <f t="shared" si="1"/>
        <v>0.01</v>
      </c>
      <c r="C23" s="5">
        <f>1/(A23*Consts!$B$102)</f>
        <v>9.1797921892361918E-3</v>
      </c>
      <c r="D23" s="5">
        <f>1/(A23*A23*Consts!$C$102)</f>
        <v>1.3869088838664992E-3</v>
      </c>
      <c r="E23" s="6">
        <f t="shared" si="2"/>
        <v>4.76837158203125E-7</v>
      </c>
      <c r="F23">
        <f t="shared" si="3"/>
        <v>0.21</v>
      </c>
      <c r="G23">
        <f t="shared" si="4"/>
        <v>0.19277563597396002</v>
      </c>
      <c r="H23">
        <f t="shared" si="5"/>
        <v>2.9125086561196483E-2</v>
      </c>
      <c r="I23">
        <f t="shared" si="6"/>
        <v>1.0013580322265625E-5</v>
      </c>
    </row>
    <row r="24" spans="1:9" x14ac:dyDescent="0.25">
      <c r="A24">
        <v>22</v>
      </c>
      <c r="B24" s="8">
        <f t="shared" si="1"/>
        <v>0.01</v>
      </c>
      <c r="C24" s="5">
        <f>1/(A24*Consts!$B$102)</f>
        <v>8.762528907907274E-3</v>
      </c>
      <c r="D24" s="5">
        <f>1/(A24*A24*Consts!$C$102)</f>
        <v>1.2636917722833184E-3</v>
      </c>
      <c r="E24" s="6">
        <f t="shared" si="2"/>
        <v>2.384185791015625E-7</v>
      </c>
      <c r="F24">
        <f t="shared" si="3"/>
        <v>0.22</v>
      </c>
      <c r="G24">
        <f t="shared" si="4"/>
        <v>0.19277563597396002</v>
      </c>
      <c r="H24">
        <f t="shared" si="5"/>
        <v>2.7801218990233006E-2</v>
      </c>
      <c r="I24">
        <f t="shared" si="6"/>
        <v>5.245208740234375E-6</v>
      </c>
    </row>
    <row r="25" spans="1:9" x14ac:dyDescent="0.25">
      <c r="A25">
        <v>23</v>
      </c>
      <c r="B25" s="8">
        <f t="shared" si="1"/>
        <v>0.01</v>
      </c>
      <c r="C25" s="5">
        <f>1/(A25*Consts!$B$102)</f>
        <v>8.3815493901721761E-3</v>
      </c>
      <c r="D25" s="5">
        <f>1/(A25*A25*Consts!$C$102)</f>
        <v>1.1561943625427716E-3</v>
      </c>
      <c r="E25" s="6">
        <f t="shared" si="2"/>
        <v>1.1920928955078125E-7</v>
      </c>
      <c r="F25">
        <f t="shared" si="3"/>
        <v>0.23</v>
      </c>
      <c r="G25">
        <f t="shared" si="4"/>
        <v>0.19277563597396005</v>
      </c>
      <c r="H25">
        <f t="shared" si="5"/>
        <v>2.6592470338483745E-2</v>
      </c>
      <c r="I25">
        <f t="shared" si="6"/>
        <v>2.7418136596679688E-6</v>
      </c>
    </row>
    <row r="26" spans="1:9" x14ac:dyDescent="0.25">
      <c r="A26">
        <v>24</v>
      </c>
      <c r="B26" s="8">
        <f t="shared" si="1"/>
        <v>0.01</v>
      </c>
      <c r="C26" s="5">
        <f>1/(A26*Consts!$B$102)</f>
        <v>8.0323181655816683E-3</v>
      </c>
      <c r="D26" s="5">
        <f>1/(A26*A26*Consts!$C$102)</f>
        <v>1.0618521142102884E-3</v>
      </c>
      <c r="E26" s="6">
        <f t="shared" si="2"/>
        <v>5.9604644775390625E-8</v>
      </c>
      <c r="F26">
        <f t="shared" si="3"/>
        <v>0.24</v>
      </c>
      <c r="G26">
        <f t="shared" si="4"/>
        <v>0.19277563597396002</v>
      </c>
      <c r="H26">
        <f t="shared" si="5"/>
        <v>2.5484450741046924E-2</v>
      </c>
      <c r="I26">
        <f t="shared" si="6"/>
        <v>1.430511474609375E-6</v>
      </c>
    </row>
    <row r="27" spans="1:9" x14ac:dyDescent="0.25">
      <c r="A27">
        <v>25</v>
      </c>
      <c r="B27" s="8">
        <f t="shared" si="1"/>
        <v>0.01</v>
      </c>
      <c r="C27" s="5">
        <f>1/(A27*Consts!$B$102)</f>
        <v>7.7110254389584024E-3</v>
      </c>
      <c r="D27" s="5">
        <f>1/(A27*A27*Consts!$C$102)</f>
        <v>9.7860290845620183E-4</v>
      </c>
      <c r="E27" s="6">
        <f t="shared" si="2"/>
        <v>2.9802322387695313E-8</v>
      </c>
      <c r="F27">
        <f t="shared" si="3"/>
        <v>0.25</v>
      </c>
      <c r="G27">
        <f t="shared" si="4"/>
        <v>0.19277563597396005</v>
      </c>
      <c r="H27">
        <f t="shared" si="5"/>
        <v>2.4465072711405047E-2</v>
      </c>
      <c r="I27">
        <f t="shared" si="6"/>
        <v>7.4505805969238281E-7</v>
      </c>
    </row>
    <row r="28" spans="1:9" x14ac:dyDescent="0.25">
      <c r="A28">
        <v>26</v>
      </c>
      <c r="B28" s="8">
        <f t="shared" si="1"/>
        <v>0.01</v>
      </c>
      <c r="C28" s="5">
        <f>1/(A28*Consts!$B$102)</f>
        <v>7.4144475374600021E-3</v>
      </c>
      <c r="D28" s="5">
        <f>1/(A28*A28*Consts!$C$102)</f>
        <v>9.0477339909042335E-4</v>
      </c>
      <c r="E28" s="6">
        <f t="shared" si="2"/>
        <v>1.4901161193847656E-8</v>
      </c>
      <c r="F28">
        <f t="shared" si="3"/>
        <v>0.26</v>
      </c>
      <c r="G28">
        <f t="shared" si="4"/>
        <v>0.19277563597396005</v>
      </c>
      <c r="H28">
        <f t="shared" si="5"/>
        <v>2.3524108376351008E-2</v>
      </c>
      <c r="I28">
        <f t="shared" si="6"/>
        <v>3.8743019104003906E-7</v>
      </c>
    </row>
    <row r="29" spans="1:9" x14ac:dyDescent="0.25">
      <c r="A29">
        <v>27</v>
      </c>
      <c r="B29" s="8">
        <f t="shared" si="1"/>
        <v>0.01</v>
      </c>
      <c r="C29" s="5">
        <f>1/(A29*Consts!$B$102)</f>
        <v>7.1398383694059268E-3</v>
      </c>
      <c r="D29" s="5">
        <f>1/(A29*A29*Consts!$C$102)</f>
        <v>8.3899426307973413E-4</v>
      </c>
      <c r="E29" s="6">
        <f t="shared" si="2"/>
        <v>7.4505805969238281E-9</v>
      </c>
      <c r="F29">
        <f t="shared" si="3"/>
        <v>0.27</v>
      </c>
      <c r="G29">
        <f t="shared" si="4"/>
        <v>0.19277563597396002</v>
      </c>
      <c r="H29">
        <f t="shared" si="5"/>
        <v>2.2652845103152821E-2</v>
      </c>
      <c r="I29">
        <f t="shared" si="6"/>
        <v>2.0116567611694336E-7</v>
      </c>
    </row>
    <row r="30" spans="1:9" x14ac:dyDescent="0.25">
      <c r="A30">
        <v>28</v>
      </c>
      <c r="B30" s="8">
        <f t="shared" si="1"/>
        <v>0.01</v>
      </c>
      <c r="C30" s="5">
        <f>1/(A30*Consts!$B$102)</f>
        <v>6.8848441419271439E-3</v>
      </c>
      <c r="D30" s="5">
        <f>1/(A30*A30*Consts!$C$102)</f>
        <v>7.8013624717490583E-4</v>
      </c>
      <c r="E30" s="6">
        <f t="shared" si="2"/>
        <v>3.7252902984619141E-9</v>
      </c>
      <c r="F30">
        <f t="shared" si="3"/>
        <v>0.28000000000000003</v>
      </c>
      <c r="G30">
        <f t="shared" si="4"/>
        <v>0.19277563597396002</v>
      </c>
      <c r="H30">
        <f t="shared" si="5"/>
        <v>2.1843814920897361E-2</v>
      </c>
      <c r="I30">
        <f t="shared" si="6"/>
        <v>1.0430812835693359E-7</v>
      </c>
    </row>
    <row r="31" spans="1:9" x14ac:dyDescent="0.25">
      <c r="A31">
        <v>29</v>
      </c>
      <c r="B31" s="8">
        <f t="shared" si="1"/>
        <v>0.01</v>
      </c>
      <c r="C31" s="5">
        <f>1/(A31*Consts!$B$102)</f>
        <v>6.647435723240001E-3</v>
      </c>
      <c r="D31" s="5">
        <f>1/(A31*A31*Consts!$C$102)</f>
        <v>7.272613766767255E-4</v>
      </c>
      <c r="E31" s="6">
        <f t="shared" si="2"/>
        <v>1.862645149230957E-9</v>
      </c>
      <c r="F31">
        <f t="shared" si="3"/>
        <v>0.28999999999999998</v>
      </c>
      <c r="G31">
        <f t="shared" si="4"/>
        <v>0.19277563597396002</v>
      </c>
      <c r="H31">
        <f t="shared" si="5"/>
        <v>2.1090579923625039E-2</v>
      </c>
      <c r="I31">
        <f t="shared" si="6"/>
        <v>5.4016709327697754E-8</v>
      </c>
    </row>
    <row r="32" spans="1:9" x14ac:dyDescent="0.25">
      <c r="A32">
        <v>30</v>
      </c>
      <c r="B32" s="8">
        <f t="shared" si="1"/>
        <v>0.01</v>
      </c>
      <c r="C32" s="5">
        <f>1/(A32*Consts!$B$102)</f>
        <v>6.4258545324653348E-3</v>
      </c>
      <c r="D32" s="5">
        <f>1/(A32*A32*Consts!$C$102)</f>
        <v>6.7958535309458462E-4</v>
      </c>
      <c r="E32" s="6">
        <f t="shared" si="2"/>
        <v>9.3132257461547852E-10</v>
      </c>
      <c r="F32">
        <f t="shared" si="3"/>
        <v>0.3</v>
      </c>
      <c r="G32">
        <f t="shared" si="4"/>
        <v>0.19277563597396005</v>
      </c>
      <c r="H32">
        <f t="shared" si="5"/>
        <v>2.0387560592837538E-2</v>
      </c>
      <c r="I32">
        <f t="shared" si="6"/>
        <v>2.7939677238464355E-8</v>
      </c>
    </row>
    <row r="33" spans="1:9" x14ac:dyDescent="0.25">
      <c r="A33">
        <v>31</v>
      </c>
      <c r="B33" s="8">
        <f t="shared" si="1"/>
        <v>0.01</v>
      </c>
      <c r="C33" s="5">
        <f>1/(A33*Consts!$B$102)</f>
        <v>6.2185689023858074E-3</v>
      </c>
      <c r="D33" s="5">
        <f>1/(A33*A33*Consts!$C$102)</f>
        <v>6.3644830154539669E-4</v>
      </c>
      <c r="E33" s="6">
        <f t="shared" si="2"/>
        <v>4.6566128730773926E-10</v>
      </c>
      <c r="F33">
        <f t="shared" si="3"/>
        <v>0.31</v>
      </c>
      <c r="G33">
        <f t="shared" si="4"/>
        <v>0.19277563597396002</v>
      </c>
      <c r="H33">
        <f t="shared" si="5"/>
        <v>1.9729897347907296E-2</v>
      </c>
      <c r="I33">
        <f t="shared" si="6"/>
        <v>1.4435499906539917E-8</v>
      </c>
    </row>
    <row r="34" spans="1:9" x14ac:dyDescent="0.25">
      <c r="A34">
        <v>32</v>
      </c>
      <c r="B34" s="8">
        <f t="shared" si="1"/>
        <v>0.01</v>
      </c>
      <c r="C34" s="5">
        <f>1/(A34*Consts!$B$102)</f>
        <v>6.0242386241862516E-3</v>
      </c>
      <c r="D34" s="5">
        <f>1/(A34*A34*Consts!$C$102)</f>
        <v>5.9729181424328728E-4</v>
      </c>
      <c r="E34" s="6">
        <f t="shared" si="2"/>
        <v>2.3283064365386963E-10</v>
      </c>
      <c r="F34">
        <f t="shared" si="3"/>
        <v>0.32</v>
      </c>
      <c r="G34">
        <f t="shared" si="4"/>
        <v>0.19277563597396005</v>
      </c>
      <c r="H34">
        <f t="shared" si="5"/>
        <v>1.9113338055785193E-2</v>
      </c>
      <c r="I34">
        <f t="shared" si="6"/>
        <v>7.4505805969238281E-9</v>
      </c>
    </row>
    <row r="35" spans="1:9" x14ac:dyDescent="0.25">
      <c r="A35">
        <v>33</v>
      </c>
      <c r="B35" s="8">
        <f t="shared" si="1"/>
        <v>0.01</v>
      </c>
      <c r="C35" s="5">
        <f>1/(A35*Consts!$B$102)</f>
        <v>5.8416859386048502E-3</v>
      </c>
      <c r="D35" s="5">
        <f>1/(A35*A35*Consts!$C$102)</f>
        <v>5.6164078768147492E-4</v>
      </c>
      <c r="E35" s="6">
        <f t="shared" si="2"/>
        <v>1.1641532182693481E-10</v>
      </c>
      <c r="F35">
        <f t="shared" si="3"/>
        <v>0.33</v>
      </c>
      <c r="G35">
        <f t="shared" si="4"/>
        <v>0.19277563597396005</v>
      </c>
      <c r="H35">
        <f t="shared" si="5"/>
        <v>1.8534145993488672E-2</v>
      </c>
      <c r="I35">
        <f t="shared" si="6"/>
        <v>3.8417056202888489E-9</v>
      </c>
    </row>
    <row r="36" spans="1:9" x14ac:dyDescent="0.25">
      <c r="A36">
        <v>34</v>
      </c>
      <c r="B36" s="8">
        <f t="shared" si="1"/>
        <v>0.01</v>
      </c>
      <c r="C36" s="5">
        <f>1/(A36*Consts!$B$102)</f>
        <v>5.6698716462929427E-3</v>
      </c>
      <c r="D36" s="5">
        <f>1/(A36*A36*Consts!$C$102)</f>
        <v>5.2908894272069734E-4</v>
      </c>
      <c r="E36" s="6">
        <f t="shared" si="2"/>
        <v>5.8207660913467407E-11</v>
      </c>
      <c r="F36">
        <f t="shared" si="3"/>
        <v>0.34</v>
      </c>
      <c r="G36">
        <f t="shared" si="4"/>
        <v>0.19277563597396005</v>
      </c>
      <c r="H36">
        <f t="shared" si="5"/>
        <v>1.7989024052503709E-2</v>
      </c>
      <c r="I36">
        <f t="shared" si="6"/>
        <v>1.9790604710578918E-9</v>
      </c>
    </row>
    <row r="37" spans="1:9" x14ac:dyDescent="0.25">
      <c r="A37">
        <v>35</v>
      </c>
      <c r="B37" s="8">
        <f t="shared" si="1"/>
        <v>0.01</v>
      </c>
      <c r="C37" s="5">
        <f>1/(A37*Consts!$B$102)</f>
        <v>5.5078753135417158E-3</v>
      </c>
      <c r="D37" s="5">
        <f>1/(A37*A37*Consts!$C$102)</f>
        <v>4.992871981919397E-4</v>
      </c>
      <c r="E37" s="6">
        <f t="shared" si="2"/>
        <v>2.9103830456733704E-11</v>
      </c>
      <c r="F37">
        <f t="shared" si="3"/>
        <v>0.35000000000000003</v>
      </c>
      <c r="G37">
        <f t="shared" si="4"/>
        <v>0.19277563597396005</v>
      </c>
      <c r="H37">
        <f t="shared" si="5"/>
        <v>1.7475051936717889E-2</v>
      </c>
      <c r="I37">
        <f t="shared" si="6"/>
        <v>1.0186340659856796E-9</v>
      </c>
    </row>
    <row r="38" spans="1:9" x14ac:dyDescent="0.25">
      <c r="A38">
        <v>36</v>
      </c>
      <c r="B38" s="8">
        <f t="shared" si="1"/>
        <v>0.01</v>
      </c>
      <c r="C38" s="5">
        <f>1/(A38*Consts!$B$102)</f>
        <v>5.3548787770544464E-3</v>
      </c>
      <c r="D38" s="5">
        <f>1/(A38*A38*Consts!$C$102)</f>
        <v>4.719342729823504E-4</v>
      </c>
      <c r="E38" s="6">
        <f t="shared" si="2"/>
        <v>1.4551915228366852E-11</v>
      </c>
      <c r="F38">
        <f t="shared" si="3"/>
        <v>0.36</v>
      </c>
      <c r="G38">
        <f t="shared" si="4"/>
        <v>0.19277563597396008</v>
      </c>
      <c r="H38">
        <f t="shared" si="5"/>
        <v>1.6989633827364615E-2</v>
      </c>
      <c r="I38">
        <f t="shared" si="6"/>
        <v>5.2386894822120667E-10</v>
      </c>
    </row>
    <row r="39" spans="1:9" x14ac:dyDescent="0.25">
      <c r="A39">
        <v>37</v>
      </c>
      <c r="B39" s="8">
        <f t="shared" si="1"/>
        <v>0.01</v>
      </c>
      <c r="C39" s="5">
        <f>1/(A39*Consts!$B$102)</f>
        <v>5.2101523236205418E-3</v>
      </c>
      <c r="D39" s="5">
        <f>1/(A39*A39*Consts!$C$102)</f>
        <v>4.4676904147927403E-4</v>
      </c>
      <c r="E39" s="6">
        <f t="shared" si="2"/>
        <v>7.2759576141834259E-12</v>
      </c>
      <c r="F39">
        <f t="shared" si="3"/>
        <v>0.37</v>
      </c>
      <c r="G39">
        <f t="shared" si="4"/>
        <v>0.19277563597396005</v>
      </c>
      <c r="H39">
        <f t="shared" si="5"/>
        <v>1.653045453473314E-2</v>
      </c>
      <c r="I39">
        <f t="shared" si="6"/>
        <v>2.6921043172478676E-10</v>
      </c>
    </row>
    <row r="40" spans="1:9" x14ac:dyDescent="0.25">
      <c r="A40">
        <v>38</v>
      </c>
      <c r="B40" s="8">
        <f t="shared" si="1"/>
        <v>0.01</v>
      </c>
      <c r="C40" s="5">
        <f>1/(A40*Consts!$B$102)</f>
        <v>5.0730430519463163E-3</v>
      </c>
      <c r="D40" s="5">
        <f>1/(A40*A40*Consts!$C$102)</f>
        <v>4.2356427824454722E-4</v>
      </c>
      <c r="E40" s="6">
        <f t="shared" si="2"/>
        <v>3.637978807091713E-12</v>
      </c>
      <c r="F40">
        <f t="shared" si="3"/>
        <v>0.38</v>
      </c>
      <c r="G40">
        <f t="shared" si="4"/>
        <v>0.19277563597396002</v>
      </c>
      <c r="H40">
        <f t="shared" si="5"/>
        <v>1.6095442573292793E-2</v>
      </c>
      <c r="I40">
        <f t="shared" si="6"/>
        <v>1.3824319466948509E-10</v>
      </c>
    </row>
    <row r="41" spans="1:9" x14ac:dyDescent="0.25">
      <c r="A41">
        <v>39</v>
      </c>
      <c r="B41" s="8">
        <f t="shared" si="1"/>
        <v>0.01</v>
      </c>
      <c r="C41" s="5">
        <f>1/(A41*Consts!$B$102)</f>
        <v>4.9429650249733338E-3</v>
      </c>
      <c r="D41" s="5">
        <f>1/(A41*A41*Consts!$C$102)</f>
        <v>4.0212151070685487E-4</v>
      </c>
      <c r="E41" s="6">
        <f t="shared" si="2"/>
        <v>1.8189894035458565E-12</v>
      </c>
      <c r="F41">
        <f t="shared" si="3"/>
        <v>0.39</v>
      </c>
      <c r="G41">
        <f t="shared" si="4"/>
        <v>0.19277563597396002</v>
      </c>
      <c r="H41">
        <f t="shared" si="5"/>
        <v>1.568273891756734E-2</v>
      </c>
      <c r="I41">
        <f t="shared" si="6"/>
        <v>7.0940586738288403E-11</v>
      </c>
    </row>
    <row r="42" spans="1:9" x14ac:dyDescent="0.25">
      <c r="A42">
        <v>40</v>
      </c>
      <c r="B42" s="8">
        <f t="shared" si="1"/>
        <v>0.01</v>
      </c>
      <c r="C42" s="5">
        <f>1/(A42*Consts!$B$102)</f>
        <v>4.8193908993490013E-3</v>
      </c>
      <c r="D42" s="5">
        <f>1/(A42*A42*Consts!$C$102)</f>
        <v>3.8226676111570386E-4</v>
      </c>
      <c r="E42" s="6">
        <f t="shared" si="2"/>
        <v>9.0949470177292824E-13</v>
      </c>
      <c r="F42">
        <f t="shared" si="3"/>
        <v>0.4</v>
      </c>
      <c r="G42">
        <f t="shared" si="4"/>
        <v>0.19277563597396005</v>
      </c>
      <c r="H42">
        <f t="shared" si="5"/>
        <v>1.5290670444628155E-2</v>
      </c>
      <c r="I42">
        <f t="shared" si="6"/>
        <v>3.637978807091713E-11</v>
      </c>
    </row>
    <row r="43" spans="1:9" x14ac:dyDescent="0.25">
      <c r="A43">
        <v>41</v>
      </c>
      <c r="B43" s="8">
        <f t="shared" si="1"/>
        <v>0.01</v>
      </c>
      <c r="C43" s="5">
        <f>1/(A43*Consts!$B$102)</f>
        <v>4.7018447798526835E-3</v>
      </c>
      <c r="D43" s="5">
        <f>1/(A43*A43*Consts!$C$102)</f>
        <v>3.6384700641589894E-4</v>
      </c>
      <c r="E43" s="6">
        <f t="shared" si="2"/>
        <v>4.5474735088646412E-13</v>
      </c>
      <c r="F43">
        <f t="shared" si="3"/>
        <v>0.41000000000000003</v>
      </c>
      <c r="G43">
        <f t="shared" si="4"/>
        <v>0.19277563597396002</v>
      </c>
      <c r="H43">
        <f t="shared" si="5"/>
        <v>1.4917727263051857E-2</v>
      </c>
      <c r="I43">
        <f t="shared" si="6"/>
        <v>1.8644641386345029E-11</v>
      </c>
    </row>
    <row r="44" spans="1:9" x14ac:dyDescent="0.25">
      <c r="A44">
        <v>42</v>
      </c>
      <c r="B44" s="8">
        <f t="shared" si="1"/>
        <v>0.01</v>
      </c>
      <c r="C44" s="5">
        <f>1/(A44*Consts!$B$102)</f>
        <v>4.5898960946180959E-3</v>
      </c>
      <c r="D44" s="5">
        <f>1/(A44*A44*Consts!$C$102)</f>
        <v>3.4672722096662479E-4</v>
      </c>
      <c r="E44" s="6">
        <f t="shared" si="2"/>
        <v>2.2737367544323206E-13</v>
      </c>
      <c r="F44">
        <f t="shared" si="3"/>
        <v>0.42</v>
      </c>
      <c r="G44">
        <f t="shared" si="4"/>
        <v>0.19277563597396002</v>
      </c>
      <c r="H44">
        <f t="shared" si="5"/>
        <v>1.4562543280598242E-2</v>
      </c>
      <c r="I44">
        <f t="shared" si="6"/>
        <v>9.5496943686157465E-12</v>
      </c>
    </row>
    <row r="45" spans="1:9" x14ac:dyDescent="0.25">
      <c r="A45">
        <v>43</v>
      </c>
      <c r="B45" s="8">
        <f t="shared" si="1"/>
        <v>0.01</v>
      </c>
      <c r="C45" s="5">
        <f>1/(A45*Consts!$B$102)</f>
        <v>4.483154324975815E-3</v>
      </c>
      <c r="D45" s="5">
        <f>1/(A45*A45*Consts!$C$102)</f>
        <v>3.3078789496220995E-4</v>
      </c>
      <c r="E45" s="6">
        <f t="shared" si="2"/>
        <v>1.1368683772161603E-13</v>
      </c>
      <c r="F45">
        <f t="shared" si="3"/>
        <v>0.43</v>
      </c>
      <c r="G45">
        <f t="shared" si="4"/>
        <v>0.19277563597396005</v>
      </c>
      <c r="H45">
        <f t="shared" si="5"/>
        <v>1.4223879483375028E-2</v>
      </c>
      <c r="I45">
        <f t="shared" si="6"/>
        <v>4.8885340220294893E-12</v>
      </c>
    </row>
    <row r="46" spans="1:9" x14ac:dyDescent="0.25">
      <c r="A46">
        <v>44</v>
      </c>
      <c r="B46" s="8">
        <f t="shared" si="1"/>
        <v>0.01</v>
      </c>
      <c r="C46" s="5">
        <f>1/(A46*Consts!$B$102)</f>
        <v>4.381264453953637E-3</v>
      </c>
      <c r="D46" s="5">
        <f>1/(A46*A46*Consts!$C$102)</f>
        <v>3.159229430708296E-4</v>
      </c>
      <c r="E46" s="6">
        <f t="shared" si="2"/>
        <v>5.6843418860808015E-14</v>
      </c>
      <c r="F46">
        <f t="shared" si="3"/>
        <v>0.44</v>
      </c>
      <c r="G46">
        <f t="shared" si="4"/>
        <v>0.19277563597396002</v>
      </c>
      <c r="H46">
        <f t="shared" si="5"/>
        <v>1.3900609495116503E-2</v>
      </c>
      <c r="I46">
        <f t="shared" si="6"/>
        <v>2.5011104298755527E-12</v>
      </c>
    </row>
    <row r="47" spans="1:9" x14ac:dyDescent="0.25">
      <c r="A47">
        <v>45</v>
      </c>
      <c r="B47" s="8">
        <f t="shared" si="1"/>
        <v>0.01</v>
      </c>
      <c r="C47" s="5">
        <f>1/(A47*Consts!$B$102)</f>
        <v>4.2839030216435562E-3</v>
      </c>
      <c r="D47" s="5">
        <f>1/(A47*A47*Consts!$C$102)</f>
        <v>3.0203793470870427E-4</v>
      </c>
      <c r="E47" s="6">
        <f t="shared" si="2"/>
        <v>2.8421709430404007E-14</v>
      </c>
      <c r="F47">
        <f t="shared" si="3"/>
        <v>0.45</v>
      </c>
      <c r="G47">
        <f t="shared" si="4"/>
        <v>0.19277563597396002</v>
      </c>
      <c r="H47">
        <f t="shared" si="5"/>
        <v>1.3591707061891693E-2</v>
      </c>
      <c r="I47">
        <f t="shared" si="6"/>
        <v>1.2789769243681803E-12</v>
      </c>
    </row>
    <row r="48" spans="1:9" x14ac:dyDescent="0.25">
      <c r="A48">
        <v>46</v>
      </c>
      <c r="B48" s="8">
        <f t="shared" si="1"/>
        <v>0.01</v>
      </c>
      <c r="C48" s="5">
        <f>1/(A48*Consts!$B$102)</f>
        <v>4.1907746950860881E-3</v>
      </c>
      <c r="D48" s="5">
        <f>1/(A48*A48*Consts!$C$102)</f>
        <v>2.8904859063569289E-4</v>
      </c>
      <c r="E48" s="6">
        <f t="shared" si="2"/>
        <v>1.4210854715202004E-14</v>
      </c>
      <c r="F48">
        <f t="shared" si="3"/>
        <v>0.46</v>
      </c>
      <c r="G48">
        <f t="shared" si="4"/>
        <v>0.19277563597396005</v>
      </c>
      <c r="H48">
        <f t="shared" si="5"/>
        <v>1.3296235169241872E-2</v>
      </c>
      <c r="I48">
        <f t="shared" si="6"/>
        <v>6.5369931689929217E-13</v>
      </c>
    </row>
    <row r="49" spans="1:9" x14ac:dyDescent="0.25">
      <c r="A49">
        <v>47</v>
      </c>
      <c r="B49" s="8">
        <f t="shared" si="1"/>
        <v>0.01</v>
      </c>
      <c r="C49" s="5">
        <f>1/(A49*Consts!$B$102)</f>
        <v>4.1016092760417034E-3</v>
      </c>
      <c r="D49" s="5">
        <f>1/(A49*A49*Consts!$C$102)</f>
        <v>2.7687950103446181E-4</v>
      </c>
      <c r="E49" s="6">
        <f t="shared" si="2"/>
        <v>7.1054273576010019E-15</v>
      </c>
      <c r="F49">
        <f t="shared" si="3"/>
        <v>0.47000000000000003</v>
      </c>
      <c r="G49">
        <f t="shared" si="4"/>
        <v>0.19277563597396005</v>
      </c>
      <c r="H49">
        <f t="shared" si="5"/>
        <v>1.3013336548619706E-2</v>
      </c>
      <c r="I49">
        <f t="shared" si="6"/>
        <v>3.3395508580724709E-13</v>
      </c>
    </row>
    <row r="50" spans="1:9" x14ac:dyDescent="0.25">
      <c r="A50">
        <v>48</v>
      </c>
      <c r="B50" s="8">
        <f t="shared" si="1"/>
        <v>0.01</v>
      </c>
      <c r="C50" s="5">
        <f>1/(A50*Consts!$B$102)</f>
        <v>4.0161590827908341E-3</v>
      </c>
      <c r="D50" s="5">
        <f>1/(A50*A50*Consts!$C$102)</f>
        <v>2.6546302855257211E-4</v>
      </c>
      <c r="E50" s="6">
        <f t="shared" si="2"/>
        <v>3.5527136788005009E-15</v>
      </c>
      <c r="F50">
        <f t="shared" si="3"/>
        <v>0.48</v>
      </c>
      <c r="G50">
        <f t="shared" si="4"/>
        <v>0.19277563597396002</v>
      </c>
      <c r="H50">
        <f t="shared" si="5"/>
        <v>1.2742225370523462E-2</v>
      </c>
      <c r="I50">
        <f t="shared" si="6"/>
        <v>1.7053025658242404E-13</v>
      </c>
    </row>
    <row r="51" spans="1:9" x14ac:dyDescent="0.25">
      <c r="A51">
        <v>49</v>
      </c>
      <c r="B51" s="8">
        <f t="shared" si="1"/>
        <v>0.01</v>
      </c>
      <c r="C51" s="5">
        <f>1/(A51*Consts!$B$102)</f>
        <v>3.9341966525297967E-3</v>
      </c>
      <c r="D51" s="5">
        <f>1/(A51*A51*Consts!$C$102)</f>
        <v>2.5473836642445904E-4</v>
      </c>
      <c r="E51" s="6">
        <f t="shared" si="2"/>
        <v>1.7763568394002505E-15</v>
      </c>
      <c r="F51">
        <f t="shared" si="3"/>
        <v>0.49</v>
      </c>
      <c r="G51">
        <f t="shared" si="4"/>
        <v>0.19277563597396005</v>
      </c>
      <c r="H51">
        <f t="shared" si="5"/>
        <v>1.2482179954798493E-2</v>
      </c>
      <c r="I51">
        <f t="shared" si="6"/>
        <v>8.7041485130612273E-14</v>
      </c>
    </row>
    <row r="52" spans="1:9" x14ac:dyDescent="0.25">
      <c r="A52">
        <v>50</v>
      </c>
      <c r="B52" s="8">
        <f t="shared" si="1"/>
        <v>0.01</v>
      </c>
      <c r="C52" s="5">
        <f>1/(A52*Consts!$B$102)</f>
        <v>3.8555127194792012E-3</v>
      </c>
      <c r="D52" s="5">
        <f>1/(A52*A52*Consts!$C$102)</f>
        <v>2.4465072711405046E-4</v>
      </c>
      <c r="E52" s="6">
        <f t="shared" si="2"/>
        <v>8.8817841970012523E-16</v>
      </c>
      <c r="F52">
        <f t="shared" si="3"/>
        <v>0.5</v>
      </c>
      <c r="G52">
        <f t="shared" si="4"/>
        <v>0.19277563597396005</v>
      </c>
      <c r="H52">
        <f t="shared" si="5"/>
        <v>1.2232536355702523E-2</v>
      </c>
      <c r="I52">
        <f t="shared" si="6"/>
        <v>4.4408920985006262E-14</v>
      </c>
    </row>
    <row r="53" spans="1:9" x14ac:dyDescent="0.25">
      <c r="A53">
        <v>51</v>
      </c>
      <c r="B53" s="8">
        <f t="shared" si="1"/>
        <v>0.01</v>
      </c>
      <c r="C53" s="5">
        <f>1/(A53*Consts!$B$102)</f>
        <v>3.7799144308619621E-3</v>
      </c>
      <c r="D53" s="5">
        <f>1/(A53*A53*Consts!$C$102)</f>
        <v>2.3515064120919885E-4</v>
      </c>
      <c r="E53" s="6">
        <f t="shared" si="2"/>
        <v>4.4408920985006262E-16</v>
      </c>
      <c r="F53">
        <f t="shared" si="3"/>
        <v>0.51</v>
      </c>
      <c r="G53">
        <f t="shared" si="4"/>
        <v>0.19277563597396008</v>
      </c>
      <c r="H53">
        <f t="shared" si="5"/>
        <v>1.1992682701669142E-2</v>
      </c>
      <c r="I53">
        <f t="shared" si="6"/>
        <v>2.2648549702353193E-14</v>
      </c>
    </row>
    <row r="54" spans="1:9" x14ac:dyDescent="0.25">
      <c r="A54">
        <v>52</v>
      </c>
      <c r="B54" s="8">
        <f t="shared" si="1"/>
        <v>0.01</v>
      </c>
      <c r="C54" s="5">
        <f>1/(A54*Consts!$B$102)</f>
        <v>3.707223768730001E-3</v>
      </c>
      <c r="D54" s="5">
        <f>1/(A54*A54*Consts!$C$102)</f>
        <v>2.2619334977260584E-4</v>
      </c>
      <c r="E54" s="6">
        <f t="shared" si="2"/>
        <v>2.2204460492503131E-16</v>
      </c>
      <c r="F54">
        <f t="shared" si="3"/>
        <v>0.52</v>
      </c>
      <c r="G54">
        <f t="shared" si="4"/>
        <v>0.19277563597396005</v>
      </c>
      <c r="H54">
        <f t="shared" si="5"/>
        <v>1.1762054188175504E-2</v>
      </c>
      <c r="I54">
        <f t="shared" si="6"/>
        <v>1.1546319456101628E-14</v>
      </c>
    </row>
    <row r="55" spans="1:9" x14ac:dyDescent="0.25">
      <c r="A55">
        <v>53</v>
      </c>
      <c r="B55" s="8">
        <f t="shared" si="1"/>
        <v>0.01</v>
      </c>
      <c r="C55" s="5">
        <f>1/(A55*Consts!$B$102)</f>
        <v>3.6372761504520766E-3</v>
      </c>
      <c r="D55" s="5">
        <f>1/(A55*A55*Consts!$C$102)</f>
        <v>2.177382761784002E-4</v>
      </c>
      <c r="E55" s="6">
        <f t="shared" si="2"/>
        <v>1.1102230246251565E-16</v>
      </c>
      <c r="F55">
        <f t="shared" si="3"/>
        <v>0.53</v>
      </c>
      <c r="G55">
        <f t="shared" si="4"/>
        <v>0.19277563597396005</v>
      </c>
      <c r="H55">
        <f t="shared" si="5"/>
        <v>1.154012863745521E-2</v>
      </c>
      <c r="I55">
        <f t="shared" si="6"/>
        <v>5.8841820305133297E-15</v>
      </c>
    </row>
    <row r="56" spans="1:9" x14ac:dyDescent="0.25">
      <c r="A56">
        <v>54</v>
      </c>
      <c r="B56" s="8">
        <f t="shared" si="1"/>
        <v>0.01</v>
      </c>
      <c r="C56" s="5">
        <f>1/(A56*Consts!$B$102)</f>
        <v>3.5699191847029634E-3</v>
      </c>
      <c r="D56" s="5">
        <f>1/(A56*A56*Consts!$C$102)</f>
        <v>2.0974856576993353E-4</v>
      </c>
      <c r="E56" s="6">
        <f t="shared" si="2"/>
        <v>5.5511151231257827E-17</v>
      </c>
      <c r="F56">
        <f t="shared" si="3"/>
        <v>0.54</v>
      </c>
      <c r="G56">
        <f t="shared" si="4"/>
        <v>0.19277563597396002</v>
      </c>
      <c r="H56">
        <f t="shared" si="5"/>
        <v>1.132642255157641E-2</v>
      </c>
      <c r="I56">
        <f t="shared" si="6"/>
        <v>2.9976021664879227E-15</v>
      </c>
    </row>
    <row r="57" spans="1:9" x14ac:dyDescent="0.25">
      <c r="A57">
        <v>55</v>
      </c>
      <c r="B57" s="8">
        <f t="shared" si="1"/>
        <v>0.01</v>
      </c>
      <c r="C57" s="5">
        <f>1/(A57*Consts!$B$102)</f>
        <v>3.5050115631629097E-3</v>
      </c>
      <c r="D57" s="5">
        <f>1/(A57*A57*Consts!$C$102)</f>
        <v>2.0219068356533095E-4</v>
      </c>
      <c r="E57" s="6">
        <f t="shared" si="2"/>
        <v>2.7755575615628914E-17</v>
      </c>
      <c r="F57">
        <f t="shared" si="3"/>
        <v>0.55000000000000004</v>
      </c>
      <c r="G57">
        <f t="shared" si="4"/>
        <v>0.19277563597396002</v>
      </c>
      <c r="H57">
        <f t="shared" si="5"/>
        <v>1.1120487596093203E-2</v>
      </c>
      <c r="I57">
        <f t="shared" si="6"/>
        <v>1.5265566588595902E-15</v>
      </c>
    </row>
    <row r="58" spans="1:9" x14ac:dyDescent="0.25">
      <c r="A58">
        <v>56</v>
      </c>
      <c r="B58" s="8">
        <f t="shared" si="1"/>
        <v>0.01</v>
      </c>
      <c r="C58" s="5">
        <f>1/(A58*Consts!$B$102)</f>
        <v>3.4424220709635719E-3</v>
      </c>
      <c r="D58" s="5">
        <f>1/(A58*A58*Consts!$C$102)</f>
        <v>1.9503406179372646E-4</v>
      </c>
      <c r="E58" s="6">
        <f t="shared" si="2"/>
        <v>1.3877787807814457E-17</v>
      </c>
      <c r="F58">
        <f t="shared" si="3"/>
        <v>0.56000000000000005</v>
      </c>
      <c r="G58">
        <f t="shared" si="4"/>
        <v>0.19277563597396002</v>
      </c>
      <c r="H58">
        <f t="shared" si="5"/>
        <v>1.0921907460448681E-2</v>
      </c>
      <c r="I58">
        <f t="shared" si="6"/>
        <v>7.7715611723760958E-16</v>
      </c>
    </row>
    <row r="59" spans="1:9" x14ac:dyDescent="0.25">
      <c r="A59">
        <v>57</v>
      </c>
      <c r="B59" s="8">
        <f t="shared" si="1"/>
        <v>0.01</v>
      </c>
      <c r="C59" s="5">
        <f>1/(A59*Consts!$B$102)</f>
        <v>3.3820287012975444E-3</v>
      </c>
      <c r="D59" s="5">
        <f>1/(A59*A59*Consts!$C$102)</f>
        <v>1.8825079033090987E-4</v>
      </c>
      <c r="E59" s="6">
        <f t="shared" si="2"/>
        <v>6.9388939039072284E-18</v>
      </c>
      <c r="F59">
        <f t="shared" si="3"/>
        <v>0.57000000000000006</v>
      </c>
      <c r="G59">
        <f t="shared" si="4"/>
        <v>0.19277563597396002</v>
      </c>
      <c r="H59">
        <f t="shared" si="5"/>
        <v>1.0730295048861863E-2</v>
      </c>
      <c r="I59">
        <f t="shared" si="6"/>
        <v>3.9551695252271202E-16</v>
      </c>
    </row>
    <row r="60" spans="1:9" x14ac:dyDescent="0.25">
      <c r="A60">
        <v>58</v>
      </c>
      <c r="B60" s="8">
        <f t="shared" si="1"/>
        <v>0.01</v>
      </c>
      <c r="C60" s="5">
        <f>1/(A60*Consts!$B$102)</f>
        <v>3.3237178616200005E-3</v>
      </c>
      <c r="D60" s="5">
        <f>1/(A60*A60*Consts!$C$102)</f>
        <v>1.8181534416918137E-4</v>
      </c>
      <c r="E60" s="6">
        <f t="shared" si="2"/>
        <v>3.4694469519536142E-18</v>
      </c>
      <c r="F60">
        <f t="shared" si="3"/>
        <v>0.57999999999999996</v>
      </c>
      <c r="G60">
        <f t="shared" si="4"/>
        <v>0.19277563597396002</v>
      </c>
      <c r="H60">
        <f t="shared" si="5"/>
        <v>1.054528996181252E-2</v>
      </c>
      <c r="I60">
        <f t="shared" si="6"/>
        <v>2.0122792321330962E-16</v>
      </c>
    </row>
    <row r="61" spans="1:9" x14ac:dyDescent="0.25">
      <c r="A61">
        <v>59</v>
      </c>
      <c r="B61" s="8">
        <f t="shared" si="1"/>
        <v>0.01</v>
      </c>
      <c r="C61" s="5">
        <f>1/(A61*Consts!$B$102)</f>
        <v>3.2673836605755938E-3</v>
      </c>
      <c r="D61" s="5">
        <f>1/(A61*A61*Consts!$C$102)</f>
        <v>1.7570434294315605E-4</v>
      </c>
      <c r="E61" s="6">
        <f t="shared" si="2"/>
        <v>1.7347234759768071E-18</v>
      </c>
      <c r="F61">
        <f t="shared" si="3"/>
        <v>0.59</v>
      </c>
      <c r="G61">
        <f t="shared" si="4"/>
        <v>0.19277563597396002</v>
      </c>
      <c r="H61">
        <f t="shared" si="5"/>
        <v>1.0366556233646207E-2</v>
      </c>
      <c r="I61">
        <f t="shared" si="6"/>
        <v>1.0234868508263162E-16</v>
      </c>
    </row>
    <row r="62" spans="1:9" x14ac:dyDescent="0.25">
      <c r="A62">
        <v>60</v>
      </c>
      <c r="B62" s="8">
        <f t="shared" si="1"/>
        <v>0.01</v>
      </c>
      <c r="C62" s="5">
        <f>1/(A62*Consts!$B$102)</f>
        <v>3.2129272662326674E-3</v>
      </c>
      <c r="D62" s="5">
        <f>1/(A62*A62*Consts!$C$102)</f>
        <v>1.6989633827364616E-4</v>
      </c>
      <c r="E62" s="6">
        <f t="shared" si="2"/>
        <v>8.6736173798840355E-19</v>
      </c>
      <c r="F62">
        <f t="shared" si="3"/>
        <v>0.6</v>
      </c>
      <c r="G62">
        <f t="shared" si="4"/>
        <v>0.19277563597396005</v>
      </c>
      <c r="H62">
        <f t="shared" si="5"/>
        <v>1.0193780296418769E-2</v>
      </c>
      <c r="I62">
        <f t="shared" si="6"/>
        <v>5.2041704279304213E-17</v>
      </c>
    </row>
    <row r="63" spans="1:9" x14ac:dyDescent="0.25">
      <c r="A63">
        <v>61</v>
      </c>
      <c r="B63" s="8">
        <f t="shared" si="1"/>
        <v>0.01</v>
      </c>
      <c r="C63" s="5">
        <f>1/(A63*Consts!$B$102)</f>
        <v>3.1602563274419678E-3</v>
      </c>
      <c r="D63" s="5">
        <f>1/(A63*A63*Consts!$C$102)</f>
        <v>1.6437162531177804E-4</v>
      </c>
      <c r="E63" s="6">
        <f t="shared" si="2"/>
        <v>4.3368086899420177E-19</v>
      </c>
      <c r="F63">
        <f t="shared" si="3"/>
        <v>0.61</v>
      </c>
      <c r="G63">
        <f t="shared" si="4"/>
        <v>0.19277563597396002</v>
      </c>
      <c r="H63">
        <f t="shared" si="5"/>
        <v>1.0026669144018461E-2</v>
      </c>
      <c r="I63">
        <f t="shared" si="6"/>
        <v>2.6454533008646308E-17</v>
      </c>
    </row>
    <row r="64" spans="1:9" x14ac:dyDescent="0.25">
      <c r="A64">
        <v>62</v>
      </c>
      <c r="B64" s="8">
        <f t="shared" si="1"/>
        <v>0.01</v>
      </c>
      <c r="C64" s="5">
        <f>1/(A64*Consts!$B$102)</f>
        <v>3.1092844511929037E-3</v>
      </c>
      <c r="D64" s="5">
        <f>1/(A64*A64*Consts!$C$102)</f>
        <v>1.5911207538634917E-4</v>
      </c>
      <c r="E64" s="6">
        <f t="shared" si="2"/>
        <v>2.1684043449710089E-19</v>
      </c>
      <c r="F64">
        <f t="shared" si="3"/>
        <v>0.62</v>
      </c>
      <c r="G64">
        <f t="shared" si="4"/>
        <v>0.19277563597396002</v>
      </c>
      <c r="H64">
        <f t="shared" si="5"/>
        <v>9.8649486739536482E-3</v>
      </c>
      <c r="I64">
        <f t="shared" si="6"/>
        <v>1.3444106938820255E-17</v>
      </c>
    </row>
    <row r="65" spans="1:9" x14ac:dyDescent="0.25">
      <c r="A65">
        <v>63</v>
      </c>
      <c r="B65" s="8">
        <f t="shared" si="1"/>
        <v>0.01</v>
      </c>
      <c r="C65" s="5">
        <f>1/(A65*Consts!$B$102)</f>
        <v>3.0599307297453976E-3</v>
      </c>
      <c r="D65" s="5">
        <f>1/(A65*A65*Consts!$C$102)</f>
        <v>1.5410098709627769E-4</v>
      </c>
      <c r="E65" s="6">
        <f t="shared" si="2"/>
        <v>1.0842021724855044E-19</v>
      </c>
      <c r="F65">
        <f t="shared" si="3"/>
        <v>0.63</v>
      </c>
      <c r="G65">
        <f t="shared" si="4"/>
        <v>0.19277563597396005</v>
      </c>
      <c r="H65">
        <f t="shared" si="5"/>
        <v>9.7083621870654949E-3</v>
      </c>
      <c r="I65">
        <f t="shared" si="6"/>
        <v>6.8304736866586779E-18</v>
      </c>
    </row>
    <row r="66" spans="1:9" x14ac:dyDescent="0.25">
      <c r="A66">
        <v>64</v>
      </c>
      <c r="B66" s="8">
        <f t="shared" si="1"/>
        <v>0.01</v>
      </c>
      <c r="C66" s="5">
        <f>1/(A66*Consts!$B$102)</f>
        <v>3.0121193120931258E-3</v>
      </c>
      <c r="D66" s="5">
        <f>1/(A66*A66*Consts!$C$102)</f>
        <v>1.4932295356082182E-4</v>
      </c>
      <c r="E66" s="6">
        <f t="shared" si="2"/>
        <v>5.4210108624275222E-20</v>
      </c>
      <c r="F66">
        <f t="shared" si="3"/>
        <v>0.64</v>
      </c>
      <c r="G66">
        <f t="shared" si="4"/>
        <v>0.19277563597396005</v>
      </c>
      <c r="H66">
        <f t="shared" si="5"/>
        <v>9.5566690278925965E-3</v>
      </c>
      <c r="I66">
        <f t="shared" si="6"/>
        <v>3.4694469519536142E-18</v>
      </c>
    </row>
    <row r="67" spans="1:9" x14ac:dyDescent="0.25">
      <c r="A67">
        <v>65</v>
      </c>
      <c r="B67" s="8">
        <f t="shared" si="1"/>
        <v>0.01</v>
      </c>
      <c r="C67" s="5">
        <f>1/(A67*Consts!$B$102)</f>
        <v>2.9657790149840006E-3</v>
      </c>
      <c r="D67" s="5">
        <f>1/(A67*A67*Consts!$C$102)</f>
        <v>1.4476374385446772E-4</v>
      </c>
      <c r="E67" s="6">
        <f t="shared" si="2"/>
        <v>2.7105054312137611E-20</v>
      </c>
      <c r="F67">
        <f t="shared" si="3"/>
        <v>0.65</v>
      </c>
      <c r="G67">
        <f t="shared" si="4"/>
        <v>0.19277563597396002</v>
      </c>
      <c r="H67">
        <f t="shared" si="5"/>
        <v>9.4096433505404028E-3</v>
      </c>
      <c r="I67">
        <f t="shared" si="6"/>
        <v>1.7618285302889447E-18</v>
      </c>
    </row>
    <row r="68" spans="1:9" x14ac:dyDescent="0.25">
      <c r="A68">
        <v>66</v>
      </c>
      <c r="B68" s="8">
        <f t="shared" ref="B68:B102" si="7">1/100</f>
        <v>0.01</v>
      </c>
      <c r="C68" s="5">
        <f>1/(A68*Consts!$B$102)</f>
        <v>2.9208429693024251E-3</v>
      </c>
      <c r="D68" s="5">
        <f>1/(A68*A68*Consts!$C$102)</f>
        <v>1.4041019692036873E-4</v>
      </c>
      <c r="E68" s="6">
        <f t="shared" ref="E68:E102" si="8">1/POWER(2,A68)</f>
        <v>1.3552527156068805E-20</v>
      </c>
      <c r="F68">
        <f t="shared" ref="F68:F102" si="9">B68*$A68</f>
        <v>0.66</v>
      </c>
      <c r="G68">
        <f t="shared" ref="G68:G102" si="10">C68*$A68</f>
        <v>0.19277563597396005</v>
      </c>
      <c r="H68">
        <f t="shared" ref="H68:H102" si="11">D68*$A68</f>
        <v>9.2670729967443358E-3</v>
      </c>
      <c r="I68">
        <f t="shared" ref="I68:I102" si="12">E68*$A68</f>
        <v>8.9446679230054116E-19</v>
      </c>
    </row>
    <row r="69" spans="1:9" x14ac:dyDescent="0.25">
      <c r="A69">
        <v>67</v>
      </c>
      <c r="B69" s="8">
        <f t="shared" si="7"/>
        <v>0.01</v>
      </c>
      <c r="C69" s="5">
        <f>1/(A69*Consts!$B$102)</f>
        <v>2.8772482981188068E-3</v>
      </c>
      <c r="D69" s="5">
        <f>1/(A69*A69*Consts!$C$102)</f>
        <v>1.3625012648365475E-4</v>
      </c>
      <c r="E69" s="6">
        <f t="shared" si="8"/>
        <v>6.7762635780344027E-21</v>
      </c>
      <c r="F69">
        <f t="shared" si="9"/>
        <v>0.67</v>
      </c>
      <c r="G69">
        <f t="shared" si="10"/>
        <v>0.19277563597396005</v>
      </c>
      <c r="H69">
        <f t="shared" si="11"/>
        <v>9.1287584744048685E-3</v>
      </c>
      <c r="I69">
        <f t="shared" si="12"/>
        <v>4.5400965972830498E-19</v>
      </c>
    </row>
    <row r="70" spans="1:9" x14ac:dyDescent="0.25">
      <c r="A70">
        <v>68</v>
      </c>
      <c r="B70" s="8">
        <f t="shared" si="7"/>
        <v>0.01</v>
      </c>
      <c r="C70" s="5">
        <f>1/(A70*Consts!$B$102)</f>
        <v>2.8349358231464714E-3</v>
      </c>
      <c r="D70" s="5">
        <f>1/(A70*A70*Consts!$C$102)</f>
        <v>1.3227223568017433E-4</v>
      </c>
      <c r="E70" s="6">
        <f t="shared" si="8"/>
        <v>3.3881317890172014E-21</v>
      </c>
      <c r="F70">
        <f t="shared" si="9"/>
        <v>0.68</v>
      </c>
      <c r="G70">
        <f t="shared" si="10"/>
        <v>0.19277563597396005</v>
      </c>
      <c r="H70">
        <f t="shared" si="11"/>
        <v>8.9945120262518545E-3</v>
      </c>
      <c r="I70">
        <f t="shared" si="12"/>
        <v>2.3039296165316969E-19</v>
      </c>
    </row>
    <row r="71" spans="1:9" x14ac:dyDescent="0.25">
      <c r="A71">
        <v>69</v>
      </c>
      <c r="B71" s="8">
        <f t="shared" si="7"/>
        <v>0.01</v>
      </c>
      <c r="C71" s="5">
        <f>1/(A71*Consts!$B$102)</f>
        <v>2.7938497967240588E-3</v>
      </c>
      <c r="D71" s="5">
        <f>1/(A71*A71*Consts!$C$102)</f>
        <v>1.2846604028253017E-4</v>
      </c>
      <c r="E71" s="6">
        <f t="shared" si="8"/>
        <v>1.6940658945086007E-21</v>
      </c>
      <c r="F71">
        <f t="shared" si="9"/>
        <v>0.69000000000000006</v>
      </c>
      <c r="G71">
        <f t="shared" si="10"/>
        <v>0.19277563597396005</v>
      </c>
      <c r="H71">
        <f t="shared" si="11"/>
        <v>8.8641567794945815E-3</v>
      </c>
      <c r="I71">
        <f t="shared" si="12"/>
        <v>1.1689054672109345E-19</v>
      </c>
    </row>
    <row r="72" spans="1:9" x14ac:dyDescent="0.25">
      <c r="A72">
        <v>70</v>
      </c>
      <c r="B72" s="8">
        <f t="shared" si="7"/>
        <v>0.01</v>
      </c>
      <c r="C72" s="5">
        <f>1/(A72*Consts!$B$102)</f>
        <v>2.7539376567708579E-3</v>
      </c>
      <c r="D72" s="5">
        <f>1/(A72*A72*Consts!$C$102)</f>
        <v>1.2482179954798492E-4</v>
      </c>
      <c r="E72" s="6">
        <f t="shared" si="8"/>
        <v>8.4703294725430034E-22</v>
      </c>
      <c r="F72">
        <f t="shared" si="9"/>
        <v>0.70000000000000007</v>
      </c>
      <c r="G72">
        <f t="shared" si="10"/>
        <v>0.19277563597396005</v>
      </c>
      <c r="H72">
        <f t="shared" si="11"/>
        <v>8.7375259683589446E-3</v>
      </c>
      <c r="I72">
        <f t="shared" si="12"/>
        <v>5.9292306307801024E-20</v>
      </c>
    </row>
    <row r="73" spans="1:9" x14ac:dyDescent="0.25">
      <c r="A73">
        <v>71</v>
      </c>
      <c r="B73" s="8">
        <f t="shared" si="7"/>
        <v>0.01</v>
      </c>
      <c r="C73" s="5">
        <f>1/(A73*Consts!$B$102)</f>
        <v>2.7151498024501415E-3</v>
      </c>
      <c r="D73" s="5">
        <f>1/(A73*A73*Consts!$C$102)</f>
        <v>1.2133045383557352E-4</v>
      </c>
      <c r="E73" s="6">
        <f t="shared" si="8"/>
        <v>4.2351647362715017E-22</v>
      </c>
      <c r="F73">
        <f t="shared" si="9"/>
        <v>0.71</v>
      </c>
      <c r="G73">
        <f t="shared" si="10"/>
        <v>0.19277563597396005</v>
      </c>
      <c r="H73">
        <f t="shared" si="11"/>
        <v>8.6144622223257201E-3</v>
      </c>
      <c r="I73">
        <f t="shared" si="12"/>
        <v>3.0069669627527662E-20</v>
      </c>
    </row>
    <row r="74" spans="1:9" x14ac:dyDescent="0.25">
      <c r="A74">
        <v>72</v>
      </c>
      <c r="B74" s="8">
        <f t="shared" si="7"/>
        <v>0.01</v>
      </c>
      <c r="C74" s="5">
        <f>1/(A74*Consts!$B$102)</f>
        <v>2.6774393885272232E-3</v>
      </c>
      <c r="D74" s="5">
        <f>1/(A74*A74*Consts!$C$102)</f>
        <v>1.179835682455876E-4</v>
      </c>
      <c r="E74" s="6">
        <f t="shared" si="8"/>
        <v>2.1175823681357508E-22</v>
      </c>
      <c r="F74">
        <f t="shared" si="9"/>
        <v>0.72</v>
      </c>
      <c r="G74">
        <f t="shared" si="10"/>
        <v>0.19277563597396008</v>
      </c>
      <c r="H74">
        <f t="shared" si="11"/>
        <v>8.4948169136823074E-3</v>
      </c>
      <c r="I74">
        <f t="shared" si="12"/>
        <v>1.5246593050577406E-20</v>
      </c>
    </row>
    <row r="75" spans="1:9" x14ac:dyDescent="0.25">
      <c r="A75">
        <v>73</v>
      </c>
      <c r="B75" s="8">
        <f t="shared" si="7"/>
        <v>0.01</v>
      </c>
      <c r="C75" s="5">
        <f>1/(A75*Consts!$B$102)</f>
        <v>2.6407621366295896E-3</v>
      </c>
      <c r="D75" s="5">
        <f>1/(A75*A75*Consts!$C$102)</f>
        <v>1.1477328162603232E-4</v>
      </c>
      <c r="E75" s="6">
        <f t="shared" si="8"/>
        <v>1.0587911840678754E-22</v>
      </c>
      <c r="F75">
        <f t="shared" si="9"/>
        <v>0.73</v>
      </c>
      <c r="G75">
        <f t="shared" si="10"/>
        <v>0.19277563597396005</v>
      </c>
      <c r="H75">
        <f t="shared" si="11"/>
        <v>8.3784495587003599E-3</v>
      </c>
      <c r="I75">
        <f t="shared" si="12"/>
        <v>7.7291756436954906E-21</v>
      </c>
    </row>
    <row r="76" spans="1:9" x14ac:dyDescent="0.25">
      <c r="A76">
        <v>74</v>
      </c>
      <c r="B76" s="8">
        <f t="shared" si="7"/>
        <v>0.01</v>
      </c>
      <c r="C76" s="5">
        <f>1/(A76*Consts!$B$102)</f>
        <v>2.6050761618102709E-3</v>
      </c>
      <c r="D76" s="5">
        <f>1/(A76*A76*Consts!$C$102)</f>
        <v>1.1169226036981851E-4</v>
      </c>
      <c r="E76" s="6">
        <f t="shared" si="8"/>
        <v>5.2939559203393771E-23</v>
      </c>
      <c r="F76">
        <f t="shared" si="9"/>
        <v>0.74</v>
      </c>
      <c r="G76">
        <f t="shared" si="10"/>
        <v>0.19277563597396005</v>
      </c>
      <c r="H76">
        <f t="shared" si="11"/>
        <v>8.2652272673665698E-3</v>
      </c>
      <c r="I76">
        <f t="shared" si="12"/>
        <v>3.9175273810511391E-21</v>
      </c>
    </row>
    <row r="77" spans="1:9" x14ac:dyDescent="0.25">
      <c r="A77">
        <v>75</v>
      </c>
      <c r="B77" s="8">
        <f t="shared" si="7"/>
        <v>0.01</v>
      </c>
      <c r="C77" s="5">
        <f>1/(A77*Consts!$B$102)</f>
        <v>2.5703418129861336E-3</v>
      </c>
      <c r="D77" s="5">
        <f>1/(A77*A77*Consts!$C$102)</f>
        <v>1.0873365649513354E-4</v>
      </c>
      <c r="E77" s="6">
        <f t="shared" si="8"/>
        <v>2.6469779601696886E-23</v>
      </c>
      <c r="F77">
        <f t="shared" si="9"/>
        <v>0.75</v>
      </c>
      <c r="G77">
        <f t="shared" si="10"/>
        <v>0.19277563597396002</v>
      </c>
      <c r="H77">
        <f t="shared" si="11"/>
        <v>8.155024237135015E-3</v>
      </c>
      <c r="I77">
        <f t="shared" si="12"/>
        <v>1.9852334701272664E-21</v>
      </c>
    </row>
    <row r="78" spans="1:9" x14ac:dyDescent="0.25">
      <c r="A78">
        <v>76</v>
      </c>
      <c r="B78" s="8">
        <f t="shared" si="7"/>
        <v>0.01</v>
      </c>
      <c r="C78" s="5">
        <f>1/(A78*Consts!$B$102)</f>
        <v>2.5365215259731582E-3</v>
      </c>
      <c r="D78" s="5">
        <f>1/(A78*A78*Consts!$C$102)</f>
        <v>1.0589106956113681E-4</v>
      </c>
      <c r="E78" s="6">
        <f t="shared" si="8"/>
        <v>1.3234889800848443E-23</v>
      </c>
      <c r="F78">
        <f t="shared" si="9"/>
        <v>0.76</v>
      </c>
      <c r="G78">
        <f t="shared" si="10"/>
        <v>0.19277563597396002</v>
      </c>
      <c r="H78">
        <f t="shared" si="11"/>
        <v>8.0477212866463966E-3</v>
      </c>
      <c r="I78">
        <f t="shared" si="12"/>
        <v>1.0058516248644817E-21</v>
      </c>
    </row>
    <row r="79" spans="1:9" x14ac:dyDescent="0.25">
      <c r="A79">
        <v>77</v>
      </c>
      <c r="B79" s="8">
        <f t="shared" si="7"/>
        <v>0.01</v>
      </c>
      <c r="C79" s="5">
        <f>1/(A79*Consts!$B$102)</f>
        <v>2.5035796879735069E-3</v>
      </c>
      <c r="D79" s="5">
        <f>1/(A79*A79*Consts!$C$102)</f>
        <v>1.0315851202312803E-4</v>
      </c>
      <c r="E79" s="6">
        <f t="shared" si="8"/>
        <v>6.6174449004242214E-24</v>
      </c>
      <c r="F79">
        <f t="shared" si="9"/>
        <v>0.77</v>
      </c>
      <c r="G79">
        <f t="shared" si="10"/>
        <v>0.19277563597396002</v>
      </c>
      <c r="H79">
        <f t="shared" si="11"/>
        <v>7.9432054257808585E-3</v>
      </c>
      <c r="I79">
        <f t="shared" si="12"/>
        <v>5.0954325733266505E-22</v>
      </c>
    </row>
    <row r="80" spans="1:9" x14ac:dyDescent="0.25">
      <c r="A80">
        <v>78</v>
      </c>
      <c r="B80" s="8">
        <f t="shared" si="7"/>
        <v>0.01</v>
      </c>
      <c r="C80" s="5">
        <f>1/(A80*Consts!$B$102)</f>
        <v>2.4714825124866669E-3</v>
      </c>
      <c r="D80" s="5">
        <f>1/(A80*A80*Consts!$C$102)</f>
        <v>1.0053037767671372E-4</v>
      </c>
      <c r="E80" s="6">
        <f t="shared" si="8"/>
        <v>3.3087224502121107E-24</v>
      </c>
      <c r="F80">
        <f t="shared" si="9"/>
        <v>0.78</v>
      </c>
      <c r="G80">
        <f t="shared" si="10"/>
        <v>0.19277563597396002</v>
      </c>
      <c r="H80">
        <f t="shared" si="11"/>
        <v>7.8413694587836699E-3</v>
      </c>
      <c r="I80">
        <f t="shared" si="12"/>
        <v>2.5808035111654463E-22</v>
      </c>
    </row>
    <row r="81" spans="1:9" x14ac:dyDescent="0.25">
      <c r="A81">
        <v>79</v>
      </c>
      <c r="B81" s="8">
        <f t="shared" si="7"/>
        <v>0.01</v>
      </c>
      <c r="C81" s="5">
        <f>1/(A81*Consts!$B$102)</f>
        <v>2.4401979237210132E-3</v>
      </c>
      <c r="D81" s="5">
        <f>1/(A81*A81*Consts!$C$102)</f>
        <v>9.8001412880167635E-5</v>
      </c>
      <c r="E81" s="6">
        <f t="shared" si="8"/>
        <v>1.6543612251060553E-24</v>
      </c>
      <c r="F81">
        <f t="shared" si="9"/>
        <v>0.79</v>
      </c>
      <c r="G81">
        <f t="shared" si="10"/>
        <v>0.19277563597396005</v>
      </c>
      <c r="H81">
        <f t="shared" si="11"/>
        <v>7.7421116175332436E-3</v>
      </c>
      <c r="I81">
        <f t="shared" si="12"/>
        <v>1.3069453678337837E-22</v>
      </c>
    </row>
    <row r="82" spans="1:9" x14ac:dyDescent="0.25">
      <c r="A82">
        <v>80</v>
      </c>
      <c r="B82" s="8">
        <f t="shared" si="7"/>
        <v>0.01</v>
      </c>
      <c r="C82" s="5">
        <f>1/(A82*Consts!$B$102)</f>
        <v>2.4096954496745007E-3</v>
      </c>
      <c r="D82" s="5">
        <f>1/(A82*A82*Consts!$C$102)</f>
        <v>9.5566690278925964E-5</v>
      </c>
      <c r="E82" s="6">
        <f t="shared" si="8"/>
        <v>8.2718061255302767E-25</v>
      </c>
      <c r="F82">
        <f t="shared" si="9"/>
        <v>0.8</v>
      </c>
      <c r="G82">
        <f t="shared" si="10"/>
        <v>0.19277563597396005</v>
      </c>
      <c r="H82">
        <f t="shared" si="11"/>
        <v>7.6453352223140774E-3</v>
      </c>
      <c r="I82">
        <f t="shared" si="12"/>
        <v>6.6174449004242214E-23</v>
      </c>
    </row>
    <row r="83" spans="1:9" x14ac:dyDescent="0.25">
      <c r="A83">
        <v>81</v>
      </c>
      <c r="B83" s="8">
        <f t="shared" si="7"/>
        <v>0.01</v>
      </c>
      <c r="C83" s="5">
        <f>1/(A83*Consts!$B$102)</f>
        <v>2.3799461231353092E-3</v>
      </c>
      <c r="D83" s="5">
        <f>1/(A83*A83*Consts!$C$102)</f>
        <v>9.3221584786637131E-5</v>
      </c>
      <c r="E83" s="6">
        <f t="shared" si="8"/>
        <v>4.1359030627651384E-25</v>
      </c>
      <c r="F83">
        <f t="shared" si="9"/>
        <v>0.81</v>
      </c>
      <c r="G83">
        <f t="shared" si="10"/>
        <v>0.19277563597396005</v>
      </c>
      <c r="H83">
        <f t="shared" si="11"/>
        <v>7.5509483677176073E-3</v>
      </c>
      <c r="I83">
        <f t="shared" si="12"/>
        <v>3.3500814808397621E-23</v>
      </c>
    </row>
    <row r="84" spans="1:9" x14ac:dyDescent="0.25">
      <c r="A84">
        <v>82</v>
      </c>
      <c r="B84" s="8">
        <f t="shared" si="7"/>
        <v>0.01</v>
      </c>
      <c r="C84" s="5">
        <f>1/(A84*Consts!$B$102)</f>
        <v>2.3509223899263417E-3</v>
      </c>
      <c r="D84" s="5">
        <f>1/(A84*A84*Consts!$C$102)</f>
        <v>9.0961751603974735E-5</v>
      </c>
      <c r="E84" s="6">
        <f t="shared" si="8"/>
        <v>2.0679515313825692E-25</v>
      </c>
      <c r="F84">
        <f t="shared" si="9"/>
        <v>0.82000000000000006</v>
      </c>
      <c r="G84">
        <f t="shared" si="10"/>
        <v>0.19277563597396002</v>
      </c>
      <c r="H84">
        <f t="shared" si="11"/>
        <v>7.4588636315259284E-3</v>
      </c>
      <c r="I84">
        <f t="shared" si="12"/>
        <v>1.6957202557337067E-23</v>
      </c>
    </row>
    <row r="85" spans="1:9" x14ac:dyDescent="0.25">
      <c r="A85">
        <v>83</v>
      </c>
      <c r="B85" s="8">
        <f t="shared" si="7"/>
        <v>0.01</v>
      </c>
      <c r="C85" s="5">
        <f>1/(A85*Consts!$B$102)</f>
        <v>2.3225980237826511E-3</v>
      </c>
      <c r="D85" s="5">
        <f>1/(A85*A85*Consts!$C$102)</f>
        <v>8.8783106080000883E-5</v>
      </c>
      <c r="E85" s="6">
        <f t="shared" si="8"/>
        <v>1.0339757656912846E-25</v>
      </c>
      <c r="F85">
        <f t="shared" si="9"/>
        <v>0.83000000000000007</v>
      </c>
      <c r="G85">
        <f t="shared" si="10"/>
        <v>0.19277563597396005</v>
      </c>
      <c r="H85">
        <f t="shared" si="11"/>
        <v>7.3689978046400737E-3</v>
      </c>
      <c r="I85">
        <f t="shared" si="12"/>
        <v>8.5819988552376621E-24</v>
      </c>
    </row>
    <row r="86" spans="1:9" x14ac:dyDescent="0.25">
      <c r="A86">
        <v>84</v>
      </c>
      <c r="B86" s="8">
        <f t="shared" si="7"/>
        <v>0.01</v>
      </c>
      <c r="C86" s="5">
        <f>1/(A86*Consts!$B$102)</f>
        <v>2.294948047309048E-3</v>
      </c>
      <c r="D86" s="5">
        <f>1/(A86*A86*Consts!$C$102)</f>
        <v>8.6681805241656197E-5</v>
      </c>
      <c r="E86" s="6">
        <f t="shared" si="8"/>
        <v>5.169878828456423E-26</v>
      </c>
      <c r="F86">
        <f t="shared" si="9"/>
        <v>0.84</v>
      </c>
      <c r="G86">
        <f t="shared" si="10"/>
        <v>0.19277563597396002</v>
      </c>
      <c r="H86">
        <f t="shared" si="11"/>
        <v>7.2812716402991208E-3</v>
      </c>
      <c r="I86">
        <f t="shared" si="12"/>
        <v>4.3426982159033953E-24</v>
      </c>
    </row>
    <row r="87" spans="1:9" x14ac:dyDescent="0.25">
      <c r="A87">
        <v>85</v>
      </c>
      <c r="B87" s="8">
        <f t="shared" si="7"/>
        <v>0.01</v>
      </c>
      <c r="C87" s="5">
        <f>1/(A87*Consts!$B$102)</f>
        <v>2.2679486585171771E-3</v>
      </c>
      <c r="D87" s="5">
        <f>1/(A87*A87*Consts!$C$102)</f>
        <v>8.4654230835311579E-5</v>
      </c>
      <c r="E87" s="6">
        <f t="shared" si="8"/>
        <v>2.5849394142282115E-26</v>
      </c>
      <c r="F87">
        <f t="shared" si="9"/>
        <v>0.85</v>
      </c>
      <c r="G87">
        <f t="shared" si="10"/>
        <v>0.19277563597396005</v>
      </c>
      <c r="H87">
        <f t="shared" si="11"/>
        <v>7.1956096210014841E-3</v>
      </c>
      <c r="I87">
        <f t="shared" si="12"/>
        <v>2.1971985020939798E-24</v>
      </c>
    </row>
    <row r="88" spans="1:9" x14ac:dyDescent="0.25">
      <c r="A88">
        <v>86</v>
      </c>
      <c r="B88" s="8">
        <f t="shared" si="7"/>
        <v>0.01</v>
      </c>
      <c r="C88" s="5">
        <f>1/(A88*Consts!$B$102)</f>
        <v>2.2415771624879075E-3</v>
      </c>
      <c r="D88" s="5">
        <f>1/(A88*A88*Consts!$C$102)</f>
        <v>8.2696973740552487E-5</v>
      </c>
      <c r="E88" s="6">
        <f t="shared" si="8"/>
        <v>1.2924697071141057E-26</v>
      </c>
      <c r="F88">
        <f t="shared" si="9"/>
        <v>0.86</v>
      </c>
      <c r="G88">
        <f t="shared" si="10"/>
        <v>0.19277563597396005</v>
      </c>
      <c r="H88">
        <f t="shared" si="11"/>
        <v>7.1119397416875138E-3</v>
      </c>
      <c r="I88">
        <f t="shared" si="12"/>
        <v>1.1115239481181309E-24</v>
      </c>
    </row>
    <row r="89" spans="1:9" x14ac:dyDescent="0.25">
      <c r="A89">
        <v>87</v>
      </c>
      <c r="B89" s="8">
        <f t="shared" si="7"/>
        <v>0.01</v>
      </c>
      <c r="C89" s="5">
        <f>1/(A89*Consts!$B$102)</f>
        <v>2.2158119077466672E-3</v>
      </c>
      <c r="D89" s="5">
        <f>1/(A89*A89*Consts!$C$102)</f>
        <v>8.0806819630747278E-5</v>
      </c>
      <c r="E89" s="6">
        <f t="shared" si="8"/>
        <v>6.4623485355705287E-27</v>
      </c>
      <c r="F89">
        <f t="shared" si="9"/>
        <v>0.87</v>
      </c>
      <c r="G89">
        <f t="shared" si="10"/>
        <v>0.19277563597396005</v>
      </c>
      <c r="H89">
        <f t="shared" si="11"/>
        <v>7.0301933078750134E-3</v>
      </c>
      <c r="I89">
        <f t="shared" si="12"/>
        <v>5.62224322594636E-25</v>
      </c>
    </row>
    <row r="90" spans="1:9" x14ac:dyDescent="0.25">
      <c r="A90">
        <v>88</v>
      </c>
      <c r="B90" s="8">
        <f t="shared" si="7"/>
        <v>0.01</v>
      </c>
      <c r="C90" s="5">
        <f>1/(A90*Consts!$B$102)</f>
        <v>2.1906322269768185E-3</v>
      </c>
      <c r="D90" s="5">
        <f>1/(A90*A90*Consts!$C$102)</f>
        <v>7.89807357677074E-5</v>
      </c>
      <c r="E90" s="6">
        <f t="shared" si="8"/>
        <v>3.2311742677852644E-27</v>
      </c>
      <c r="F90">
        <f t="shared" si="9"/>
        <v>0.88</v>
      </c>
      <c r="G90">
        <f t="shared" si="10"/>
        <v>0.19277563597396002</v>
      </c>
      <c r="H90">
        <f t="shared" si="11"/>
        <v>6.9503047475582514E-3</v>
      </c>
      <c r="I90">
        <f t="shared" si="12"/>
        <v>2.8434333556510326E-25</v>
      </c>
    </row>
    <row r="91" spans="1:9" x14ac:dyDescent="0.25">
      <c r="A91">
        <v>89</v>
      </c>
      <c r="B91" s="8">
        <f t="shared" si="7"/>
        <v>0.01</v>
      </c>
      <c r="C91" s="5">
        <f>1/(A91*Consts!$B$102)</f>
        <v>2.1660183817298882E-3</v>
      </c>
      <c r="D91" s="5">
        <f>1/(A91*A91*Consts!$C$102)</f>
        <v>7.7215858829077921E-5</v>
      </c>
      <c r="E91" s="6">
        <f t="shared" si="8"/>
        <v>1.6155871338926322E-27</v>
      </c>
      <c r="F91">
        <f t="shared" si="9"/>
        <v>0.89</v>
      </c>
      <c r="G91">
        <f t="shared" si="10"/>
        <v>0.19277563597396005</v>
      </c>
      <c r="H91">
        <f t="shared" si="11"/>
        <v>6.8722114357879348E-3</v>
      </c>
      <c r="I91">
        <f t="shared" si="12"/>
        <v>1.4378725491644426E-25</v>
      </c>
    </row>
    <row r="92" spans="1:9" x14ac:dyDescent="0.25">
      <c r="A92">
        <v>90</v>
      </c>
      <c r="B92" s="8">
        <f t="shared" si="7"/>
        <v>0.01</v>
      </c>
      <c r="C92" s="5">
        <f>1/(A92*Consts!$B$102)</f>
        <v>2.1419515108217781E-3</v>
      </c>
      <c r="D92" s="5">
        <f>1/(A92*A92*Consts!$C$102)</f>
        <v>7.5509483677176068E-5</v>
      </c>
      <c r="E92" s="6">
        <f t="shared" si="8"/>
        <v>8.0779356694631609E-28</v>
      </c>
      <c r="F92">
        <f t="shared" si="9"/>
        <v>0.9</v>
      </c>
      <c r="G92">
        <f t="shared" si="10"/>
        <v>0.19277563597396002</v>
      </c>
      <c r="H92">
        <f t="shared" si="11"/>
        <v>6.7958535309458465E-3</v>
      </c>
      <c r="I92">
        <f t="shared" si="12"/>
        <v>7.2701421025168448E-26</v>
      </c>
    </row>
    <row r="93" spans="1:9" x14ac:dyDescent="0.25">
      <c r="A93">
        <v>91</v>
      </c>
      <c r="B93" s="8">
        <f t="shared" si="7"/>
        <v>0.01</v>
      </c>
      <c r="C93" s="5">
        <f>1/(A93*Consts!$B$102)</f>
        <v>2.118413582131429E-3</v>
      </c>
      <c r="D93" s="5">
        <f>1/(A93*A93*Consts!$C$102)</f>
        <v>7.3859052986973328E-5</v>
      </c>
      <c r="E93" s="6">
        <f t="shared" si="8"/>
        <v>4.0389678347315804E-28</v>
      </c>
      <c r="F93">
        <f t="shared" si="9"/>
        <v>0.91</v>
      </c>
      <c r="G93">
        <f t="shared" si="10"/>
        <v>0.19277563597396002</v>
      </c>
      <c r="H93">
        <f t="shared" si="11"/>
        <v>6.7211738218145725E-3</v>
      </c>
      <c r="I93">
        <f t="shared" si="12"/>
        <v>3.6754607296057382E-26</v>
      </c>
    </row>
    <row r="94" spans="1:9" x14ac:dyDescent="0.25">
      <c r="A94">
        <v>92</v>
      </c>
      <c r="B94" s="8">
        <f t="shared" si="7"/>
        <v>0.01</v>
      </c>
      <c r="C94" s="5">
        <f>1/(A94*Consts!$B$102)</f>
        <v>2.095387347543044E-3</v>
      </c>
      <c r="D94" s="5">
        <f>1/(A94*A94*Consts!$C$102)</f>
        <v>7.2262147658923222E-5</v>
      </c>
      <c r="E94" s="6">
        <f t="shared" si="8"/>
        <v>2.0194839173657902E-28</v>
      </c>
      <c r="F94">
        <f t="shared" si="9"/>
        <v>0.92</v>
      </c>
      <c r="G94">
        <f t="shared" si="10"/>
        <v>0.19277563597396005</v>
      </c>
      <c r="H94">
        <f t="shared" si="11"/>
        <v>6.6481175846209361E-3</v>
      </c>
      <c r="I94">
        <f t="shared" si="12"/>
        <v>1.857925203976527E-26</v>
      </c>
    </row>
    <row r="95" spans="1:9" x14ac:dyDescent="0.25">
      <c r="A95">
        <v>93</v>
      </c>
      <c r="B95" s="8">
        <f t="shared" si="7"/>
        <v>0.01</v>
      </c>
      <c r="C95" s="5">
        <f>1/(A95*Consts!$B$102)</f>
        <v>2.0728563007952694E-3</v>
      </c>
      <c r="D95" s="5">
        <f>1/(A95*A95*Consts!$C$102)</f>
        <v>7.0716477949488518E-5</v>
      </c>
      <c r="E95" s="6">
        <f t="shared" si="8"/>
        <v>1.0097419586828951E-28</v>
      </c>
      <c r="F95">
        <f t="shared" si="9"/>
        <v>0.93</v>
      </c>
      <c r="G95">
        <f t="shared" si="10"/>
        <v>0.19277563597396005</v>
      </c>
      <c r="H95">
        <f t="shared" si="11"/>
        <v>6.5766324493024319E-3</v>
      </c>
      <c r="I95">
        <f t="shared" si="12"/>
        <v>9.3906002157509245E-27</v>
      </c>
    </row>
    <row r="96" spans="1:9" x14ac:dyDescent="0.25">
      <c r="A96">
        <v>94</v>
      </c>
      <c r="B96" s="8">
        <f t="shared" si="7"/>
        <v>0.01</v>
      </c>
      <c r="C96" s="5">
        <f>1/(A96*Consts!$B$102)</f>
        <v>2.0508046380208517E-3</v>
      </c>
      <c r="D96" s="5">
        <f>1/(A96*A96*Consts!$C$102)</f>
        <v>6.9219875258615452E-5</v>
      </c>
      <c r="E96" s="6">
        <f t="shared" si="8"/>
        <v>5.0487097934144756E-29</v>
      </c>
      <c r="F96">
        <f t="shared" si="9"/>
        <v>0.94000000000000006</v>
      </c>
      <c r="G96">
        <f t="shared" si="10"/>
        <v>0.19277563597396005</v>
      </c>
      <c r="H96">
        <f t="shared" si="11"/>
        <v>6.5066682743098528E-3</v>
      </c>
      <c r="I96">
        <f t="shared" si="12"/>
        <v>4.745787205809607E-27</v>
      </c>
    </row>
    <row r="97" spans="1:9" x14ac:dyDescent="0.25">
      <c r="A97">
        <v>95</v>
      </c>
      <c r="B97" s="8">
        <f t="shared" si="7"/>
        <v>0.01</v>
      </c>
      <c r="C97" s="5">
        <f>1/(A97*Consts!$B$102)</f>
        <v>2.0292172207785268E-3</v>
      </c>
      <c r="D97" s="5">
        <f>1/(A97*A97*Consts!$C$102)</f>
        <v>6.7770284519127547E-5</v>
      </c>
      <c r="E97" s="6">
        <f t="shared" si="8"/>
        <v>2.5243548967072378E-29</v>
      </c>
      <c r="F97">
        <f t="shared" si="9"/>
        <v>0.95000000000000007</v>
      </c>
      <c r="G97">
        <f t="shared" si="10"/>
        <v>0.19277563597396005</v>
      </c>
      <c r="H97">
        <f t="shared" si="11"/>
        <v>6.4381770293171171E-3</v>
      </c>
      <c r="I97">
        <f t="shared" si="12"/>
        <v>2.3981371518718759E-27</v>
      </c>
    </row>
    <row r="98" spans="1:9" x14ac:dyDescent="0.25">
      <c r="A98">
        <v>96</v>
      </c>
      <c r="B98" s="8">
        <f t="shared" si="7"/>
        <v>0.01</v>
      </c>
      <c r="C98" s="5">
        <f>1/(A98*Consts!$B$102)</f>
        <v>2.0080795413954171E-3</v>
      </c>
      <c r="D98" s="5">
        <f>1/(A98*A98*Consts!$C$102)</f>
        <v>6.6365757138143027E-5</v>
      </c>
      <c r="E98" s="6">
        <f t="shared" si="8"/>
        <v>1.2621774483536189E-29</v>
      </c>
      <c r="F98">
        <f t="shared" si="9"/>
        <v>0.96</v>
      </c>
      <c r="G98">
        <f t="shared" si="10"/>
        <v>0.19277563597396002</v>
      </c>
      <c r="H98">
        <f t="shared" si="11"/>
        <v>6.371112685261731E-3</v>
      </c>
      <c r="I98">
        <f t="shared" si="12"/>
        <v>1.2116903504194741E-27</v>
      </c>
    </row>
    <row r="99" spans="1:9" x14ac:dyDescent="0.25">
      <c r="A99">
        <v>97</v>
      </c>
      <c r="B99" s="8">
        <f t="shared" si="7"/>
        <v>0.01</v>
      </c>
      <c r="C99" s="5">
        <f>1/(A99*Consts!$B$102)</f>
        <v>1.9873776904531962E-3</v>
      </c>
      <c r="D99" s="5">
        <f>1/(A99*A99*Consts!$C$102)</f>
        <v>6.5004444445225444E-5</v>
      </c>
      <c r="E99" s="6">
        <f t="shared" si="8"/>
        <v>6.3108872417680944E-30</v>
      </c>
      <c r="F99">
        <f t="shared" si="9"/>
        <v>0.97</v>
      </c>
      <c r="G99">
        <f t="shared" si="10"/>
        <v>0.19277563597396002</v>
      </c>
      <c r="H99">
        <f t="shared" si="11"/>
        <v>6.3054311111868681E-3</v>
      </c>
      <c r="I99">
        <f t="shared" si="12"/>
        <v>6.1215606245150516E-28</v>
      </c>
    </row>
    <row r="100" spans="1:9" x14ac:dyDescent="0.25">
      <c r="A100">
        <v>98</v>
      </c>
      <c r="B100" s="8">
        <f t="shared" si="7"/>
        <v>0.01</v>
      </c>
      <c r="C100" s="5">
        <f>1/(A100*Consts!$B$102)</f>
        <v>1.9670983262648984E-3</v>
      </c>
      <c r="D100" s="5">
        <f>1/(A100*A100*Consts!$C$102)</f>
        <v>6.368459160611476E-5</v>
      </c>
      <c r="E100" s="6">
        <f t="shared" si="8"/>
        <v>3.1554436208840472E-30</v>
      </c>
      <c r="F100">
        <f t="shared" si="9"/>
        <v>0.98</v>
      </c>
      <c r="G100">
        <f t="shared" si="10"/>
        <v>0.19277563597396005</v>
      </c>
      <c r="H100">
        <f t="shared" si="11"/>
        <v>6.2410899773992466E-3</v>
      </c>
      <c r="I100">
        <f t="shared" si="12"/>
        <v>3.0923347484663663E-28</v>
      </c>
    </row>
    <row r="101" spans="1:9" x14ac:dyDescent="0.25">
      <c r="A101">
        <v>99</v>
      </c>
      <c r="B101" s="8">
        <f t="shared" si="7"/>
        <v>0.01</v>
      </c>
      <c r="C101" s="5">
        <f>1/(A101*Consts!$B$102)</f>
        <v>1.9472286462016166E-3</v>
      </c>
      <c r="D101" s="5">
        <f>1/(A101*A101*Consts!$C$102)</f>
        <v>6.240453196460833E-5</v>
      </c>
      <c r="E101" s="6">
        <f t="shared" si="8"/>
        <v>1.5777218104420236E-30</v>
      </c>
      <c r="F101">
        <f t="shared" si="9"/>
        <v>0.99</v>
      </c>
      <c r="G101">
        <f t="shared" si="10"/>
        <v>0.19277563597396005</v>
      </c>
      <c r="H101">
        <f t="shared" si="11"/>
        <v>6.1780486644962248E-3</v>
      </c>
      <c r="I101">
        <f t="shared" si="12"/>
        <v>1.5619445923376034E-28</v>
      </c>
    </row>
    <row r="102" spans="1:9" x14ac:dyDescent="0.25">
      <c r="A102">
        <v>100</v>
      </c>
      <c r="B102" s="8">
        <f t="shared" si="7"/>
        <v>0.01</v>
      </c>
      <c r="C102" s="5">
        <f>1/(A102*Consts!$B$102)</f>
        <v>1.9277563597396006E-3</v>
      </c>
      <c r="D102" s="5">
        <f>1/(A102*A102*Consts!$C$102)</f>
        <v>6.1162681778512615E-5</v>
      </c>
      <c r="E102" s="6">
        <f>1/POWER(2,A101)</f>
        <v>1.5777218104420236E-30</v>
      </c>
      <c r="F102">
        <f t="shared" si="9"/>
        <v>1</v>
      </c>
      <c r="G102">
        <f t="shared" si="10"/>
        <v>0.19277563597396005</v>
      </c>
      <c r="H102">
        <f t="shared" si="11"/>
        <v>6.1162681778512617E-3</v>
      </c>
      <c r="I102">
        <f t="shared" si="12"/>
        <v>1.5777218104420236E-28</v>
      </c>
    </row>
    <row r="103" spans="1:9" x14ac:dyDescent="0.25">
      <c r="A103" s="9" t="s">
        <v>20</v>
      </c>
      <c r="B103" s="9">
        <f>SUM(B3:B102)</f>
        <v>1.0000000000000007</v>
      </c>
      <c r="C103" s="9">
        <f t="shared" ref="C103:E103" si="13">SUM(C3:C102)</f>
        <v>1</v>
      </c>
      <c r="D103" s="9">
        <f t="shared" si="13"/>
        <v>1.0000000000000002</v>
      </c>
      <c r="E103" s="10">
        <f t="shared" si="13"/>
        <v>1</v>
      </c>
      <c r="F103" s="11">
        <f t="shared" ref="F103" si="14">SUM(F3:F102)</f>
        <v>50.5</v>
      </c>
      <c r="G103" s="11">
        <f t="shared" ref="G103" si="15">SUM(G3:G102)</f>
        <v>19.277563597396011</v>
      </c>
      <c r="H103" s="11">
        <f t="shared" ref="H103" si="16">SUM(H3:H102)</f>
        <v>3.172739203764027</v>
      </c>
      <c r="I103" s="11">
        <f t="shared" ref="I103" si="17">SUM(I3:I102)</f>
        <v>1.9999999999999998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2747-D4B6-46AD-BA7F-335E79BEA8EB}">
  <dimension ref="A1:C102"/>
  <sheetViews>
    <sheetView topLeftCell="A70" workbookViewId="0">
      <selection activeCell="B102" sqref="B102"/>
    </sheetView>
  </sheetViews>
  <sheetFormatPr defaultRowHeight="15" x14ac:dyDescent="0.25"/>
  <cols>
    <col min="2" max="2" width="12" bestFit="1" customWidth="1"/>
    <col min="5" max="5" width="9.85546875" bestFit="1" customWidth="1"/>
  </cols>
  <sheetData>
    <row r="1" spans="1:3" x14ac:dyDescent="0.25">
      <c r="A1" t="s">
        <v>12</v>
      </c>
      <c r="B1" t="s">
        <v>14</v>
      </c>
      <c r="C1" t="s">
        <v>15</v>
      </c>
    </row>
    <row r="2" spans="1:3" x14ac:dyDescent="0.25">
      <c r="A2">
        <v>1</v>
      </c>
      <c r="B2">
        <f>1/A2</f>
        <v>1</v>
      </c>
      <c r="C2">
        <f>1/(A2*A2)</f>
        <v>1</v>
      </c>
    </row>
    <row r="3" spans="1:3" x14ac:dyDescent="0.25">
      <c r="A3">
        <v>2</v>
      </c>
      <c r="B3">
        <f t="shared" ref="B3:B66" si="0">1/A3</f>
        <v>0.5</v>
      </c>
      <c r="C3">
        <f t="shared" ref="C3:C66" si="1">1/(A3*A3)</f>
        <v>0.25</v>
      </c>
    </row>
    <row r="4" spans="1:3" x14ac:dyDescent="0.25">
      <c r="A4">
        <v>3</v>
      </c>
      <c r="B4">
        <f t="shared" si="0"/>
        <v>0.33333333333333331</v>
      </c>
      <c r="C4">
        <f t="shared" si="1"/>
        <v>0.1111111111111111</v>
      </c>
    </row>
    <row r="5" spans="1:3" x14ac:dyDescent="0.25">
      <c r="A5">
        <v>4</v>
      </c>
      <c r="B5">
        <f t="shared" si="0"/>
        <v>0.25</v>
      </c>
      <c r="C5">
        <f t="shared" si="1"/>
        <v>6.25E-2</v>
      </c>
    </row>
    <row r="6" spans="1:3" x14ac:dyDescent="0.25">
      <c r="A6">
        <v>5</v>
      </c>
      <c r="B6">
        <f t="shared" si="0"/>
        <v>0.2</v>
      </c>
      <c r="C6">
        <f t="shared" si="1"/>
        <v>0.04</v>
      </c>
    </row>
    <row r="7" spans="1:3" x14ac:dyDescent="0.25">
      <c r="A7">
        <v>6</v>
      </c>
      <c r="B7">
        <f t="shared" si="0"/>
        <v>0.16666666666666666</v>
      </c>
      <c r="C7">
        <f t="shared" si="1"/>
        <v>2.7777777777777776E-2</v>
      </c>
    </row>
    <row r="8" spans="1:3" x14ac:dyDescent="0.25">
      <c r="A8">
        <v>7</v>
      </c>
      <c r="B8">
        <f t="shared" si="0"/>
        <v>0.14285714285714285</v>
      </c>
      <c r="C8">
        <f t="shared" si="1"/>
        <v>2.0408163265306121E-2</v>
      </c>
    </row>
    <row r="9" spans="1:3" x14ac:dyDescent="0.25">
      <c r="A9">
        <v>8</v>
      </c>
      <c r="B9">
        <f t="shared" si="0"/>
        <v>0.125</v>
      </c>
      <c r="C9">
        <f t="shared" si="1"/>
        <v>1.5625E-2</v>
      </c>
    </row>
    <row r="10" spans="1:3" x14ac:dyDescent="0.25">
      <c r="A10">
        <v>9</v>
      </c>
      <c r="B10">
        <f t="shared" si="0"/>
        <v>0.1111111111111111</v>
      </c>
      <c r="C10">
        <f t="shared" si="1"/>
        <v>1.2345679012345678E-2</v>
      </c>
    </row>
    <row r="11" spans="1:3" x14ac:dyDescent="0.25">
      <c r="A11">
        <v>10</v>
      </c>
      <c r="B11">
        <f t="shared" si="0"/>
        <v>0.1</v>
      </c>
      <c r="C11">
        <f t="shared" si="1"/>
        <v>0.01</v>
      </c>
    </row>
    <row r="12" spans="1:3" x14ac:dyDescent="0.25">
      <c r="A12">
        <v>11</v>
      </c>
      <c r="B12">
        <f t="shared" si="0"/>
        <v>9.0909090909090912E-2</v>
      </c>
      <c r="C12">
        <f t="shared" si="1"/>
        <v>8.2644628099173556E-3</v>
      </c>
    </row>
    <row r="13" spans="1:3" x14ac:dyDescent="0.25">
      <c r="A13">
        <v>12</v>
      </c>
      <c r="B13">
        <f t="shared" si="0"/>
        <v>8.3333333333333329E-2</v>
      </c>
      <c r="C13">
        <f t="shared" si="1"/>
        <v>6.9444444444444441E-3</v>
      </c>
    </row>
    <row r="14" spans="1:3" x14ac:dyDescent="0.25">
      <c r="A14">
        <v>13</v>
      </c>
      <c r="B14">
        <f t="shared" si="0"/>
        <v>7.6923076923076927E-2</v>
      </c>
      <c r="C14">
        <f t="shared" si="1"/>
        <v>5.9171597633136093E-3</v>
      </c>
    </row>
    <row r="15" spans="1:3" x14ac:dyDescent="0.25">
      <c r="A15">
        <v>14</v>
      </c>
      <c r="B15">
        <f t="shared" si="0"/>
        <v>7.1428571428571425E-2</v>
      </c>
      <c r="C15">
        <f t="shared" si="1"/>
        <v>5.1020408163265302E-3</v>
      </c>
    </row>
    <row r="16" spans="1:3" x14ac:dyDescent="0.25">
      <c r="A16">
        <v>15</v>
      </c>
      <c r="B16">
        <f t="shared" si="0"/>
        <v>6.6666666666666666E-2</v>
      </c>
      <c r="C16">
        <f t="shared" si="1"/>
        <v>4.4444444444444444E-3</v>
      </c>
    </row>
    <row r="17" spans="1:3" x14ac:dyDescent="0.25">
      <c r="A17">
        <v>16</v>
      </c>
      <c r="B17">
        <f t="shared" si="0"/>
        <v>6.25E-2</v>
      </c>
      <c r="C17">
        <f t="shared" si="1"/>
        <v>3.90625E-3</v>
      </c>
    </row>
    <row r="18" spans="1:3" x14ac:dyDescent="0.25">
      <c r="A18">
        <v>17</v>
      </c>
      <c r="B18">
        <f t="shared" si="0"/>
        <v>5.8823529411764705E-2</v>
      </c>
      <c r="C18">
        <f t="shared" si="1"/>
        <v>3.4602076124567475E-3</v>
      </c>
    </row>
    <row r="19" spans="1:3" x14ac:dyDescent="0.25">
      <c r="A19">
        <v>18</v>
      </c>
      <c r="B19">
        <f t="shared" si="0"/>
        <v>5.5555555555555552E-2</v>
      </c>
      <c r="C19">
        <f t="shared" si="1"/>
        <v>3.0864197530864196E-3</v>
      </c>
    </row>
    <row r="20" spans="1:3" x14ac:dyDescent="0.25">
      <c r="A20">
        <v>19</v>
      </c>
      <c r="B20">
        <f t="shared" si="0"/>
        <v>5.2631578947368418E-2</v>
      </c>
      <c r="C20">
        <f t="shared" si="1"/>
        <v>2.7700831024930748E-3</v>
      </c>
    </row>
    <row r="21" spans="1:3" x14ac:dyDescent="0.25">
      <c r="A21">
        <v>20</v>
      </c>
      <c r="B21">
        <f t="shared" si="0"/>
        <v>0.05</v>
      </c>
      <c r="C21">
        <f t="shared" si="1"/>
        <v>2.5000000000000001E-3</v>
      </c>
    </row>
    <row r="22" spans="1:3" x14ac:dyDescent="0.25">
      <c r="A22">
        <v>21</v>
      </c>
      <c r="B22">
        <f t="shared" si="0"/>
        <v>4.7619047619047616E-2</v>
      </c>
      <c r="C22">
        <f t="shared" si="1"/>
        <v>2.2675736961451248E-3</v>
      </c>
    </row>
    <row r="23" spans="1:3" x14ac:dyDescent="0.25">
      <c r="A23">
        <v>22</v>
      </c>
      <c r="B23">
        <f t="shared" si="0"/>
        <v>4.5454545454545456E-2</v>
      </c>
      <c r="C23">
        <f t="shared" si="1"/>
        <v>2.0661157024793389E-3</v>
      </c>
    </row>
    <row r="24" spans="1:3" x14ac:dyDescent="0.25">
      <c r="A24">
        <v>23</v>
      </c>
      <c r="B24">
        <f t="shared" si="0"/>
        <v>4.3478260869565216E-2</v>
      </c>
      <c r="C24">
        <f t="shared" si="1"/>
        <v>1.890359168241966E-3</v>
      </c>
    </row>
    <row r="25" spans="1:3" x14ac:dyDescent="0.25">
      <c r="A25">
        <v>24</v>
      </c>
      <c r="B25">
        <f t="shared" si="0"/>
        <v>4.1666666666666664E-2</v>
      </c>
      <c r="C25">
        <f t="shared" si="1"/>
        <v>1.736111111111111E-3</v>
      </c>
    </row>
    <row r="26" spans="1:3" x14ac:dyDescent="0.25">
      <c r="A26">
        <v>25</v>
      </c>
      <c r="B26">
        <f t="shared" si="0"/>
        <v>0.04</v>
      </c>
      <c r="C26">
        <f t="shared" si="1"/>
        <v>1.6000000000000001E-3</v>
      </c>
    </row>
    <row r="27" spans="1:3" x14ac:dyDescent="0.25">
      <c r="A27">
        <v>26</v>
      </c>
      <c r="B27">
        <f t="shared" si="0"/>
        <v>3.8461538461538464E-2</v>
      </c>
      <c r="C27">
        <f t="shared" si="1"/>
        <v>1.4792899408284023E-3</v>
      </c>
    </row>
    <row r="28" spans="1:3" x14ac:dyDescent="0.25">
      <c r="A28">
        <v>27</v>
      </c>
      <c r="B28">
        <f t="shared" si="0"/>
        <v>3.7037037037037035E-2</v>
      </c>
      <c r="C28">
        <f t="shared" si="1"/>
        <v>1.3717421124828531E-3</v>
      </c>
    </row>
    <row r="29" spans="1:3" x14ac:dyDescent="0.25">
      <c r="A29">
        <v>28</v>
      </c>
      <c r="B29">
        <f t="shared" si="0"/>
        <v>3.5714285714285712E-2</v>
      </c>
      <c r="C29">
        <f t="shared" si="1"/>
        <v>1.2755102040816326E-3</v>
      </c>
    </row>
    <row r="30" spans="1:3" x14ac:dyDescent="0.25">
      <c r="A30">
        <v>29</v>
      </c>
      <c r="B30">
        <f t="shared" si="0"/>
        <v>3.4482758620689655E-2</v>
      </c>
      <c r="C30">
        <f t="shared" si="1"/>
        <v>1.1890606420927466E-3</v>
      </c>
    </row>
    <row r="31" spans="1:3" x14ac:dyDescent="0.25">
      <c r="A31">
        <v>30</v>
      </c>
      <c r="B31">
        <f t="shared" si="0"/>
        <v>3.3333333333333333E-2</v>
      </c>
      <c r="C31">
        <f t="shared" si="1"/>
        <v>1.1111111111111111E-3</v>
      </c>
    </row>
    <row r="32" spans="1:3" x14ac:dyDescent="0.25">
      <c r="A32">
        <v>31</v>
      </c>
      <c r="B32">
        <f t="shared" si="0"/>
        <v>3.2258064516129031E-2</v>
      </c>
      <c r="C32">
        <f t="shared" si="1"/>
        <v>1.0405827263267431E-3</v>
      </c>
    </row>
    <row r="33" spans="1:3" x14ac:dyDescent="0.25">
      <c r="A33">
        <v>32</v>
      </c>
      <c r="B33">
        <f t="shared" si="0"/>
        <v>3.125E-2</v>
      </c>
      <c r="C33">
        <f t="shared" si="1"/>
        <v>9.765625E-4</v>
      </c>
    </row>
    <row r="34" spans="1:3" x14ac:dyDescent="0.25">
      <c r="A34">
        <v>33</v>
      </c>
      <c r="B34">
        <f t="shared" si="0"/>
        <v>3.0303030303030304E-2</v>
      </c>
      <c r="C34">
        <f t="shared" si="1"/>
        <v>9.1827364554637281E-4</v>
      </c>
    </row>
    <row r="35" spans="1:3" x14ac:dyDescent="0.25">
      <c r="A35">
        <v>34</v>
      </c>
      <c r="B35">
        <f t="shared" si="0"/>
        <v>2.9411764705882353E-2</v>
      </c>
      <c r="C35">
        <f t="shared" si="1"/>
        <v>8.6505190311418688E-4</v>
      </c>
    </row>
    <row r="36" spans="1:3" x14ac:dyDescent="0.25">
      <c r="A36">
        <v>35</v>
      </c>
      <c r="B36">
        <f t="shared" si="0"/>
        <v>2.8571428571428571E-2</v>
      </c>
      <c r="C36">
        <f t="shared" si="1"/>
        <v>8.1632653061224493E-4</v>
      </c>
    </row>
    <row r="37" spans="1:3" x14ac:dyDescent="0.25">
      <c r="A37">
        <v>36</v>
      </c>
      <c r="B37">
        <f t="shared" si="0"/>
        <v>2.7777777777777776E-2</v>
      </c>
      <c r="C37">
        <f t="shared" si="1"/>
        <v>7.716049382716049E-4</v>
      </c>
    </row>
    <row r="38" spans="1:3" x14ac:dyDescent="0.25">
      <c r="A38">
        <v>37</v>
      </c>
      <c r="B38">
        <f t="shared" si="0"/>
        <v>2.7027027027027029E-2</v>
      </c>
      <c r="C38">
        <f t="shared" si="1"/>
        <v>7.3046018991964939E-4</v>
      </c>
    </row>
    <row r="39" spans="1:3" x14ac:dyDescent="0.25">
      <c r="A39">
        <v>38</v>
      </c>
      <c r="B39">
        <f t="shared" si="0"/>
        <v>2.6315789473684209E-2</v>
      </c>
      <c r="C39">
        <f t="shared" si="1"/>
        <v>6.925207756232687E-4</v>
      </c>
    </row>
    <row r="40" spans="1:3" x14ac:dyDescent="0.25">
      <c r="A40">
        <v>39</v>
      </c>
      <c r="B40">
        <f t="shared" si="0"/>
        <v>2.564102564102564E-2</v>
      </c>
      <c r="C40">
        <f t="shared" si="1"/>
        <v>6.5746219592373442E-4</v>
      </c>
    </row>
    <row r="41" spans="1:3" x14ac:dyDescent="0.25">
      <c r="A41">
        <v>40</v>
      </c>
      <c r="B41">
        <f t="shared" si="0"/>
        <v>2.5000000000000001E-2</v>
      </c>
      <c r="C41">
        <f t="shared" si="1"/>
        <v>6.2500000000000001E-4</v>
      </c>
    </row>
    <row r="42" spans="1:3" x14ac:dyDescent="0.25">
      <c r="A42">
        <v>41</v>
      </c>
      <c r="B42">
        <f t="shared" si="0"/>
        <v>2.4390243902439025E-2</v>
      </c>
      <c r="C42">
        <f t="shared" si="1"/>
        <v>5.9488399762046404E-4</v>
      </c>
    </row>
    <row r="43" spans="1:3" x14ac:dyDescent="0.25">
      <c r="A43">
        <v>42</v>
      </c>
      <c r="B43">
        <f t="shared" si="0"/>
        <v>2.3809523809523808E-2</v>
      </c>
      <c r="C43">
        <f t="shared" si="1"/>
        <v>5.6689342403628119E-4</v>
      </c>
    </row>
    <row r="44" spans="1:3" x14ac:dyDescent="0.25">
      <c r="A44">
        <v>43</v>
      </c>
      <c r="B44">
        <f t="shared" si="0"/>
        <v>2.3255813953488372E-2</v>
      </c>
      <c r="C44">
        <f t="shared" si="1"/>
        <v>5.4083288263926451E-4</v>
      </c>
    </row>
    <row r="45" spans="1:3" x14ac:dyDescent="0.25">
      <c r="A45">
        <v>44</v>
      </c>
      <c r="B45">
        <f t="shared" si="0"/>
        <v>2.2727272727272728E-2</v>
      </c>
      <c r="C45">
        <f t="shared" si="1"/>
        <v>5.1652892561983473E-4</v>
      </c>
    </row>
    <row r="46" spans="1:3" x14ac:dyDescent="0.25">
      <c r="A46">
        <v>45</v>
      </c>
      <c r="B46">
        <f t="shared" si="0"/>
        <v>2.2222222222222223E-2</v>
      </c>
      <c r="C46">
        <f t="shared" si="1"/>
        <v>4.9382716049382717E-4</v>
      </c>
    </row>
    <row r="47" spans="1:3" x14ac:dyDescent="0.25">
      <c r="A47">
        <v>46</v>
      </c>
      <c r="B47">
        <f t="shared" si="0"/>
        <v>2.1739130434782608E-2</v>
      </c>
      <c r="C47">
        <f t="shared" si="1"/>
        <v>4.7258979206049151E-4</v>
      </c>
    </row>
    <row r="48" spans="1:3" x14ac:dyDescent="0.25">
      <c r="A48">
        <v>47</v>
      </c>
      <c r="B48">
        <f t="shared" si="0"/>
        <v>2.1276595744680851E-2</v>
      </c>
      <c r="C48">
        <f t="shared" si="1"/>
        <v>4.526935264825713E-4</v>
      </c>
    </row>
    <row r="49" spans="1:3" x14ac:dyDescent="0.25">
      <c r="A49">
        <v>48</v>
      </c>
      <c r="B49">
        <f t="shared" si="0"/>
        <v>2.0833333333333332E-2</v>
      </c>
      <c r="C49">
        <f t="shared" si="1"/>
        <v>4.3402777777777775E-4</v>
      </c>
    </row>
    <row r="50" spans="1:3" x14ac:dyDescent="0.25">
      <c r="A50">
        <v>49</v>
      </c>
      <c r="B50">
        <f t="shared" si="0"/>
        <v>2.0408163265306121E-2</v>
      </c>
      <c r="C50">
        <f t="shared" si="1"/>
        <v>4.1649312786339027E-4</v>
      </c>
    </row>
    <row r="51" spans="1:3" x14ac:dyDescent="0.25">
      <c r="A51">
        <v>50</v>
      </c>
      <c r="B51">
        <f t="shared" si="0"/>
        <v>0.02</v>
      </c>
      <c r="C51">
        <f t="shared" si="1"/>
        <v>4.0000000000000002E-4</v>
      </c>
    </row>
    <row r="52" spans="1:3" x14ac:dyDescent="0.25">
      <c r="A52">
        <v>51</v>
      </c>
      <c r="B52">
        <f t="shared" si="0"/>
        <v>1.9607843137254902E-2</v>
      </c>
      <c r="C52">
        <f t="shared" si="1"/>
        <v>3.8446751249519417E-4</v>
      </c>
    </row>
    <row r="53" spans="1:3" x14ac:dyDescent="0.25">
      <c r="A53">
        <v>52</v>
      </c>
      <c r="B53">
        <f t="shared" si="0"/>
        <v>1.9230769230769232E-2</v>
      </c>
      <c r="C53">
        <f t="shared" si="1"/>
        <v>3.6982248520710058E-4</v>
      </c>
    </row>
    <row r="54" spans="1:3" x14ac:dyDescent="0.25">
      <c r="A54">
        <v>53</v>
      </c>
      <c r="B54">
        <f t="shared" si="0"/>
        <v>1.8867924528301886E-2</v>
      </c>
      <c r="C54">
        <f t="shared" si="1"/>
        <v>3.55998576005696E-4</v>
      </c>
    </row>
    <row r="55" spans="1:3" x14ac:dyDescent="0.25">
      <c r="A55">
        <v>54</v>
      </c>
      <c r="B55">
        <f t="shared" si="0"/>
        <v>1.8518518518518517E-2</v>
      </c>
      <c r="C55">
        <f t="shared" si="1"/>
        <v>3.4293552812071328E-4</v>
      </c>
    </row>
    <row r="56" spans="1:3" x14ac:dyDescent="0.25">
      <c r="A56">
        <v>55</v>
      </c>
      <c r="B56">
        <f t="shared" si="0"/>
        <v>1.8181818181818181E-2</v>
      </c>
      <c r="C56">
        <f t="shared" si="1"/>
        <v>3.3057851239669424E-4</v>
      </c>
    </row>
    <row r="57" spans="1:3" x14ac:dyDescent="0.25">
      <c r="A57">
        <v>56</v>
      </c>
      <c r="B57">
        <f t="shared" si="0"/>
        <v>1.7857142857142856E-2</v>
      </c>
      <c r="C57">
        <f t="shared" si="1"/>
        <v>3.1887755102040814E-4</v>
      </c>
    </row>
    <row r="58" spans="1:3" x14ac:dyDescent="0.25">
      <c r="A58">
        <v>57</v>
      </c>
      <c r="B58">
        <f t="shared" si="0"/>
        <v>1.7543859649122806E-2</v>
      </c>
      <c r="C58">
        <f t="shared" si="1"/>
        <v>3.0778701138811941E-4</v>
      </c>
    </row>
    <row r="59" spans="1:3" x14ac:dyDescent="0.25">
      <c r="A59">
        <v>58</v>
      </c>
      <c r="B59">
        <f t="shared" si="0"/>
        <v>1.7241379310344827E-2</v>
      </c>
      <c r="C59">
        <f t="shared" si="1"/>
        <v>2.9726516052318666E-4</v>
      </c>
    </row>
    <row r="60" spans="1:3" x14ac:dyDescent="0.25">
      <c r="A60">
        <v>59</v>
      </c>
      <c r="B60">
        <f t="shared" si="0"/>
        <v>1.6949152542372881E-2</v>
      </c>
      <c r="C60">
        <f t="shared" si="1"/>
        <v>2.8727377190462512E-4</v>
      </c>
    </row>
    <row r="61" spans="1:3" x14ac:dyDescent="0.25">
      <c r="A61">
        <v>60</v>
      </c>
      <c r="B61">
        <f t="shared" si="0"/>
        <v>1.6666666666666666E-2</v>
      </c>
      <c r="C61">
        <f t="shared" si="1"/>
        <v>2.7777777777777778E-4</v>
      </c>
    </row>
    <row r="62" spans="1:3" x14ac:dyDescent="0.25">
      <c r="A62">
        <v>61</v>
      </c>
      <c r="B62">
        <f t="shared" si="0"/>
        <v>1.6393442622950821E-2</v>
      </c>
      <c r="C62">
        <f t="shared" si="1"/>
        <v>2.6874496103198063E-4</v>
      </c>
    </row>
    <row r="63" spans="1:3" x14ac:dyDescent="0.25">
      <c r="A63">
        <v>62</v>
      </c>
      <c r="B63">
        <f t="shared" si="0"/>
        <v>1.6129032258064516E-2</v>
      </c>
      <c r="C63">
        <f t="shared" si="1"/>
        <v>2.6014568158168577E-4</v>
      </c>
    </row>
    <row r="64" spans="1:3" x14ac:dyDescent="0.25">
      <c r="A64">
        <v>63</v>
      </c>
      <c r="B64">
        <f t="shared" si="0"/>
        <v>1.5873015873015872E-2</v>
      </c>
      <c r="C64">
        <f t="shared" si="1"/>
        <v>2.5195263290501388E-4</v>
      </c>
    </row>
    <row r="65" spans="1:3" x14ac:dyDescent="0.25">
      <c r="A65">
        <v>64</v>
      </c>
      <c r="B65">
        <f t="shared" si="0"/>
        <v>1.5625E-2</v>
      </c>
      <c r="C65">
        <f t="shared" si="1"/>
        <v>2.44140625E-4</v>
      </c>
    </row>
    <row r="66" spans="1:3" x14ac:dyDescent="0.25">
      <c r="A66">
        <v>65</v>
      </c>
      <c r="B66">
        <f t="shared" si="0"/>
        <v>1.5384615384615385E-2</v>
      </c>
      <c r="C66">
        <f t="shared" si="1"/>
        <v>2.3668639053254438E-4</v>
      </c>
    </row>
    <row r="67" spans="1:3" x14ac:dyDescent="0.25">
      <c r="A67">
        <v>66</v>
      </c>
      <c r="B67">
        <f t="shared" ref="B67:B101" si="2">1/A67</f>
        <v>1.5151515151515152E-2</v>
      </c>
      <c r="C67">
        <f t="shared" ref="C67:C101" si="3">1/(A67*A67)</f>
        <v>2.295684113865932E-4</v>
      </c>
    </row>
    <row r="68" spans="1:3" x14ac:dyDescent="0.25">
      <c r="A68">
        <v>67</v>
      </c>
      <c r="B68">
        <f t="shared" si="2"/>
        <v>1.4925373134328358E-2</v>
      </c>
      <c r="C68">
        <f t="shared" si="3"/>
        <v>2.2276676319893073E-4</v>
      </c>
    </row>
    <row r="69" spans="1:3" x14ac:dyDescent="0.25">
      <c r="A69">
        <v>68</v>
      </c>
      <c r="B69">
        <f t="shared" si="2"/>
        <v>1.4705882352941176E-2</v>
      </c>
      <c r="C69">
        <f t="shared" si="3"/>
        <v>2.1626297577854672E-4</v>
      </c>
    </row>
    <row r="70" spans="1:3" x14ac:dyDescent="0.25">
      <c r="A70">
        <v>69</v>
      </c>
      <c r="B70">
        <f t="shared" si="2"/>
        <v>1.4492753623188406E-2</v>
      </c>
      <c r="C70">
        <f t="shared" si="3"/>
        <v>2.1003990758244065E-4</v>
      </c>
    </row>
    <row r="71" spans="1:3" x14ac:dyDescent="0.25">
      <c r="A71">
        <v>70</v>
      </c>
      <c r="B71">
        <f t="shared" si="2"/>
        <v>1.4285714285714285E-2</v>
      </c>
      <c r="C71">
        <f t="shared" si="3"/>
        <v>2.0408163265306123E-4</v>
      </c>
    </row>
    <row r="72" spans="1:3" x14ac:dyDescent="0.25">
      <c r="A72">
        <v>71</v>
      </c>
      <c r="B72">
        <f t="shared" si="2"/>
        <v>1.4084507042253521E-2</v>
      </c>
      <c r="C72">
        <f t="shared" si="3"/>
        <v>1.9837333862328903E-4</v>
      </c>
    </row>
    <row r="73" spans="1:3" x14ac:dyDescent="0.25">
      <c r="A73">
        <v>72</v>
      </c>
      <c r="B73">
        <f t="shared" si="2"/>
        <v>1.3888888888888888E-2</v>
      </c>
      <c r="C73">
        <f t="shared" si="3"/>
        <v>1.9290123456790122E-4</v>
      </c>
    </row>
    <row r="74" spans="1:3" x14ac:dyDescent="0.25">
      <c r="A74">
        <v>73</v>
      </c>
      <c r="B74">
        <f t="shared" si="2"/>
        <v>1.3698630136986301E-2</v>
      </c>
      <c r="C74">
        <f t="shared" si="3"/>
        <v>1.8765246762994934E-4</v>
      </c>
    </row>
    <row r="75" spans="1:3" x14ac:dyDescent="0.25">
      <c r="A75">
        <v>74</v>
      </c>
      <c r="B75">
        <f t="shared" si="2"/>
        <v>1.3513513513513514E-2</v>
      </c>
      <c r="C75">
        <f t="shared" si="3"/>
        <v>1.8261504747991235E-4</v>
      </c>
    </row>
    <row r="76" spans="1:3" x14ac:dyDescent="0.25">
      <c r="A76">
        <v>75</v>
      </c>
      <c r="B76">
        <f t="shared" si="2"/>
        <v>1.3333333333333334E-2</v>
      </c>
      <c r="C76">
        <f t="shared" si="3"/>
        <v>1.7777777777777779E-4</v>
      </c>
    </row>
    <row r="77" spans="1:3" x14ac:dyDescent="0.25">
      <c r="A77">
        <v>76</v>
      </c>
      <c r="B77">
        <f t="shared" si="2"/>
        <v>1.3157894736842105E-2</v>
      </c>
      <c r="C77">
        <f t="shared" si="3"/>
        <v>1.7313019390581717E-4</v>
      </c>
    </row>
    <row r="78" spans="1:3" x14ac:dyDescent="0.25">
      <c r="A78">
        <v>77</v>
      </c>
      <c r="B78">
        <f t="shared" si="2"/>
        <v>1.2987012987012988E-2</v>
      </c>
      <c r="C78">
        <f t="shared" si="3"/>
        <v>1.6866250632484398E-4</v>
      </c>
    </row>
    <row r="79" spans="1:3" x14ac:dyDescent="0.25">
      <c r="A79">
        <v>78</v>
      </c>
      <c r="B79">
        <f t="shared" si="2"/>
        <v>1.282051282051282E-2</v>
      </c>
      <c r="C79">
        <f t="shared" si="3"/>
        <v>1.643655489809336E-4</v>
      </c>
    </row>
    <row r="80" spans="1:3" x14ac:dyDescent="0.25">
      <c r="A80">
        <v>79</v>
      </c>
      <c r="B80">
        <f t="shared" si="2"/>
        <v>1.2658227848101266E-2</v>
      </c>
      <c r="C80">
        <f t="shared" si="3"/>
        <v>1.602307322544464E-4</v>
      </c>
    </row>
    <row r="81" spans="1:3" x14ac:dyDescent="0.25">
      <c r="A81">
        <v>80</v>
      </c>
      <c r="B81">
        <f t="shared" si="2"/>
        <v>1.2500000000000001E-2</v>
      </c>
      <c r="C81">
        <f t="shared" si="3"/>
        <v>1.5625E-4</v>
      </c>
    </row>
    <row r="82" spans="1:3" x14ac:dyDescent="0.25">
      <c r="A82">
        <v>81</v>
      </c>
      <c r="B82">
        <f t="shared" si="2"/>
        <v>1.2345679012345678E-2</v>
      </c>
      <c r="C82">
        <f t="shared" si="3"/>
        <v>1.5241579027587258E-4</v>
      </c>
    </row>
    <row r="83" spans="1:3" x14ac:dyDescent="0.25">
      <c r="A83">
        <v>82</v>
      </c>
      <c r="B83">
        <f t="shared" si="2"/>
        <v>1.2195121951219513E-2</v>
      </c>
      <c r="C83">
        <f t="shared" si="3"/>
        <v>1.4872099940511601E-4</v>
      </c>
    </row>
    <row r="84" spans="1:3" x14ac:dyDescent="0.25">
      <c r="A84">
        <v>83</v>
      </c>
      <c r="B84">
        <f t="shared" si="2"/>
        <v>1.2048192771084338E-2</v>
      </c>
      <c r="C84">
        <f t="shared" si="3"/>
        <v>1.4515894904920887E-4</v>
      </c>
    </row>
    <row r="85" spans="1:3" x14ac:dyDescent="0.25">
      <c r="A85">
        <v>84</v>
      </c>
      <c r="B85">
        <f t="shared" si="2"/>
        <v>1.1904761904761904E-2</v>
      </c>
      <c r="C85">
        <f t="shared" si="3"/>
        <v>1.417233560090703E-4</v>
      </c>
    </row>
    <row r="86" spans="1:3" x14ac:dyDescent="0.25">
      <c r="A86">
        <v>85</v>
      </c>
      <c r="B86">
        <f t="shared" si="2"/>
        <v>1.1764705882352941E-2</v>
      </c>
      <c r="C86">
        <f t="shared" si="3"/>
        <v>1.3840830449826991E-4</v>
      </c>
    </row>
    <row r="87" spans="1:3" x14ac:dyDescent="0.25">
      <c r="A87">
        <v>86</v>
      </c>
      <c r="B87">
        <f t="shared" si="2"/>
        <v>1.1627906976744186E-2</v>
      </c>
      <c r="C87">
        <f t="shared" si="3"/>
        <v>1.3520822065981613E-4</v>
      </c>
    </row>
    <row r="88" spans="1:3" x14ac:dyDescent="0.25">
      <c r="A88">
        <v>87</v>
      </c>
      <c r="B88">
        <f t="shared" si="2"/>
        <v>1.1494252873563218E-2</v>
      </c>
      <c r="C88">
        <f t="shared" si="3"/>
        <v>1.3211784912141631E-4</v>
      </c>
    </row>
    <row r="89" spans="1:3" x14ac:dyDescent="0.25">
      <c r="A89">
        <v>88</v>
      </c>
      <c r="B89">
        <f t="shared" si="2"/>
        <v>1.1363636363636364E-2</v>
      </c>
      <c r="C89">
        <f t="shared" si="3"/>
        <v>1.2913223140495868E-4</v>
      </c>
    </row>
    <row r="90" spans="1:3" x14ac:dyDescent="0.25">
      <c r="A90">
        <v>89</v>
      </c>
      <c r="B90">
        <f t="shared" si="2"/>
        <v>1.1235955056179775E-2</v>
      </c>
      <c r="C90">
        <f t="shared" si="3"/>
        <v>1.2624668602449185E-4</v>
      </c>
    </row>
    <row r="91" spans="1:3" x14ac:dyDescent="0.25">
      <c r="A91">
        <v>90</v>
      </c>
      <c r="B91">
        <f t="shared" si="2"/>
        <v>1.1111111111111112E-2</v>
      </c>
      <c r="C91">
        <f t="shared" si="3"/>
        <v>1.2345679012345679E-4</v>
      </c>
    </row>
    <row r="92" spans="1:3" x14ac:dyDescent="0.25">
      <c r="A92">
        <v>91</v>
      </c>
      <c r="B92">
        <f t="shared" si="2"/>
        <v>1.098901098901099E-2</v>
      </c>
      <c r="C92">
        <f t="shared" si="3"/>
        <v>1.2075836251660427E-4</v>
      </c>
    </row>
    <row r="93" spans="1:3" x14ac:dyDescent="0.25">
      <c r="A93">
        <v>92</v>
      </c>
      <c r="B93">
        <f t="shared" si="2"/>
        <v>1.0869565217391304E-2</v>
      </c>
      <c r="C93">
        <f t="shared" si="3"/>
        <v>1.1814744801512288E-4</v>
      </c>
    </row>
    <row r="94" spans="1:3" x14ac:dyDescent="0.25">
      <c r="A94">
        <v>93</v>
      </c>
      <c r="B94">
        <f t="shared" si="2"/>
        <v>1.0752688172043012E-2</v>
      </c>
      <c r="C94">
        <f t="shared" si="3"/>
        <v>1.1562030292519366E-4</v>
      </c>
    </row>
    <row r="95" spans="1:3" x14ac:dyDescent="0.25">
      <c r="A95">
        <v>94</v>
      </c>
      <c r="B95">
        <f t="shared" si="2"/>
        <v>1.0638297872340425E-2</v>
      </c>
      <c r="C95">
        <f t="shared" si="3"/>
        <v>1.1317338162064282E-4</v>
      </c>
    </row>
    <row r="96" spans="1:3" x14ac:dyDescent="0.25">
      <c r="A96">
        <v>95</v>
      </c>
      <c r="B96">
        <f t="shared" si="2"/>
        <v>1.0526315789473684E-2</v>
      </c>
      <c r="C96">
        <f t="shared" si="3"/>
        <v>1.1080332409972299E-4</v>
      </c>
    </row>
    <row r="97" spans="1:3" x14ac:dyDescent="0.25">
      <c r="A97">
        <v>96</v>
      </c>
      <c r="B97">
        <f t="shared" si="2"/>
        <v>1.0416666666666666E-2</v>
      </c>
      <c r="C97">
        <f t="shared" si="3"/>
        <v>1.0850694444444444E-4</v>
      </c>
    </row>
    <row r="98" spans="1:3" x14ac:dyDescent="0.25">
      <c r="A98">
        <v>97</v>
      </c>
      <c r="B98">
        <f t="shared" si="2"/>
        <v>1.0309278350515464E-2</v>
      </c>
      <c r="C98">
        <f t="shared" si="3"/>
        <v>1.0628122010840685E-4</v>
      </c>
    </row>
    <row r="99" spans="1:3" x14ac:dyDescent="0.25">
      <c r="A99">
        <v>98</v>
      </c>
      <c r="B99">
        <f t="shared" si="2"/>
        <v>1.020408163265306E-2</v>
      </c>
      <c r="C99">
        <f t="shared" si="3"/>
        <v>1.0412328196584757E-4</v>
      </c>
    </row>
    <row r="100" spans="1:3" x14ac:dyDescent="0.25">
      <c r="A100">
        <v>99</v>
      </c>
      <c r="B100">
        <f t="shared" si="2"/>
        <v>1.0101010101010102E-2</v>
      </c>
      <c r="C100">
        <f t="shared" si="3"/>
        <v>1.0203040506070809E-4</v>
      </c>
    </row>
    <row r="101" spans="1:3" x14ac:dyDescent="0.25">
      <c r="A101">
        <v>100</v>
      </c>
      <c r="B101">
        <f t="shared" si="2"/>
        <v>0.01</v>
      </c>
      <c r="C101">
        <f t="shared" si="3"/>
        <v>1E-4</v>
      </c>
    </row>
    <row r="102" spans="1:3" x14ac:dyDescent="0.25">
      <c r="B102">
        <f>SUM(B2:B101)</f>
        <v>5.1873775176396206</v>
      </c>
      <c r="C102">
        <f>SUM(C2:C101)</f>
        <v>1.6349839001848923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5695-F1EB-4E93-A025-D78D7C6C0442}">
  <dimension ref="A3:G13"/>
  <sheetViews>
    <sheetView tabSelected="1" workbookViewId="0">
      <selection activeCell="K42" sqref="K42"/>
    </sheetView>
  </sheetViews>
  <sheetFormatPr defaultRowHeight="15" x14ac:dyDescent="0.25"/>
  <cols>
    <col min="1" max="2" width="17.7109375" bestFit="1" customWidth="1"/>
    <col min="3" max="3" width="12" bestFit="1" customWidth="1"/>
    <col min="4" max="4" width="15.85546875" bestFit="1" customWidth="1"/>
    <col min="5" max="6" width="12" bestFit="1" customWidth="1"/>
    <col min="7" max="7" width="14.28515625" bestFit="1" customWidth="1"/>
    <col min="8" max="8" width="12" bestFit="1" customWidth="1"/>
    <col min="9" max="9" width="15.85546875" bestFit="1" customWidth="1"/>
    <col min="10" max="10" width="12" bestFit="1" customWidth="1"/>
    <col min="11" max="11" width="18.5703125" bestFit="1" customWidth="1"/>
    <col min="12" max="12" width="14.28515625" bestFit="1" customWidth="1"/>
    <col min="13" max="13" width="11.28515625" bestFit="1" customWidth="1"/>
    <col min="14" max="14" width="9" bestFit="1" customWidth="1"/>
    <col min="15" max="15" width="12.28515625" bestFit="1" customWidth="1"/>
    <col min="16" max="16" width="14.28515625" bestFit="1" customWidth="1"/>
    <col min="17" max="17" width="10" bestFit="1" customWidth="1"/>
    <col min="18" max="18" width="9.28515625" bestFit="1" customWidth="1"/>
    <col min="19" max="19" width="15.85546875" bestFit="1" customWidth="1"/>
    <col min="20" max="20" width="8.140625" bestFit="1" customWidth="1"/>
    <col min="21" max="21" width="11" bestFit="1" customWidth="1"/>
    <col min="22" max="22" width="10" bestFit="1" customWidth="1"/>
    <col min="23" max="23" width="9.28515625" bestFit="1" customWidth="1"/>
    <col min="24" max="24" width="15.85546875" bestFit="1" customWidth="1"/>
    <col min="25" max="25" width="8.140625" bestFit="1" customWidth="1"/>
    <col min="26" max="26" width="11.28515625" bestFit="1" customWidth="1"/>
    <col min="27" max="27" width="10" bestFit="1" customWidth="1"/>
    <col min="28" max="28" width="9.28515625" bestFit="1" customWidth="1"/>
    <col min="29" max="29" width="15.85546875" bestFit="1" customWidth="1"/>
    <col min="30" max="30" width="8.140625" bestFit="1" customWidth="1"/>
    <col min="31" max="31" width="11.28515625" bestFit="1" customWidth="1"/>
    <col min="32" max="32" width="10" bestFit="1" customWidth="1"/>
    <col min="33" max="33" width="9.28515625" bestFit="1" customWidth="1"/>
    <col min="34" max="34" width="15.85546875" bestFit="1" customWidth="1"/>
    <col min="35" max="35" width="8.140625" bestFit="1" customWidth="1"/>
    <col min="36" max="36" width="12.28515625" bestFit="1" customWidth="1"/>
    <col min="37" max="37" width="14.28515625" bestFit="1" customWidth="1"/>
    <col min="38" max="38" width="9.28515625" bestFit="1" customWidth="1"/>
    <col min="39" max="40" width="12.7109375" bestFit="1" customWidth="1"/>
    <col min="41" max="41" width="14.28515625" bestFit="1" customWidth="1"/>
  </cols>
  <sheetData>
    <row r="3" spans="1:7" x14ac:dyDescent="0.25">
      <c r="A3" s="12" t="s">
        <v>24</v>
      </c>
      <c r="B3" s="12" t="s">
        <v>23</v>
      </c>
    </row>
    <row r="4" spans="1:7" x14ac:dyDescent="0.25">
      <c r="B4" t="s">
        <v>6</v>
      </c>
      <c r="F4" t="s">
        <v>25</v>
      </c>
      <c r="G4" t="s">
        <v>22</v>
      </c>
    </row>
    <row r="5" spans="1:7" x14ac:dyDescent="0.25">
      <c r="A5" s="12" t="s">
        <v>21</v>
      </c>
      <c r="B5" t="s">
        <v>4</v>
      </c>
      <c r="C5" t="s">
        <v>2</v>
      </c>
      <c r="D5" t="s">
        <v>3</v>
      </c>
      <c r="E5" t="s">
        <v>1</v>
      </c>
    </row>
    <row r="6" spans="1:7" x14ac:dyDescent="0.25">
      <c r="A6" s="13">
        <v>100</v>
      </c>
      <c r="B6" s="1">
        <v>1.97143</v>
      </c>
      <c r="C6" s="1">
        <v>12.756500000000001</v>
      </c>
      <c r="D6" s="1">
        <v>2.3092999999999999</v>
      </c>
      <c r="E6" s="1">
        <v>28.271799999999999</v>
      </c>
      <c r="F6" s="1">
        <v>11.3272575</v>
      </c>
      <c r="G6" s="1">
        <v>11.3272575</v>
      </c>
    </row>
    <row r="7" spans="1:7" x14ac:dyDescent="0.25">
      <c r="A7" s="13">
        <v>500</v>
      </c>
      <c r="B7" s="1">
        <v>1.9982599999999999</v>
      </c>
      <c r="C7" s="1">
        <v>18.752099999999999</v>
      </c>
      <c r="D7" s="1">
        <v>2.7554699999999999</v>
      </c>
      <c r="E7" s="1">
        <v>45.317999999999998</v>
      </c>
      <c r="F7" s="1">
        <v>17.205957499999997</v>
      </c>
      <c r="G7" s="1">
        <v>17.205957499999997</v>
      </c>
    </row>
    <row r="8" spans="1:7" x14ac:dyDescent="0.25">
      <c r="A8" s="13">
        <v>1000</v>
      </c>
      <c r="B8" s="1">
        <v>1.99756</v>
      </c>
      <c r="C8" s="1">
        <v>19.706900000000001</v>
      </c>
      <c r="D8" s="1">
        <v>2.90124</v>
      </c>
      <c r="E8" s="1">
        <v>47.941499999999998</v>
      </c>
      <c r="F8" s="1">
        <v>18.136800000000001</v>
      </c>
      <c r="G8" s="1">
        <v>18.136800000000001</v>
      </c>
    </row>
    <row r="9" spans="1:7" x14ac:dyDescent="0.25">
      <c r="A9" s="13">
        <v>5000</v>
      </c>
      <c r="B9" s="1">
        <v>1.9999899999999999</v>
      </c>
      <c r="C9" s="1">
        <v>19.833300000000001</v>
      </c>
      <c r="D9" s="1">
        <v>3.1380599999999998</v>
      </c>
      <c r="E9" s="1">
        <v>49.9893</v>
      </c>
      <c r="F9" s="1">
        <v>18.7401625</v>
      </c>
      <c r="G9" s="1">
        <v>18.7401625</v>
      </c>
    </row>
    <row r="10" spans="1:7" x14ac:dyDescent="0.25">
      <c r="A10" s="13">
        <v>10000</v>
      </c>
      <c r="B10" s="1">
        <v>1.9995099999999999</v>
      </c>
      <c r="C10" s="1">
        <v>19.675699999999999</v>
      </c>
      <c r="D10" s="1">
        <v>3.1815500000000001</v>
      </c>
      <c r="E10" s="1">
        <v>50.241199999999999</v>
      </c>
      <c r="F10" s="1">
        <v>18.77449</v>
      </c>
      <c r="G10" s="1">
        <v>18.77449</v>
      </c>
    </row>
    <row r="11" spans="1:7" x14ac:dyDescent="0.25">
      <c r="A11" s="13">
        <v>50000</v>
      </c>
      <c r="B11" s="1">
        <v>2.0000200000000001</v>
      </c>
      <c r="C11" s="1">
        <v>19.4194</v>
      </c>
      <c r="D11" s="1">
        <v>3.1979099999999998</v>
      </c>
      <c r="E11" s="1">
        <v>50.446100000000001</v>
      </c>
      <c r="F11" s="1">
        <v>18.765857499999999</v>
      </c>
      <c r="G11" s="1">
        <v>18.765857499999999</v>
      </c>
    </row>
    <row r="12" spans="1:7" x14ac:dyDescent="0.25">
      <c r="A12" s="13">
        <v>100000</v>
      </c>
      <c r="B12" s="1">
        <v>2.0001899999999999</v>
      </c>
      <c r="C12" s="1">
        <v>19.360399999999998</v>
      </c>
      <c r="D12" s="1">
        <v>3.19217</v>
      </c>
      <c r="E12" s="1">
        <v>50.477200000000003</v>
      </c>
      <c r="F12" s="1">
        <v>18.757490000000001</v>
      </c>
      <c r="G12" s="1">
        <v>18.757490000000001</v>
      </c>
    </row>
    <row r="13" spans="1:7" x14ac:dyDescent="0.25">
      <c r="A13" s="13" t="s">
        <v>22</v>
      </c>
      <c r="B13" s="1">
        <v>1.9952799999999999</v>
      </c>
      <c r="C13" s="1">
        <v>18.500614285714285</v>
      </c>
      <c r="D13" s="1">
        <v>2.9536714285714285</v>
      </c>
      <c r="E13" s="1">
        <v>46.097871428571423</v>
      </c>
      <c r="F13" s="1">
        <v>17.386859285714287</v>
      </c>
      <c r="G13" s="1">
        <v>17.386859285714287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1036-97BD-4255-9F1C-68D734167D8A}">
  <dimension ref="A1:D113"/>
  <sheetViews>
    <sheetView topLeftCell="A2" workbookViewId="0">
      <selection activeCell="D111" sqref="D111"/>
    </sheetView>
  </sheetViews>
  <sheetFormatPr defaultRowHeight="15" x14ac:dyDescent="0.25"/>
  <cols>
    <col min="1" max="1" width="39.28515625" bestFit="1" customWidth="1"/>
    <col min="2" max="2" width="15.85546875" bestFit="1" customWidth="1"/>
    <col min="3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s="1" t="s">
        <v>0</v>
      </c>
      <c r="B2" s="1" t="s">
        <v>1</v>
      </c>
      <c r="C2">
        <v>100</v>
      </c>
      <c r="D2">
        <v>28.363700000000001</v>
      </c>
    </row>
    <row r="3" spans="1:4" x14ac:dyDescent="0.25">
      <c r="A3" s="1" t="s">
        <v>0</v>
      </c>
      <c r="B3" s="1" t="s">
        <v>1</v>
      </c>
      <c r="C3">
        <v>500</v>
      </c>
      <c r="D3">
        <v>45.351399999999998</v>
      </c>
    </row>
    <row r="4" spans="1:4" x14ac:dyDescent="0.25">
      <c r="A4" s="1" t="s">
        <v>0</v>
      </c>
      <c r="B4" s="1" t="s">
        <v>1</v>
      </c>
      <c r="C4">
        <v>1000</v>
      </c>
      <c r="D4">
        <v>47.919699999999999</v>
      </c>
    </row>
    <row r="5" spans="1:4" x14ac:dyDescent="0.25">
      <c r="A5" s="1" t="s">
        <v>0</v>
      </c>
      <c r="B5" s="1" t="s">
        <v>1</v>
      </c>
      <c r="C5">
        <v>5000</v>
      </c>
      <c r="D5">
        <v>49.983800000000002</v>
      </c>
    </row>
    <row r="6" spans="1:4" x14ac:dyDescent="0.25">
      <c r="A6" s="1" t="s">
        <v>0</v>
      </c>
      <c r="B6" s="1" t="s">
        <v>1</v>
      </c>
      <c r="C6">
        <v>10000</v>
      </c>
      <c r="D6">
        <v>50.230800000000002</v>
      </c>
    </row>
    <row r="7" spans="1:4" x14ac:dyDescent="0.25">
      <c r="A7" s="1" t="s">
        <v>0</v>
      </c>
      <c r="B7" s="1" t="s">
        <v>1</v>
      </c>
      <c r="C7">
        <v>50000</v>
      </c>
      <c r="D7">
        <v>50.452399999999997</v>
      </c>
    </row>
    <row r="8" spans="1:4" x14ac:dyDescent="0.25">
      <c r="A8" s="1" t="s">
        <v>0</v>
      </c>
      <c r="B8" s="1" t="s">
        <v>1</v>
      </c>
      <c r="C8">
        <v>100000</v>
      </c>
      <c r="D8">
        <v>50.470300000000002</v>
      </c>
    </row>
    <row r="9" spans="1:4" x14ac:dyDescent="0.25">
      <c r="A9" s="1" t="s">
        <v>0</v>
      </c>
      <c r="B9" s="1" t="s">
        <v>2</v>
      </c>
      <c r="C9">
        <v>100</v>
      </c>
      <c r="D9">
        <v>14.167299999999999</v>
      </c>
    </row>
    <row r="10" spans="1:4" x14ac:dyDescent="0.25">
      <c r="A10" s="1" t="s">
        <v>0</v>
      </c>
      <c r="B10" s="1" t="s">
        <v>2</v>
      </c>
      <c r="C10">
        <v>500</v>
      </c>
      <c r="D10">
        <v>22.410699999999999</v>
      </c>
    </row>
    <row r="11" spans="1:4" x14ac:dyDescent="0.25">
      <c r="A11" s="1" t="s">
        <v>0</v>
      </c>
      <c r="B11" s="1" t="s">
        <v>2</v>
      </c>
      <c r="C11">
        <v>1000</v>
      </c>
      <c r="D11">
        <v>24.2742</v>
      </c>
    </row>
    <row r="12" spans="1:4" x14ac:dyDescent="0.25">
      <c r="A12" s="1" t="s">
        <v>0</v>
      </c>
      <c r="B12" s="1" t="s">
        <v>2</v>
      </c>
      <c r="C12">
        <v>5000</v>
      </c>
      <c r="D12">
        <v>25.8597</v>
      </c>
    </row>
    <row r="13" spans="1:4" x14ac:dyDescent="0.25">
      <c r="A13" s="1" t="s">
        <v>0</v>
      </c>
      <c r="B13" s="1" t="s">
        <v>2</v>
      </c>
      <c r="C13">
        <v>10000</v>
      </c>
      <c r="D13">
        <v>26.061399999999999</v>
      </c>
    </row>
    <row r="14" spans="1:4" x14ac:dyDescent="0.25">
      <c r="A14" s="1" t="s">
        <v>0</v>
      </c>
      <c r="B14" s="1" t="s">
        <v>2</v>
      </c>
      <c r="C14">
        <v>50000</v>
      </c>
      <c r="D14">
        <v>26.208500000000001</v>
      </c>
    </row>
    <row r="15" spans="1:4" x14ac:dyDescent="0.25">
      <c r="A15" s="1" t="s">
        <v>0</v>
      </c>
      <c r="B15" s="1" t="s">
        <v>2</v>
      </c>
      <c r="C15">
        <v>100000</v>
      </c>
      <c r="D15">
        <v>26.236999999999998</v>
      </c>
    </row>
    <row r="16" spans="1:4" x14ac:dyDescent="0.25">
      <c r="A16" s="1" t="s">
        <v>0</v>
      </c>
      <c r="B16" s="1" t="s">
        <v>3</v>
      </c>
      <c r="C16">
        <v>100</v>
      </c>
      <c r="D16">
        <v>2.7861400000000001</v>
      </c>
    </row>
    <row r="17" spans="1:4" x14ac:dyDescent="0.25">
      <c r="A17" s="1" t="s">
        <v>0</v>
      </c>
      <c r="B17" s="1" t="s">
        <v>3</v>
      </c>
      <c r="C17">
        <v>500</v>
      </c>
      <c r="D17">
        <v>3.4964400000000002</v>
      </c>
    </row>
    <row r="18" spans="1:4" x14ac:dyDescent="0.25">
      <c r="A18" s="1" t="s">
        <v>0</v>
      </c>
      <c r="B18" s="1" t="s">
        <v>3</v>
      </c>
      <c r="C18">
        <v>1000</v>
      </c>
      <c r="D18">
        <v>3.7459600000000002</v>
      </c>
    </row>
    <row r="19" spans="1:4" x14ac:dyDescent="0.25">
      <c r="A19" s="1" t="s">
        <v>0</v>
      </c>
      <c r="B19" s="1" t="s">
        <v>3</v>
      </c>
      <c r="C19">
        <v>5000</v>
      </c>
      <c r="D19">
        <v>4.17788</v>
      </c>
    </row>
    <row r="20" spans="1:4" x14ac:dyDescent="0.25">
      <c r="A20" s="1" t="s">
        <v>0</v>
      </c>
      <c r="B20" s="1" t="s">
        <v>3</v>
      </c>
      <c r="C20">
        <v>10000</v>
      </c>
      <c r="D20">
        <v>4.2943600000000002</v>
      </c>
    </row>
    <row r="21" spans="1:4" x14ac:dyDescent="0.25">
      <c r="A21" s="1" t="s">
        <v>0</v>
      </c>
      <c r="B21" s="1" t="s">
        <v>3</v>
      </c>
      <c r="C21">
        <v>50000</v>
      </c>
      <c r="D21">
        <v>4.3828699999999996</v>
      </c>
    </row>
    <row r="22" spans="1:4" x14ac:dyDescent="0.25">
      <c r="A22" s="1" t="s">
        <v>0</v>
      </c>
      <c r="B22" s="1" t="s">
        <v>3</v>
      </c>
      <c r="C22">
        <v>100000</v>
      </c>
      <c r="D22">
        <v>4.4335300000000002</v>
      </c>
    </row>
    <row r="23" spans="1:4" x14ac:dyDescent="0.25">
      <c r="A23" s="1" t="s">
        <v>0</v>
      </c>
      <c r="B23" s="1" t="s">
        <v>4</v>
      </c>
      <c r="C23">
        <v>100</v>
      </c>
      <c r="D23">
        <v>2.3382000000000001</v>
      </c>
    </row>
    <row r="24" spans="1:4" x14ac:dyDescent="0.25">
      <c r="A24" s="1" t="s">
        <v>0</v>
      </c>
      <c r="B24" s="1" t="s">
        <v>4</v>
      </c>
      <c r="C24">
        <v>500</v>
      </c>
      <c r="D24">
        <v>2.4734600000000002</v>
      </c>
    </row>
    <row r="25" spans="1:4" x14ac:dyDescent="0.25">
      <c r="A25" s="1" t="s">
        <v>0</v>
      </c>
      <c r="B25" s="1" t="s">
        <v>4</v>
      </c>
      <c r="C25">
        <v>1000</v>
      </c>
      <c r="D25">
        <v>2.51709</v>
      </c>
    </row>
    <row r="26" spans="1:4" x14ac:dyDescent="0.25">
      <c r="A26" s="1" t="s">
        <v>0</v>
      </c>
      <c r="B26" s="1" t="s">
        <v>4</v>
      </c>
      <c r="C26">
        <v>5000</v>
      </c>
      <c r="D26">
        <v>2.5285799999999998</v>
      </c>
    </row>
    <row r="27" spans="1:4" x14ac:dyDescent="0.25">
      <c r="A27" s="1" t="s">
        <v>0</v>
      </c>
      <c r="B27" s="1" t="s">
        <v>4</v>
      </c>
      <c r="C27">
        <v>10000</v>
      </c>
      <c r="D27">
        <v>2.5132699999999999</v>
      </c>
    </row>
    <row r="28" spans="1:4" x14ac:dyDescent="0.25">
      <c r="A28" s="1" t="s">
        <v>0</v>
      </c>
      <c r="B28" s="1" t="s">
        <v>4</v>
      </c>
      <c r="C28">
        <v>50000</v>
      </c>
      <c r="D28">
        <v>2.5232399999999999</v>
      </c>
    </row>
    <row r="29" spans="1:4" x14ac:dyDescent="0.25">
      <c r="A29" s="1" t="s">
        <v>0</v>
      </c>
      <c r="B29" s="1" t="s">
        <v>4</v>
      </c>
      <c r="C29">
        <v>100000</v>
      </c>
      <c r="D29">
        <v>2.5182500000000001</v>
      </c>
    </row>
    <row r="30" spans="1:4" x14ac:dyDescent="0.25">
      <c r="A30" s="1" t="s">
        <v>5</v>
      </c>
      <c r="B30" s="1" t="s">
        <v>1</v>
      </c>
      <c r="C30">
        <v>100</v>
      </c>
      <c r="D30">
        <v>28.453700000000001</v>
      </c>
    </row>
    <row r="31" spans="1:4" x14ac:dyDescent="0.25">
      <c r="A31" s="1" t="s">
        <v>5</v>
      </c>
      <c r="B31" s="1" t="s">
        <v>1</v>
      </c>
      <c r="C31">
        <v>500</v>
      </c>
      <c r="D31">
        <v>45.307699999999997</v>
      </c>
    </row>
    <row r="32" spans="1:4" x14ac:dyDescent="0.25">
      <c r="A32" s="1" t="s">
        <v>5</v>
      </c>
      <c r="B32" s="1" t="s">
        <v>1</v>
      </c>
      <c r="C32">
        <v>1000</v>
      </c>
      <c r="D32">
        <v>47.857199999999999</v>
      </c>
    </row>
    <row r="33" spans="1:4" x14ac:dyDescent="0.25">
      <c r="A33" s="1" t="s">
        <v>5</v>
      </c>
      <c r="B33" s="1" t="s">
        <v>1</v>
      </c>
      <c r="C33">
        <v>5000</v>
      </c>
      <c r="D33">
        <v>49.959899999999998</v>
      </c>
    </row>
    <row r="34" spans="1:4" x14ac:dyDescent="0.25">
      <c r="A34" s="1" t="s">
        <v>5</v>
      </c>
      <c r="B34" s="1" t="s">
        <v>1</v>
      </c>
      <c r="C34">
        <v>10000</v>
      </c>
      <c r="D34">
        <v>50.239400000000003</v>
      </c>
    </row>
    <row r="35" spans="1:4" x14ac:dyDescent="0.25">
      <c r="A35" s="1" t="s">
        <v>5</v>
      </c>
      <c r="B35" s="1" t="s">
        <v>1</v>
      </c>
      <c r="C35">
        <v>50000</v>
      </c>
      <c r="D35">
        <v>50.440899999999999</v>
      </c>
    </row>
    <row r="36" spans="1:4" x14ac:dyDescent="0.25">
      <c r="A36" s="1" t="s">
        <v>5</v>
      </c>
      <c r="B36" s="1" t="s">
        <v>1</v>
      </c>
      <c r="C36">
        <v>100000</v>
      </c>
      <c r="D36">
        <v>50.4666</v>
      </c>
    </row>
    <row r="37" spans="1:4" x14ac:dyDescent="0.25">
      <c r="A37" s="1" t="s">
        <v>5</v>
      </c>
      <c r="B37" s="1" t="s">
        <v>2</v>
      </c>
      <c r="C37">
        <v>100</v>
      </c>
      <c r="D37">
        <v>13.1753</v>
      </c>
    </row>
    <row r="38" spans="1:4" x14ac:dyDescent="0.25">
      <c r="A38" s="1" t="s">
        <v>5</v>
      </c>
      <c r="B38" s="1" t="s">
        <v>2</v>
      </c>
      <c r="C38">
        <v>500</v>
      </c>
      <c r="D38">
        <v>21.035399999999999</v>
      </c>
    </row>
    <row r="39" spans="1:4" x14ac:dyDescent="0.25">
      <c r="A39" s="1" t="s">
        <v>5</v>
      </c>
      <c r="B39" s="1" t="s">
        <v>2</v>
      </c>
      <c r="C39">
        <v>1000</v>
      </c>
      <c r="D39">
        <v>23.251999999999999</v>
      </c>
    </row>
    <row r="40" spans="1:4" x14ac:dyDescent="0.25">
      <c r="A40" s="1" t="s">
        <v>5</v>
      </c>
      <c r="B40" s="1" t="s">
        <v>2</v>
      </c>
      <c r="C40">
        <v>5000</v>
      </c>
      <c r="D40">
        <v>25.64</v>
      </c>
    </row>
    <row r="41" spans="1:4" x14ac:dyDescent="0.25">
      <c r="A41" s="1" t="s">
        <v>5</v>
      </c>
      <c r="B41" s="1" t="s">
        <v>2</v>
      </c>
      <c r="C41">
        <v>10000</v>
      </c>
      <c r="D41">
        <v>25.954799999999999</v>
      </c>
    </row>
    <row r="42" spans="1:4" x14ac:dyDescent="0.25">
      <c r="A42" s="1" t="s">
        <v>5</v>
      </c>
      <c r="B42" s="1" t="s">
        <v>2</v>
      </c>
      <c r="C42">
        <v>50000</v>
      </c>
      <c r="D42">
        <v>26.1875</v>
      </c>
    </row>
    <row r="43" spans="1:4" x14ac:dyDescent="0.25">
      <c r="A43" s="1" t="s">
        <v>5</v>
      </c>
      <c r="B43" s="1" t="s">
        <v>2</v>
      </c>
      <c r="C43">
        <v>100000</v>
      </c>
      <c r="D43">
        <v>26.2271</v>
      </c>
    </row>
    <row r="44" spans="1:4" x14ac:dyDescent="0.25">
      <c r="A44" s="1" t="s">
        <v>5</v>
      </c>
      <c r="B44" s="1" t="s">
        <v>3</v>
      </c>
      <c r="C44">
        <v>100</v>
      </c>
      <c r="D44">
        <v>2.5738599999999998</v>
      </c>
    </row>
    <row r="45" spans="1:4" x14ac:dyDescent="0.25">
      <c r="A45" s="1" t="s">
        <v>5</v>
      </c>
      <c r="B45" s="1" t="s">
        <v>3</v>
      </c>
      <c r="C45">
        <v>500</v>
      </c>
      <c r="D45">
        <v>3.2411599999999998</v>
      </c>
    </row>
    <row r="46" spans="1:4" x14ac:dyDescent="0.25">
      <c r="A46" s="1" t="s">
        <v>5</v>
      </c>
      <c r="B46" s="1" t="s">
        <v>3</v>
      </c>
      <c r="C46">
        <v>1000</v>
      </c>
      <c r="D46">
        <v>3.5112299999999999</v>
      </c>
    </row>
    <row r="47" spans="1:4" x14ac:dyDescent="0.25">
      <c r="A47" s="1" t="s">
        <v>5</v>
      </c>
      <c r="B47" s="1" t="s">
        <v>3</v>
      </c>
      <c r="C47">
        <v>5000</v>
      </c>
      <c r="D47">
        <v>3.9989599999999998</v>
      </c>
    </row>
    <row r="48" spans="1:4" x14ac:dyDescent="0.25">
      <c r="A48" s="1" t="s">
        <v>5</v>
      </c>
      <c r="B48" s="1" t="s">
        <v>3</v>
      </c>
      <c r="C48">
        <v>10000</v>
      </c>
      <c r="D48">
        <v>4.1559299999999997</v>
      </c>
    </row>
    <row r="49" spans="1:4" x14ac:dyDescent="0.25">
      <c r="A49" s="1" t="s">
        <v>5</v>
      </c>
      <c r="B49" s="1" t="s">
        <v>3</v>
      </c>
      <c r="C49">
        <v>50000</v>
      </c>
      <c r="D49">
        <v>4.3564299999999996</v>
      </c>
    </row>
    <row r="50" spans="1:4" x14ac:dyDescent="0.25">
      <c r="A50" s="1" t="s">
        <v>5</v>
      </c>
      <c r="B50" s="1" t="s">
        <v>3</v>
      </c>
      <c r="C50">
        <v>100000</v>
      </c>
      <c r="D50">
        <v>4.39323</v>
      </c>
    </row>
    <row r="51" spans="1:4" x14ac:dyDescent="0.25">
      <c r="A51" s="1" t="s">
        <v>5</v>
      </c>
      <c r="B51" s="1" t="s">
        <v>4</v>
      </c>
      <c r="C51">
        <v>100</v>
      </c>
      <c r="D51">
        <v>2.2738</v>
      </c>
    </row>
    <row r="52" spans="1:4" x14ac:dyDescent="0.25">
      <c r="A52" s="1" t="s">
        <v>5</v>
      </c>
      <c r="B52" s="1" t="s">
        <v>4</v>
      </c>
      <c r="C52">
        <v>500</v>
      </c>
      <c r="D52">
        <v>2.4436100000000001</v>
      </c>
    </row>
    <row r="53" spans="1:4" x14ac:dyDescent="0.25">
      <c r="A53" s="1" t="s">
        <v>5</v>
      </c>
      <c r="B53" s="1" t="s">
        <v>4</v>
      </c>
      <c r="C53">
        <v>1000</v>
      </c>
      <c r="D53">
        <v>2.4748999999999999</v>
      </c>
    </row>
    <row r="54" spans="1:4" x14ac:dyDescent="0.25">
      <c r="A54" s="1" t="s">
        <v>5</v>
      </c>
      <c r="B54" s="1" t="s">
        <v>4</v>
      </c>
      <c r="C54">
        <v>5000</v>
      </c>
      <c r="D54">
        <v>2.5141800000000001</v>
      </c>
    </row>
    <row r="55" spans="1:4" x14ac:dyDescent="0.25">
      <c r="A55" s="1" t="s">
        <v>5</v>
      </c>
      <c r="B55" s="1" t="s">
        <v>4</v>
      </c>
      <c r="C55">
        <v>10000</v>
      </c>
      <c r="D55">
        <v>2.5201500000000001</v>
      </c>
    </row>
    <row r="56" spans="1:4" x14ac:dyDescent="0.25">
      <c r="A56" s="1" t="s">
        <v>5</v>
      </c>
      <c r="B56" s="1" t="s">
        <v>4</v>
      </c>
      <c r="C56">
        <v>50000</v>
      </c>
      <c r="D56">
        <v>2.5263900000000001</v>
      </c>
    </row>
    <row r="57" spans="1:4" x14ac:dyDescent="0.25">
      <c r="A57" s="1" t="s">
        <v>5</v>
      </c>
      <c r="B57" s="1" t="s">
        <v>4</v>
      </c>
      <c r="C57">
        <v>100000</v>
      </c>
      <c r="D57">
        <v>2.5274299999999998</v>
      </c>
    </row>
    <row r="58" spans="1:4" x14ac:dyDescent="0.25">
      <c r="A58" s="1" t="s">
        <v>6</v>
      </c>
      <c r="B58" s="1" t="s">
        <v>1</v>
      </c>
      <c r="C58">
        <v>100</v>
      </c>
      <c r="D58">
        <v>28.271799999999999</v>
      </c>
    </row>
    <row r="59" spans="1:4" x14ac:dyDescent="0.25">
      <c r="A59" s="1" t="s">
        <v>6</v>
      </c>
      <c r="B59" s="1" t="s">
        <v>1</v>
      </c>
      <c r="C59">
        <v>500</v>
      </c>
      <c r="D59">
        <v>45.317999999999998</v>
      </c>
    </row>
    <row r="60" spans="1:4" x14ac:dyDescent="0.25">
      <c r="A60" s="1" t="s">
        <v>6</v>
      </c>
      <c r="B60" s="1" t="s">
        <v>1</v>
      </c>
      <c r="C60">
        <v>1000</v>
      </c>
      <c r="D60">
        <v>47.941499999999998</v>
      </c>
    </row>
    <row r="61" spans="1:4" x14ac:dyDescent="0.25">
      <c r="A61" s="1" t="s">
        <v>6</v>
      </c>
      <c r="B61" s="1" t="s">
        <v>1</v>
      </c>
      <c r="C61">
        <v>5000</v>
      </c>
      <c r="D61">
        <v>49.9893</v>
      </c>
    </row>
    <row r="62" spans="1:4" x14ac:dyDescent="0.25">
      <c r="A62" s="1" t="s">
        <v>6</v>
      </c>
      <c r="B62" s="1" t="s">
        <v>1</v>
      </c>
      <c r="C62">
        <v>10000</v>
      </c>
      <c r="D62">
        <v>50.241199999999999</v>
      </c>
    </row>
    <row r="63" spans="1:4" x14ac:dyDescent="0.25">
      <c r="A63" s="1" t="s">
        <v>6</v>
      </c>
      <c r="B63" s="1" t="s">
        <v>1</v>
      </c>
      <c r="C63">
        <v>50000</v>
      </c>
      <c r="D63">
        <v>50.446100000000001</v>
      </c>
    </row>
    <row r="64" spans="1:4" x14ac:dyDescent="0.25">
      <c r="A64" s="1" t="s">
        <v>6</v>
      </c>
      <c r="B64" s="1" t="s">
        <v>1</v>
      </c>
      <c r="C64">
        <v>100000</v>
      </c>
      <c r="D64">
        <v>50.477200000000003</v>
      </c>
    </row>
    <row r="65" spans="1:4" x14ac:dyDescent="0.25">
      <c r="A65" s="1" t="s">
        <v>6</v>
      </c>
      <c r="B65" s="1" t="s">
        <v>2</v>
      </c>
      <c r="C65">
        <v>100</v>
      </c>
      <c r="D65">
        <v>12.756500000000001</v>
      </c>
    </row>
    <row r="66" spans="1:4" x14ac:dyDescent="0.25">
      <c r="A66" s="1" t="s">
        <v>6</v>
      </c>
      <c r="B66" s="1" t="s">
        <v>2</v>
      </c>
      <c r="C66">
        <v>500</v>
      </c>
      <c r="D66">
        <v>18.752099999999999</v>
      </c>
    </row>
    <row r="67" spans="1:4" x14ac:dyDescent="0.25">
      <c r="A67" s="1" t="s">
        <v>6</v>
      </c>
      <c r="B67" s="1" t="s">
        <v>2</v>
      </c>
      <c r="C67">
        <v>1000</v>
      </c>
      <c r="D67">
        <v>19.706900000000001</v>
      </c>
    </row>
    <row r="68" spans="1:4" x14ac:dyDescent="0.25">
      <c r="A68" s="1" t="s">
        <v>6</v>
      </c>
      <c r="B68" s="1" t="s">
        <v>2</v>
      </c>
      <c r="C68">
        <v>5000</v>
      </c>
      <c r="D68">
        <v>19.833300000000001</v>
      </c>
    </row>
    <row r="69" spans="1:4" x14ac:dyDescent="0.25">
      <c r="A69" s="1" t="s">
        <v>6</v>
      </c>
      <c r="B69" s="1" t="s">
        <v>2</v>
      </c>
      <c r="C69">
        <v>10000</v>
      </c>
      <c r="D69">
        <v>19.675699999999999</v>
      </c>
    </row>
    <row r="70" spans="1:4" x14ac:dyDescent="0.25">
      <c r="A70" s="1" t="s">
        <v>6</v>
      </c>
      <c r="B70" s="1" t="s">
        <v>2</v>
      </c>
      <c r="C70">
        <v>50000</v>
      </c>
      <c r="D70">
        <v>19.4194</v>
      </c>
    </row>
    <row r="71" spans="1:4" x14ac:dyDescent="0.25">
      <c r="A71" s="1" t="s">
        <v>6</v>
      </c>
      <c r="B71" s="1" t="s">
        <v>2</v>
      </c>
      <c r="C71">
        <v>100000</v>
      </c>
      <c r="D71">
        <v>19.360399999999998</v>
      </c>
    </row>
    <row r="72" spans="1:4" x14ac:dyDescent="0.25">
      <c r="A72" s="1" t="s">
        <v>6</v>
      </c>
      <c r="B72" s="1" t="s">
        <v>3</v>
      </c>
      <c r="C72">
        <v>100</v>
      </c>
      <c r="D72">
        <v>2.3092999999999999</v>
      </c>
    </row>
    <row r="73" spans="1:4" x14ac:dyDescent="0.25">
      <c r="A73" s="1" t="s">
        <v>6</v>
      </c>
      <c r="B73" s="1" t="s">
        <v>3</v>
      </c>
      <c r="C73">
        <v>500</v>
      </c>
      <c r="D73">
        <v>2.7554699999999999</v>
      </c>
    </row>
    <row r="74" spans="1:4" x14ac:dyDescent="0.25">
      <c r="A74" s="1" t="s">
        <v>6</v>
      </c>
      <c r="B74" s="1" t="s">
        <v>3</v>
      </c>
      <c r="C74">
        <v>1000</v>
      </c>
      <c r="D74">
        <v>2.90124</v>
      </c>
    </row>
    <row r="75" spans="1:4" x14ac:dyDescent="0.25">
      <c r="A75" s="1" t="s">
        <v>6</v>
      </c>
      <c r="B75" s="1" t="s">
        <v>3</v>
      </c>
      <c r="C75">
        <v>5000</v>
      </c>
      <c r="D75">
        <v>3.1380599999999998</v>
      </c>
    </row>
    <row r="76" spans="1:4" x14ac:dyDescent="0.25">
      <c r="A76" s="1" t="s">
        <v>6</v>
      </c>
      <c r="B76" s="1" t="s">
        <v>3</v>
      </c>
      <c r="C76">
        <v>10000</v>
      </c>
      <c r="D76">
        <v>3.1815500000000001</v>
      </c>
    </row>
    <row r="77" spans="1:4" x14ac:dyDescent="0.25">
      <c r="A77" s="1" t="s">
        <v>6</v>
      </c>
      <c r="B77" s="1" t="s">
        <v>3</v>
      </c>
      <c r="C77">
        <v>50000</v>
      </c>
      <c r="D77">
        <v>3.1979099999999998</v>
      </c>
    </row>
    <row r="78" spans="1:4" x14ac:dyDescent="0.25">
      <c r="A78" s="1" t="s">
        <v>6</v>
      </c>
      <c r="B78" s="1" t="s">
        <v>3</v>
      </c>
      <c r="C78">
        <v>100000</v>
      </c>
      <c r="D78">
        <v>3.19217</v>
      </c>
    </row>
    <row r="79" spans="1:4" x14ac:dyDescent="0.25">
      <c r="A79" s="1" t="s">
        <v>6</v>
      </c>
      <c r="B79" s="1" t="s">
        <v>4</v>
      </c>
      <c r="C79">
        <v>100</v>
      </c>
      <c r="D79">
        <v>1.97143</v>
      </c>
    </row>
    <row r="80" spans="1:4" x14ac:dyDescent="0.25">
      <c r="A80" s="1" t="s">
        <v>6</v>
      </c>
      <c r="B80" s="1" t="s">
        <v>4</v>
      </c>
      <c r="C80">
        <v>500</v>
      </c>
      <c r="D80">
        <v>1.9982599999999999</v>
      </c>
    </row>
    <row r="81" spans="1:4" x14ac:dyDescent="0.25">
      <c r="A81" s="1" t="s">
        <v>6</v>
      </c>
      <c r="B81" s="1" t="s">
        <v>4</v>
      </c>
      <c r="C81">
        <v>1000</v>
      </c>
      <c r="D81">
        <v>1.99756</v>
      </c>
    </row>
    <row r="82" spans="1:4" x14ac:dyDescent="0.25">
      <c r="A82" s="1" t="s">
        <v>6</v>
      </c>
      <c r="B82" s="1" t="s">
        <v>4</v>
      </c>
      <c r="C82">
        <v>5000</v>
      </c>
      <c r="D82">
        <v>1.9999899999999999</v>
      </c>
    </row>
    <row r="83" spans="1:4" x14ac:dyDescent="0.25">
      <c r="A83" s="1" t="s">
        <v>6</v>
      </c>
      <c r="B83" s="1" t="s">
        <v>4</v>
      </c>
      <c r="C83">
        <v>10000</v>
      </c>
      <c r="D83">
        <v>1.9995099999999999</v>
      </c>
    </row>
    <row r="84" spans="1:4" x14ac:dyDescent="0.25">
      <c r="A84" s="1" t="s">
        <v>6</v>
      </c>
      <c r="B84" s="1" t="s">
        <v>4</v>
      </c>
      <c r="C84">
        <v>50000</v>
      </c>
      <c r="D84">
        <v>2.0000200000000001</v>
      </c>
    </row>
    <row r="85" spans="1:4" x14ac:dyDescent="0.25">
      <c r="A85" s="1" t="s">
        <v>6</v>
      </c>
      <c r="B85" s="1" t="s">
        <v>4</v>
      </c>
      <c r="C85">
        <v>100000</v>
      </c>
      <c r="D85">
        <v>2.0001899999999999</v>
      </c>
    </row>
    <row r="86" spans="1:4" x14ac:dyDescent="0.25">
      <c r="A86" s="1" t="s">
        <v>7</v>
      </c>
      <c r="B86" s="1" t="s">
        <v>1</v>
      </c>
      <c r="C86">
        <v>100</v>
      </c>
      <c r="D86">
        <v>28.384</v>
      </c>
    </row>
    <row r="87" spans="1:4" x14ac:dyDescent="0.25">
      <c r="A87" s="1" t="s">
        <v>7</v>
      </c>
      <c r="B87" s="1" t="s">
        <v>1</v>
      </c>
      <c r="C87">
        <v>500</v>
      </c>
      <c r="D87">
        <v>45.361800000000002</v>
      </c>
    </row>
    <row r="88" spans="1:4" x14ac:dyDescent="0.25">
      <c r="A88" s="1" t="s">
        <v>7</v>
      </c>
      <c r="B88" s="1" t="s">
        <v>1</v>
      </c>
      <c r="C88">
        <v>1000</v>
      </c>
      <c r="D88">
        <v>47.910800000000002</v>
      </c>
    </row>
    <row r="89" spans="1:4" x14ac:dyDescent="0.25">
      <c r="A89" s="1" t="s">
        <v>7</v>
      </c>
      <c r="B89" s="1" t="s">
        <v>1</v>
      </c>
      <c r="C89">
        <v>5000</v>
      </c>
      <c r="D89">
        <v>49.946800000000003</v>
      </c>
    </row>
    <row r="90" spans="1:4" x14ac:dyDescent="0.25">
      <c r="A90" s="1" t="s">
        <v>7</v>
      </c>
      <c r="B90" s="1" t="s">
        <v>1</v>
      </c>
      <c r="C90">
        <v>10000</v>
      </c>
      <c r="D90">
        <v>50.242699999999999</v>
      </c>
    </row>
    <row r="91" spans="1:4" x14ac:dyDescent="0.25">
      <c r="A91" s="1" t="s">
        <v>7</v>
      </c>
      <c r="B91" s="1" t="s">
        <v>1</v>
      </c>
      <c r="C91">
        <v>50000</v>
      </c>
      <c r="D91">
        <v>50.451500000000003</v>
      </c>
    </row>
    <row r="92" spans="1:4" x14ac:dyDescent="0.25">
      <c r="A92" s="1" t="s">
        <v>7</v>
      </c>
      <c r="B92" s="1" t="s">
        <v>1</v>
      </c>
      <c r="C92">
        <v>100000</v>
      </c>
      <c r="D92">
        <v>50.476700000000001</v>
      </c>
    </row>
    <row r="93" spans="1:4" x14ac:dyDescent="0.25">
      <c r="A93" s="1" t="s">
        <v>7</v>
      </c>
      <c r="B93" s="1" t="s">
        <v>2</v>
      </c>
      <c r="C93">
        <v>100</v>
      </c>
      <c r="D93">
        <v>13.5061</v>
      </c>
    </row>
    <row r="94" spans="1:4" x14ac:dyDescent="0.25">
      <c r="A94" s="1" t="s">
        <v>7</v>
      </c>
      <c r="B94" s="1" t="s">
        <v>2</v>
      </c>
      <c r="C94">
        <v>500</v>
      </c>
      <c r="D94">
        <v>20.414200000000001</v>
      </c>
    </row>
    <row r="95" spans="1:4" x14ac:dyDescent="0.25">
      <c r="A95" s="1" t="s">
        <v>7</v>
      </c>
      <c r="B95" s="1" t="s">
        <v>2</v>
      </c>
      <c r="C95">
        <v>1000</v>
      </c>
      <c r="D95">
        <v>21.7608</v>
      </c>
    </row>
    <row r="96" spans="1:4" x14ac:dyDescent="0.25">
      <c r="A96" s="1" t="s">
        <v>7</v>
      </c>
      <c r="B96" s="1" t="s">
        <v>2</v>
      </c>
      <c r="C96">
        <v>5000</v>
      </c>
      <c r="D96">
        <v>21.537800000000001</v>
      </c>
    </row>
    <row r="97" spans="1:4" x14ac:dyDescent="0.25">
      <c r="A97" s="1" t="s">
        <v>7</v>
      </c>
      <c r="B97" s="1" t="s">
        <v>2</v>
      </c>
      <c r="C97">
        <v>10000</v>
      </c>
      <c r="D97">
        <v>21.014600000000002</v>
      </c>
    </row>
    <row r="98" spans="1:4" x14ac:dyDescent="0.25">
      <c r="A98" s="1" t="s">
        <v>7</v>
      </c>
      <c r="B98" s="1" t="s">
        <v>2</v>
      </c>
      <c r="C98">
        <v>50000</v>
      </c>
      <c r="D98">
        <v>20.042200000000001</v>
      </c>
    </row>
    <row r="99" spans="1:4" x14ac:dyDescent="0.25">
      <c r="A99" s="1" t="s">
        <v>7</v>
      </c>
      <c r="B99" s="1" t="s">
        <v>2</v>
      </c>
      <c r="C99">
        <v>100000</v>
      </c>
      <c r="D99">
        <v>19.849599999999999</v>
      </c>
    </row>
    <row r="100" spans="1:4" x14ac:dyDescent="0.25">
      <c r="A100" s="1" t="s">
        <v>7</v>
      </c>
      <c r="B100" s="1" t="s">
        <v>3</v>
      </c>
      <c r="C100">
        <v>100</v>
      </c>
      <c r="D100">
        <v>2.44068</v>
      </c>
    </row>
    <row r="101" spans="1:4" x14ac:dyDescent="0.25">
      <c r="A101" s="1" t="s">
        <v>7</v>
      </c>
      <c r="B101" s="1" t="s">
        <v>3</v>
      </c>
      <c r="C101">
        <v>500</v>
      </c>
      <c r="D101">
        <v>2.96618</v>
      </c>
    </row>
    <row r="102" spans="1:4" x14ac:dyDescent="0.25">
      <c r="A102" s="1" t="s">
        <v>7</v>
      </c>
      <c r="B102" s="1" t="s">
        <v>3</v>
      </c>
      <c r="C102">
        <v>1000</v>
      </c>
      <c r="D102">
        <v>3.1471300000000002</v>
      </c>
    </row>
    <row r="103" spans="1:4" x14ac:dyDescent="0.25">
      <c r="A103" s="1" t="s">
        <v>7</v>
      </c>
      <c r="B103" s="1" t="s">
        <v>3</v>
      </c>
      <c r="C103">
        <v>5000</v>
      </c>
      <c r="D103">
        <v>3.4251</v>
      </c>
    </row>
    <row r="104" spans="1:4" x14ac:dyDescent="0.25">
      <c r="A104" s="1" t="s">
        <v>7</v>
      </c>
      <c r="B104" s="1" t="s">
        <v>3</v>
      </c>
      <c r="C104">
        <v>10000</v>
      </c>
      <c r="D104">
        <v>3.4731000000000001</v>
      </c>
    </row>
    <row r="105" spans="1:4" x14ac:dyDescent="0.25">
      <c r="A105" s="1" t="s">
        <v>7</v>
      </c>
      <c r="B105" s="1" t="s">
        <v>3</v>
      </c>
      <c r="C105">
        <v>50000</v>
      </c>
      <c r="D105">
        <v>3.4622099999999998</v>
      </c>
    </row>
    <row r="106" spans="1:4" x14ac:dyDescent="0.25">
      <c r="A106" s="1" t="s">
        <v>7</v>
      </c>
      <c r="B106" s="1" t="s">
        <v>3</v>
      </c>
      <c r="C106">
        <v>100000</v>
      </c>
      <c r="D106">
        <v>3.4382299999999999</v>
      </c>
    </row>
    <row r="107" spans="1:4" x14ac:dyDescent="0.25">
      <c r="A107" s="1" t="s">
        <v>7</v>
      </c>
      <c r="B107" s="1" t="s">
        <v>4</v>
      </c>
      <c r="C107">
        <v>100</v>
      </c>
      <c r="D107">
        <v>2.1223100000000001</v>
      </c>
    </row>
    <row r="108" spans="1:4" x14ac:dyDescent="0.25">
      <c r="A108" s="1" t="s">
        <v>7</v>
      </c>
      <c r="B108" s="1" t="s">
        <v>4</v>
      </c>
      <c r="C108">
        <v>500</v>
      </c>
      <c r="D108">
        <v>2.2004899999999998</v>
      </c>
    </row>
    <row r="109" spans="1:4" x14ac:dyDescent="0.25">
      <c r="A109" s="1" t="s">
        <v>7</v>
      </c>
      <c r="B109" s="1" t="s">
        <v>4</v>
      </c>
      <c r="C109">
        <v>1000</v>
      </c>
      <c r="D109">
        <v>2.2128999999999999</v>
      </c>
    </row>
    <row r="110" spans="1:4" x14ac:dyDescent="0.25">
      <c r="A110" s="1" t="s">
        <v>7</v>
      </c>
      <c r="B110" s="1" t="s">
        <v>4</v>
      </c>
      <c r="C110">
        <v>5000</v>
      </c>
      <c r="D110">
        <v>2.2263000000000002</v>
      </c>
    </row>
    <row r="111" spans="1:4" x14ac:dyDescent="0.25">
      <c r="A111" s="1" t="s">
        <v>7</v>
      </c>
      <c r="B111" s="1" t="s">
        <v>4</v>
      </c>
      <c r="C111">
        <v>10000</v>
      </c>
      <c r="D111">
        <v>2.2280099999999998</v>
      </c>
    </row>
    <row r="112" spans="1:4" x14ac:dyDescent="0.25">
      <c r="A112" s="1" t="s">
        <v>7</v>
      </c>
      <c r="B112" s="1" t="s">
        <v>4</v>
      </c>
      <c r="C112">
        <v>50000</v>
      </c>
      <c r="D112">
        <v>2.2290100000000002</v>
      </c>
    </row>
    <row r="113" spans="1:4" x14ac:dyDescent="0.25">
      <c r="A113" s="1" t="s">
        <v>7</v>
      </c>
      <c r="B113" s="1" t="s">
        <v>4</v>
      </c>
      <c r="C113">
        <v>100000</v>
      </c>
      <c r="D113">
        <v>2.2295199999999999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T Z B 6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T Z B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Q e l Z y G 7 d 3 J g E A A B w D A A A T A B w A R m 9 y b X V s Y X M v U 2 V j d G l v b j E u b S C i G A A o o B Q A A A A A A A A A A A A A A A A A A A A A A A A A A A D t k b F O w z A Q h v d I e Q f L X R L J i m g o D F Q Z U A I S U g W C d o I w p M 1 R L N n n y r 6 g R l U X X o m J G f W 9 M A q F I g E T I 1 7 O / s 9 3 9 5 8 + B z O S B t m 4 i / 1 h G I S B u 6 8 s 1 O w K X K P I s Y w p o D B g / m y e 7 c t T v X k 0 X s z d Q 1 K Y W a M B K T q V C p L c I P m H i 3 h x V I 6 p q W X l g 1 l I Q J a W x 2 p u b E u 6 Z R c 4 k g j l S D q q y v c p C S 2 J x + K m A C W 1 J L A Z H 3 L B c q M a j S 4 b C H a C M 1 N L n G f 9 9 G B P s M v G E I y p V Z B 9 X p N z g 3 A b i 8 5 t j 1 9 r P 9 v v Z R i 1 C + 5 N T 6 q p / z W x F b o 7 Y 3 X X f t I u w E U f u 4 n V i n e J v n f g C 4 E R L G k t 2 F Z P f 9 D 3 v X 6 G d D h I 3 l r u J A Z f C t Z x G E j 8 3 u M u g B 7 f I o j S m P 9 z + E M O 2 O g p 2 N 9 J v A J Q S w E C L Q A U A A I A C A B N k H p W 3 u m H a 6 Q A A A D 2 A A A A E g A A A A A A A A A A A A A A A A A A A A A A Q 2 9 u Z m l n L 1 B h Y 2 t h Z 2 U u e G 1 s U E s B A i 0 A F A A C A A g A T Z B 6 V g / K 6 a u k A A A A 6 Q A A A B M A A A A A A A A A A A A A A A A A 8 A A A A F t D b 2 5 0 Z W 5 0 X 1 R 5 c G V z X S 5 4 b W x Q S w E C L Q A U A A I A C A B N k H p W c h u 3 d y Y B A A A c A w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g A A A A A A A P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E Q m c 9 P S I g L z 4 8 R W 5 0 c n k g V H l w Z T 0 i R m l s b E x h c 3 R V c G R h d G V k I i B W Y W x 1 Z T 0 i Z D I w M j M t M D M t M j Z U M T U 6 M j M 6 N T E u N D g 4 N z Q 4 M F o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T M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X V 0 b 1 J l b W 9 2 Z W R D b 2 x 1 b W 5 z M S 5 7 Q 2 9 s d W 1 u M S w w f S Z x d W 9 0 O y w m c X V v d D t T Z W N 0 a W 9 u M S 9 S Z X N 1 b H R z L 0 F 1 d G 9 S Z W 1 v d m V k Q 2 9 s d W 1 u c z E u e 0 N v b H V t b j I s M X 0 m c X V v d D s s J n F 1 b 3 Q 7 U 2 V j d G l v b j E v U m V z d W x 0 c y 9 B d X R v U m V t b 3 Z l Z E N v b H V t b n M x L n t D b 2 x 1 b W 4 z L D J 9 J n F 1 b 3 Q 7 L C Z x d W 9 0 O 1 N l Y 3 R p b 2 4 x L 1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Y 6 M D I 6 M j Y u O T Y 0 N T A 1 M V o i I C 8 + P E V u d H J 5 I F R 5 c G U 9 I k Z p b G x D b 2 x 1 b W 5 U e X B l c y I g V m F s d W U 9 I n N C Z 1 l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n d q P k F U d D j y f E u M v Q L j 0 A A A A A A g A A A A A A E G Y A A A A B A A A g A A A A Y c d v O T q n H a L a c x H f 9 d q C 3 V r B Z 1 8 j X r t r h 9 F 5 2 r D Q m O Y A A A A A D o A A A A A C A A A g A A A A 6 P k f 4 J H 9 P R i h 6 1 r H m j m S n F m g m Y B B w 9 T B I l y V 2 b C 5 P L N Q A A A A w U z X D i j M G w 5 F Z u B l R S D 3 W s N Y 0 o 7 6 K G H l P 1 S Y p G Y K g 8 7 H 2 l i Z P E u p r p C c o n z u j h b K 6 j l D t 0 s i T 8 q U 8 I B i a T V j E / I w f X Q o L 5 5 C x 5 O B d L A X R E x A A A A A M 3 j R c s f x z Z g I f X U f k A + l T J n O 5 R v p e E e f f c x q q N O a h q a U t d 6 4 v q 2 Z M W / j C q x E k w N 0 Q p I G m Y j x f R N f j l r O e W v w r g = = < / D a t a M a s h u p > 
</file>

<file path=customXml/itemProps1.xml><?xml version="1.0" encoding="utf-8"?>
<ds:datastoreItem xmlns:ds="http://schemas.openxmlformats.org/officeDocument/2006/customXml" ds:itemID="{24AB284E-DFA8-4EE5-991C-382C000D7B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Expected values</vt:lpstr>
      <vt:lpstr>Consts</vt:lpstr>
      <vt:lpstr>Transpos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2023-03-26T15:22:22Z</dcterms:created>
  <dcterms:modified xsi:type="dcterms:W3CDTF">2023-03-26T16:37:15Z</dcterms:modified>
</cp:coreProperties>
</file>