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tricia\Desktop\DIO BOOTCAMP\"/>
    </mc:Choice>
  </mc:AlternateContent>
  <xr:revisionPtr revIDLastSave="0" documentId="13_ncr:1_{95D042C2-19CC-4F5B-BE04-E681E5E6707E}" xr6:coauthVersionLast="36" xr6:coauthVersionMax="36" xr10:uidLastSave="{00000000-0000-0000-0000-000000000000}"/>
  <bookViews>
    <workbookView xWindow="0" yWindow="0" windowWidth="20490" windowHeight="7545" activeTab="3" xr2:uid="{17164E21-B6D6-49E0-ACBD-211D6F2A61A9}"/>
  </bookViews>
  <sheets>
    <sheet name="DATA" sheetId="1" r:id="rId1"/>
    <sheet name="DINAMICA" sheetId="2" r:id="rId2"/>
    <sheet name="CAIXINHA" sheetId="4" r:id="rId3"/>
    <sheet name="DASHBOARD" sheetId="3" r:id="rId4"/>
  </sheets>
  <definedNames>
    <definedName name="NativeTimeline_DATA">#N/A</definedName>
    <definedName name="SegmentaçãodeDados_CATEGORIA">#N/A</definedName>
    <definedName name="SegmentaçãodeDados_MÊS">#N/A</definedName>
  </definedNames>
  <calcPr calcId="162913"/>
  <pivotCaches>
    <pivotCache cacheId="2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<sst xmlns="http://schemas.openxmlformats.org/spreadsheetml/2006/main" count="292" uniqueCount="58">
  <si>
    <t>DATA</t>
  </si>
  <si>
    <t>TIPO</t>
  </si>
  <si>
    <t>CATEGORIA</t>
  </si>
  <si>
    <t>DESCRIÇÃO</t>
  </si>
  <si>
    <t>VALOR</t>
  </si>
  <si>
    <t>OPERAÇÕES BANCÁRIAS</t>
  </si>
  <si>
    <t>STATUS</t>
  </si>
  <si>
    <t>ENTRADA</t>
  </si>
  <si>
    <t>RENDA FIXA</t>
  </si>
  <si>
    <t>SALÁRIO</t>
  </si>
  <si>
    <t>RECEBIDO</t>
  </si>
  <si>
    <t>PIX</t>
  </si>
  <si>
    <t>SAÍDA</t>
  </si>
  <si>
    <t>EDUCAÇÃO</t>
  </si>
  <si>
    <t>COLÉGIO</t>
  </si>
  <si>
    <t xml:space="preserve">BOLETO </t>
  </si>
  <si>
    <t>PAGO</t>
  </si>
  <si>
    <t>MORADIA</t>
  </si>
  <si>
    <t>ALUGUEL</t>
  </si>
  <si>
    <t>CARTÃO</t>
  </si>
  <si>
    <t>FATURA</t>
  </si>
  <si>
    <t>PENDENTE</t>
  </si>
  <si>
    <t>LAZER</t>
  </si>
  <si>
    <t>PASSEIO</t>
  </si>
  <si>
    <t>PRESENTES</t>
  </si>
  <si>
    <t>ANIVERSÁRIO</t>
  </si>
  <si>
    <t>CARTÃO DE CRÉDITO</t>
  </si>
  <si>
    <t>BELEZA</t>
  </si>
  <si>
    <t>CORTE CABELO</t>
  </si>
  <si>
    <t>SERVIÇO</t>
  </si>
  <si>
    <t>CARRO</t>
  </si>
  <si>
    <t>UNHAS</t>
  </si>
  <si>
    <t>ALIMENTAÇÃO</t>
  </si>
  <si>
    <t>TRANSPORTE</t>
  </si>
  <si>
    <t>SUPERMERCADO</t>
  </si>
  <si>
    <t>DÉBITO</t>
  </si>
  <si>
    <t>DIARISTA</t>
  </si>
  <si>
    <t>DOMESTICA</t>
  </si>
  <si>
    <t>DÉBITO AUTOMATICO</t>
  </si>
  <si>
    <t>VIAGEM</t>
  </si>
  <si>
    <t>CURSO</t>
  </si>
  <si>
    <t>POWE BI</t>
  </si>
  <si>
    <t>SAÚDE</t>
  </si>
  <si>
    <t>FARMACIA</t>
  </si>
  <si>
    <t>PLANO</t>
  </si>
  <si>
    <t>BOLETO</t>
  </si>
  <si>
    <t>RESTAURANTE</t>
  </si>
  <si>
    <t>Rótulos de Linha</t>
  </si>
  <si>
    <t>Total Geral</t>
  </si>
  <si>
    <t>Soma de VALOR</t>
  </si>
  <si>
    <t>QUANTO TIVE DE SAÍDA POR CATEGORIA, SUMARIZADO EM REAIS</t>
  </si>
  <si>
    <t/>
  </si>
  <si>
    <t>MÊS</t>
  </si>
  <si>
    <t>GASOLINA</t>
  </si>
  <si>
    <t>DATA DE LANÇAMENTO</t>
  </si>
  <si>
    <t>DEPOSITO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</si>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</sst>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77CD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77CD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3" borderId="0" xfId="0" quotePrefix="1" applyFill="1"/>
    <xf numFmtId="1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2" borderId="0" xfId="1" applyFont="1" applyFill="1"/>
    <xf numFmtId="44" fontId="0" fillId="0" borderId="0" xfId="1" applyFont="1"/>
    <xf numFmtId="0" fontId="2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7"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font>
        <color theme="1"/>
        <name val="Arial Black"/>
        <family val="2"/>
        <scheme val="none"/>
      </font>
      <fill>
        <patternFill>
          <fgColor rgb="FF00B0F0"/>
          <bgColor theme="0"/>
        </patternFill>
      </fill>
      <border>
        <bottom style="thin">
          <color theme="4"/>
        </bottom>
        <vertical/>
        <horizontal/>
      </border>
    </dxf>
    <dxf>
      <font>
        <color theme="1"/>
      </font>
      <fill>
        <patternFill>
          <fgColor rgb="FF277CD9"/>
          <bgColor theme="4" tint="0.39994506668294322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fgColor theme="1" tint="0.24994659260841701"/>
          <bgColor theme="4" tint="-0.24994659260841701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</dxf>
  </dxfs>
  <tableStyles count="2" defaultTableStyle="TableStyleMedium2" defaultPivotStyle="PivotStyleLight16">
    <tableStyle name="MyStyler1" pivot="0" table="0" count="10" xr9:uid="{93D8C702-F6AF-437D-8CEF-B0AD79310834}">
      <tableStyleElement type="wholeTable" dxfId="5"/>
      <tableStyleElement type="headerRow" dxfId="4"/>
    </tableStyle>
    <tableStyle name="SlicerStyleLight1 2" pivot="0" table="0" count="10" xr9:uid="{E19EF279-C8E9-48D6-859F-B9A270496996}">
      <tableStyleElement type="wholeTable" dxfId="3"/>
      <tableStyleElement type="headerRow" dxfId="2"/>
    </tableStyle>
  </tableStyles>
  <colors>
    <mruColors>
      <color rgb="FF277CD9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277CD9"/>
              <bgColor auto="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0"/>
              <bgColor theme="4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yler1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66666666666667"/>
          <c:y val="5.0925925925925923E-2"/>
          <c:w val="0.72777777777777775"/>
          <c:h val="0.898148148148148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D-440E-A511-D98BA7F60AF4}"/>
            </c:ext>
          </c:extLst>
        </c:ser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D-440E-A511-D98BA7F60AF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68571720"/>
        <c:axId val="636886272"/>
      </c:barChart>
      <c:catAx>
        <c:axId val="468571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6886272"/>
        <c:crosses val="autoZero"/>
        <c:auto val="1"/>
        <c:lblAlgn val="ctr"/>
        <c:lblOffset val="100"/>
        <c:noMultiLvlLbl val="0"/>
      </c:catAx>
      <c:valAx>
        <c:axId val="63688627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685717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[Pasta1.xlsx]DINAMICA!Tabela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DINAMICA!$I$4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DINAMICA!$H$5:$H$6</c:f>
              <c:strCache>
                <c:ptCount val="1"/>
                <c:pt idx="0">
                  <c:v>RENDA FIXA</c:v>
                </c:pt>
              </c:strCache>
            </c:strRef>
          </c:cat>
          <c:val>
            <c:numRef>
              <c:f>DINAMICA!$I$5:$I$6</c:f>
              <c:numCache>
                <c:formatCode>"R$"\ #,##0.00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0-46DF-BCC4-CA146B180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202160"/>
        <c:axId val="339195600"/>
      </c:barChart>
      <c:catAx>
        <c:axId val="3392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195600"/>
        <c:crosses val="autoZero"/>
        <c:auto val="1"/>
        <c:lblAlgn val="ctr"/>
        <c:lblOffset val="100"/>
        <c:noMultiLvlLbl val="0"/>
      </c:catAx>
      <c:valAx>
        <c:axId val="33919560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392021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[Pasta1.xlsx]DINAMICA!Tabela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DINAMICA!$C$5:$C$17</c:f>
              <c:strCache>
                <c:ptCount val="12"/>
                <c:pt idx="0">
                  <c:v>ALIMENTAÇÃO</c:v>
                </c:pt>
                <c:pt idx="1">
                  <c:v>BELEZA</c:v>
                </c:pt>
                <c:pt idx="2">
                  <c:v>CARTÃO</c:v>
                </c:pt>
                <c:pt idx="3">
                  <c:v>CURSO</c:v>
                </c:pt>
                <c:pt idx="4">
                  <c:v>DOMESTICA</c:v>
                </c:pt>
                <c:pt idx="5">
                  <c:v>EDUCAÇÃO</c:v>
                </c:pt>
                <c:pt idx="6">
                  <c:v>LAZER</c:v>
                </c:pt>
                <c:pt idx="7">
                  <c:v>MORADIA</c:v>
                </c:pt>
                <c:pt idx="8">
                  <c:v>PRESENTES</c:v>
                </c:pt>
                <c:pt idx="9">
                  <c:v>SAÚDE</c:v>
                </c:pt>
                <c:pt idx="10">
                  <c:v>SERVIÇO</c:v>
                </c:pt>
                <c:pt idx="11">
                  <c:v>TRANSPORTE</c:v>
                </c:pt>
              </c:strCache>
            </c:strRef>
          </c:cat>
          <c:val>
            <c:numRef>
              <c:f>DINAMICA!$D$5:$D$17</c:f>
              <c:numCache>
                <c:formatCode>"R$"\ #,##0.00</c:formatCode>
                <c:ptCount val="12"/>
                <c:pt idx="0">
                  <c:v>1000</c:v>
                </c:pt>
                <c:pt idx="1">
                  <c:v>120</c:v>
                </c:pt>
                <c:pt idx="2">
                  <c:v>1000</c:v>
                </c:pt>
                <c:pt idx="3">
                  <c:v>500</c:v>
                </c:pt>
                <c:pt idx="4">
                  <c:v>200</c:v>
                </c:pt>
                <c:pt idx="5">
                  <c:v>500</c:v>
                </c:pt>
                <c:pt idx="6">
                  <c:v>700</c:v>
                </c:pt>
                <c:pt idx="7">
                  <c:v>1500</c:v>
                </c:pt>
                <c:pt idx="8">
                  <c:v>140</c:v>
                </c:pt>
                <c:pt idx="9">
                  <c:v>620</c:v>
                </c:pt>
                <c:pt idx="10">
                  <c:v>1000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6-467A-8E55-80C2D2309A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9578896"/>
        <c:axId val="339579224"/>
      </c:barChart>
      <c:catAx>
        <c:axId val="3395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9579224"/>
        <c:crosses val="autoZero"/>
        <c:auto val="1"/>
        <c:lblAlgn val="ctr"/>
        <c:lblOffset val="100"/>
        <c:noMultiLvlLbl val="0"/>
      </c:catAx>
      <c:valAx>
        <c:axId val="33957922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395788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0.90804597701149425"/>
          <c:h val="0.850269757946923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7-47D9-8AF7-4AAE2E7C82B6}"/>
            </c:ext>
          </c:extLst>
        </c:ser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7-47D9-8AF7-4AAE2E7C82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68571720"/>
        <c:axId val="636886272"/>
      </c:barChart>
      <c:catAx>
        <c:axId val="468571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6886272"/>
        <c:crosses val="autoZero"/>
        <c:auto val="1"/>
        <c:lblAlgn val="ctr"/>
        <c:lblOffset val="100"/>
        <c:noMultiLvlLbl val="0"/>
      </c:catAx>
      <c:valAx>
        <c:axId val="63688627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68571720"/>
        <c:crosses val="autoZero"/>
        <c:crossBetween val="between"/>
      </c:valAx>
      <c:spPr>
        <a:noFill/>
        <a:ln w="25400">
          <a:noFill/>
        </a:ln>
        <a:effectLst>
          <a:softEdge rad="635000"/>
        </a:effectLst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DATA!A1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4.xml"/><Relationship Id="rId5" Type="http://schemas.openxmlformats.org/officeDocument/2006/relationships/image" Target="../media/image2.jpe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7</xdr:row>
      <xdr:rowOff>9525</xdr:rowOff>
    </xdr:from>
    <xdr:to>
      <xdr:col>8</xdr:col>
      <xdr:colOff>657225</xdr:colOff>
      <xdr:row>20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EF06F387-6C25-452F-8718-47429E4607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4025" y="1343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161925</xdr:colOff>
      <xdr:row>2</xdr:row>
      <xdr:rowOff>152400</xdr:rowOff>
    </xdr:from>
    <xdr:to>
      <xdr:col>6</xdr:col>
      <xdr:colOff>523875</xdr:colOff>
      <xdr:row>16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ATEGORIA">
              <a:extLst>
                <a:ext uri="{FF2B5EF4-FFF2-40B4-BE49-F238E27FC236}">
                  <a16:creationId xmlns:a16="http://schemas.microsoft.com/office/drawing/2014/main" id="{7C44F05C-38F9-4D90-A7AE-9B6FF88F27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0925" y="5334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352425</xdr:colOff>
      <xdr:row>17</xdr:row>
      <xdr:rowOff>95250</xdr:rowOff>
    </xdr:from>
    <xdr:to>
      <xdr:col>4</xdr:col>
      <xdr:colOff>257175</xdr:colOff>
      <xdr:row>24</xdr:row>
      <xdr:rowOff>133350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DATA">
              <a:extLst>
                <a:ext uri="{FF2B5EF4-FFF2-40B4-BE49-F238E27FC236}">
                  <a16:creationId xmlns:a16="http://schemas.microsoft.com/office/drawing/2014/main" id="{C47527DD-4D5F-41F5-AFFA-B62D5ACD84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425" y="33337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3</xdr:row>
      <xdr:rowOff>185737</xdr:rowOff>
    </xdr:from>
    <xdr:to>
      <xdr:col>11</xdr:col>
      <xdr:colOff>509587</xdr:colOff>
      <xdr:row>18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0F7FDC-7E02-4900-824D-D866EDDEF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104781</xdr:colOff>
      <xdr:row>4</xdr:row>
      <xdr:rowOff>95251</xdr:rowOff>
    </xdr:from>
    <xdr:to>
      <xdr:col>8</xdr:col>
      <xdr:colOff>547687</xdr:colOff>
      <xdr:row>22</xdr:row>
      <xdr:rowOff>147642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036C7360-01D2-403D-99A3-A1DB3178DC69}"/>
            </a:ext>
          </a:extLst>
        </xdr:cNvPr>
        <xdr:cNvGrpSpPr/>
      </xdr:nvGrpSpPr>
      <xdr:grpSpPr>
        <a:xfrm>
          <a:off x="1902625" y="857251"/>
          <a:ext cx="4693437" cy="3481391"/>
          <a:chOff x="1902625" y="857251"/>
          <a:chExt cx="8870156" cy="3481391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136E17CB-22EA-453C-8997-378FD9D33B8C}"/>
              </a:ext>
            </a:extLst>
          </xdr:cNvPr>
          <xdr:cNvSpPr/>
        </xdr:nvSpPr>
        <xdr:spPr>
          <a:xfrm>
            <a:off x="1914532" y="857251"/>
            <a:ext cx="8846343" cy="3440906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6AC37337-678A-46F3-A992-14BF7CA7A8DC}"/>
              </a:ext>
            </a:extLst>
          </xdr:cNvPr>
          <xdr:cNvGraphicFramePr>
            <a:graphicFrameLocks/>
          </xdr:cNvGraphicFramePr>
        </xdr:nvGraphicFramePr>
        <xdr:xfrm>
          <a:off x="4021938" y="159544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Retângulo: Cantos Superiores Arredondados 4">
            <a:extLst>
              <a:ext uri="{FF2B5EF4-FFF2-40B4-BE49-F238E27FC236}">
                <a16:creationId xmlns:a16="http://schemas.microsoft.com/office/drawing/2014/main" id="{B14F59FD-63B3-4864-9789-DCC01010052D}"/>
              </a:ext>
            </a:extLst>
          </xdr:cNvPr>
          <xdr:cNvSpPr/>
        </xdr:nvSpPr>
        <xdr:spPr>
          <a:xfrm>
            <a:off x="1902625" y="857252"/>
            <a:ext cx="8870156" cy="738187"/>
          </a:xfrm>
          <a:prstGeom prst="round2SameRect">
            <a:avLst/>
          </a:prstGeom>
          <a:solidFill>
            <a:srgbClr val="277CD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4F013B4A-7FCE-438A-B8F4-A36D86C96990}"/>
              </a:ext>
            </a:extLst>
          </xdr:cNvPr>
          <xdr:cNvSpPr txBox="1"/>
        </xdr:nvSpPr>
        <xdr:spPr>
          <a:xfrm>
            <a:off x="2747969" y="1071564"/>
            <a:ext cx="63817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</a:rPr>
              <a:t>ENTRADAS</a:t>
            </a:r>
          </a:p>
        </xdr:txBody>
      </xdr:sp>
    </xdr:grpSp>
    <xdr:clientData/>
  </xdr:twoCellAnchor>
  <xdr:twoCellAnchor>
    <xdr:from>
      <xdr:col>1</xdr:col>
      <xdr:colOff>104781</xdr:colOff>
      <xdr:row>23</xdr:row>
      <xdr:rowOff>57149</xdr:rowOff>
    </xdr:from>
    <xdr:to>
      <xdr:col>17</xdr:col>
      <xdr:colOff>384026</xdr:colOff>
      <xdr:row>43</xdr:row>
      <xdr:rowOff>95252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53528B9C-6516-454F-A1FE-9F6188B418C7}"/>
            </a:ext>
          </a:extLst>
        </xdr:cNvPr>
        <xdr:cNvGrpSpPr/>
      </xdr:nvGrpSpPr>
      <xdr:grpSpPr>
        <a:xfrm>
          <a:off x="1902625" y="4438649"/>
          <a:ext cx="9994745" cy="3848103"/>
          <a:chOff x="2033591" y="4438649"/>
          <a:chExt cx="9994745" cy="3848103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992DF949-5356-4348-B1A8-B4FD56857ABC}"/>
              </a:ext>
            </a:extLst>
          </xdr:cNvPr>
          <xdr:cNvSpPr/>
        </xdr:nvSpPr>
        <xdr:spPr>
          <a:xfrm>
            <a:off x="2045499" y="4438649"/>
            <a:ext cx="9967913" cy="3848103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295B5F5B-2CE3-47D4-99EC-8814EF72D30E}"/>
              </a:ext>
            </a:extLst>
          </xdr:cNvPr>
          <xdr:cNvSpPr/>
        </xdr:nvSpPr>
        <xdr:spPr>
          <a:xfrm>
            <a:off x="2033591" y="4474369"/>
            <a:ext cx="9994745" cy="825544"/>
          </a:xfrm>
          <a:prstGeom prst="round2SameRect">
            <a:avLst/>
          </a:prstGeom>
          <a:solidFill>
            <a:srgbClr val="277CD9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BCC3B143-B83B-450B-8B30-0497ED811218}"/>
              </a:ext>
            </a:extLst>
          </xdr:cNvPr>
          <xdr:cNvGraphicFramePr>
            <a:graphicFrameLocks/>
          </xdr:cNvGraphicFramePr>
        </xdr:nvGraphicFramePr>
        <xdr:xfrm>
          <a:off x="2178844" y="5417346"/>
          <a:ext cx="9727406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A70304E8-2816-47B0-A93F-9730925FB85C}"/>
              </a:ext>
            </a:extLst>
          </xdr:cNvPr>
          <xdr:cNvSpPr txBox="1"/>
        </xdr:nvSpPr>
        <xdr:spPr>
          <a:xfrm>
            <a:off x="2736056" y="4700590"/>
            <a:ext cx="63817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/>
                </a:solidFill>
              </a:rPr>
              <a:t>GASTOS</a:t>
            </a:r>
          </a:p>
        </xdr:txBody>
      </xdr:sp>
    </xdr:grpSp>
    <xdr:clientData/>
  </xdr:twoCellAnchor>
  <xdr:twoCellAnchor editAs="oneCell">
    <xdr:from>
      <xdr:col>0</xdr:col>
      <xdr:colOff>0</xdr:colOff>
      <xdr:row>1</xdr:row>
      <xdr:rowOff>107157</xdr:rowOff>
    </xdr:from>
    <xdr:to>
      <xdr:col>1</xdr:col>
      <xdr:colOff>0</xdr:colOff>
      <xdr:row>7</xdr:row>
      <xdr:rowOff>178595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MÊS 1">
              <a:extLst>
                <a:ext uri="{FF2B5EF4-FFF2-40B4-BE49-F238E27FC236}">
                  <a16:creationId xmlns:a16="http://schemas.microsoft.com/office/drawing/2014/main" id="{449D22DC-0091-4335-8BE7-6DBB921388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97657"/>
              <a:ext cx="1797844" cy="1214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11907</xdr:rowOff>
    </xdr:from>
    <xdr:to>
      <xdr:col>1</xdr:col>
      <xdr:colOff>30956</xdr:colOff>
      <xdr:row>21</xdr:row>
      <xdr:rowOff>59532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CATEGORIA 1">
              <a:extLst>
                <a:ext uri="{FF2B5EF4-FFF2-40B4-BE49-F238E27FC236}">
                  <a16:creationId xmlns:a16="http://schemas.microsoft.com/office/drawing/2014/main" id="{D05864FF-D13C-42FD-A4E7-2F8271D2AD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35907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8</xdr:col>
      <xdr:colOff>183350</xdr:colOff>
      <xdr:row>1</xdr:row>
      <xdr:rowOff>164306</xdr:rowOff>
    </xdr:from>
    <xdr:to>
      <xdr:col>15</xdr:col>
      <xdr:colOff>309563</xdr:colOff>
      <xdr:row>3</xdr:row>
      <xdr:rowOff>178593</xdr:rowOff>
    </xdr:to>
    <xdr:grpSp>
      <xdr:nvGrpSpPr>
        <xdr:cNvPr id="23" name="Agrupar 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32A10AC-66F0-4D9B-9DF3-EF57F93544F6}"/>
            </a:ext>
          </a:extLst>
        </xdr:cNvPr>
        <xdr:cNvGrpSpPr/>
      </xdr:nvGrpSpPr>
      <xdr:grpSpPr>
        <a:xfrm>
          <a:off x="6231725" y="354806"/>
          <a:ext cx="4376744" cy="395287"/>
          <a:chOff x="6231725" y="354806"/>
          <a:chExt cx="4376744" cy="395287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7C21F421-D61D-48C3-8AEC-2CE162439489}"/>
              </a:ext>
            </a:extLst>
          </xdr:cNvPr>
          <xdr:cNvSpPr/>
        </xdr:nvSpPr>
        <xdr:spPr>
          <a:xfrm>
            <a:off x="6231725" y="354806"/>
            <a:ext cx="4376744" cy="395287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600" baseline="0">
                <a:solidFill>
                  <a:sysClr val="windowText" lastClr="000000"/>
                </a:solidFill>
              </a:rPr>
              <a:t>Pesquisa</a:t>
            </a:r>
          </a:p>
        </xdr:txBody>
      </xdr:sp>
      <xdr:pic>
        <xdr:nvPicPr>
          <xdr:cNvPr id="20" name="Imagem 19" descr="Lupa - ícones de grátis">
            <a:extLst>
              <a:ext uri="{FF2B5EF4-FFF2-40B4-BE49-F238E27FC236}">
                <a16:creationId xmlns:a16="http://schemas.microsoft.com/office/drawing/2014/main" id="{97FD170A-8A71-4885-A90C-5A00467C631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191752" y="412389"/>
            <a:ext cx="333373" cy="24245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166687</xdr:colOff>
      <xdr:row>0</xdr:row>
      <xdr:rowOff>59530</xdr:rowOff>
    </xdr:from>
    <xdr:to>
      <xdr:col>8</xdr:col>
      <xdr:colOff>119063</xdr:colOff>
      <xdr:row>3</xdr:row>
      <xdr:rowOff>169521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F105FA2A-BD29-431B-A646-09586B4B0DAF}"/>
            </a:ext>
          </a:extLst>
        </xdr:cNvPr>
        <xdr:cNvGrpSpPr/>
      </xdr:nvGrpSpPr>
      <xdr:grpSpPr>
        <a:xfrm>
          <a:off x="1964531" y="59530"/>
          <a:ext cx="4202907" cy="681491"/>
          <a:chOff x="1964531" y="59530"/>
          <a:chExt cx="4202907" cy="681491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8ACEFFD4-9FB8-4ACB-9449-74A5BE039590}"/>
              </a:ext>
            </a:extLst>
          </xdr:cNvPr>
          <xdr:cNvSpPr/>
        </xdr:nvSpPr>
        <xdr:spPr>
          <a:xfrm>
            <a:off x="2757494" y="59530"/>
            <a:ext cx="3409944" cy="666751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600">
                <a:solidFill>
                  <a:sysClr val="windowText" lastClr="000000"/>
                </a:solidFill>
              </a:rPr>
              <a:t>Hello,</a:t>
            </a:r>
            <a:r>
              <a:rPr lang="pt-BR" sz="1600" baseline="0">
                <a:solidFill>
                  <a:sysClr val="windowText" lastClr="000000"/>
                </a:solidFill>
              </a:rPr>
              <a:t> Patricia</a:t>
            </a:r>
            <a:r>
              <a:rPr lang="pt-BR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Hello,</a:t>
            </a:r>
            <a:r>
              <a:rPr lang="pt-BR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Patricia</a:t>
            </a:r>
            <a:endParaRPr lang="pt-BR" sz="1600" baseline="0">
              <a:solidFill>
                <a:sysClr val="windowText" lastClr="000000"/>
              </a:solidFill>
            </a:endParaRPr>
          </a:p>
          <a:p>
            <a:pPr algn="l"/>
            <a:r>
              <a:rPr lang="pt-BR" sz="1600" baseline="0">
                <a:solidFill>
                  <a:schemeClr val="bg1">
                    <a:lumMod val="65000"/>
                  </a:schemeClr>
                </a:solidFill>
              </a:rPr>
              <a:t>Acompanhamento Financeiro</a:t>
            </a:r>
            <a:endParaRPr lang="pt-BR" sz="1600">
              <a:solidFill>
                <a:schemeClr val="bg1">
                  <a:lumMod val="65000"/>
                </a:schemeClr>
              </a:solidFill>
            </a:endParaRPr>
          </a:p>
        </xdr:txBody>
      </xdr:sp>
      <xdr:pic>
        <xdr:nvPicPr>
          <xdr:cNvPr id="28" name="Imagem 27" descr="Desenho De Boneca Fácil PNG Images">
            <a:extLst>
              <a:ext uri="{FF2B5EF4-FFF2-40B4-BE49-F238E27FC236}">
                <a16:creationId xmlns:a16="http://schemas.microsoft.com/office/drawing/2014/main" id="{944E12D6-2330-451D-89F9-1C8B20F7001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64531" y="71438"/>
            <a:ext cx="631031" cy="66958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63840</xdr:colOff>
      <xdr:row>4</xdr:row>
      <xdr:rowOff>95251</xdr:rowOff>
    </xdr:from>
    <xdr:to>
      <xdr:col>17</xdr:col>
      <xdr:colOff>171910</xdr:colOff>
      <xdr:row>22</xdr:row>
      <xdr:rowOff>107157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F8893410-7F82-45C9-8B95-00BE300A553A}"/>
            </a:ext>
          </a:extLst>
        </xdr:cNvPr>
        <xdr:cNvSpPr/>
      </xdr:nvSpPr>
      <xdr:spPr>
        <a:xfrm>
          <a:off x="6719434" y="857251"/>
          <a:ext cx="4965820" cy="3440906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57156</xdr:colOff>
      <xdr:row>4</xdr:row>
      <xdr:rowOff>95252</xdr:rowOff>
    </xdr:from>
    <xdr:to>
      <xdr:col>17</xdr:col>
      <xdr:colOff>178593</xdr:colOff>
      <xdr:row>8</xdr:row>
      <xdr:rowOff>71439</xdr:rowOff>
    </xdr:to>
    <xdr:sp macro="" textlink="">
      <xdr:nvSpPr>
        <xdr:cNvPr id="38" name="Retângulo: Cantos Superiores Arredondados 37">
          <a:extLst>
            <a:ext uri="{FF2B5EF4-FFF2-40B4-BE49-F238E27FC236}">
              <a16:creationId xmlns:a16="http://schemas.microsoft.com/office/drawing/2014/main" id="{8D8C2E1D-EE0F-4A0C-A360-248D2EADBE33}"/>
            </a:ext>
          </a:extLst>
        </xdr:cNvPr>
        <xdr:cNvSpPr/>
      </xdr:nvSpPr>
      <xdr:spPr>
        <a:xfrm>
          <a:off x="6712750" y="857252"/>
          <a:ext cx="4979187" cy="738187"/>
        </a:xfrm>
        <a:prstGeom prst="round2SameRect">
          <a:avLst/>
        </a:prstGeom>
        <a:solidFill>
          <a:srgbClr val="277CD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531683</xdr:colOff>
      <xdr:row>5</xdr:row>
      <xdr:rowOff>119064</xdr:rowOff>
    </xdr:from>
    <xdr:to>
      <xdr:col>15</xdr:col>
      <xdr:colOff>470712</xdr:colOff>
      <xdr:row>7</xdr:row>
      <xdr:rowOff>23814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AD27ADAA-FBE4-40D7-A12B-CD041B92632A}"/>
            </a:ext>
          </a:extLst>
        </xdr:cNvPr>
        <xdr:cNvSpPr txBox="1"/>
      </xdr:nvSpPr>
      <xdr:spPr>
        <a:xfrm>
          <a:off x="7187277" y="1071564"/>
          <a:ext cx="3582341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>
              <a:solidFill>
                <a:schemeClr val="bg1"/>
              </a:solidFill>
            </a:rPr>
            <a:t>ECONOMIAS</a:t>
          </a:r>
        </a:p>
      </xdr:txBody>
    </xdr:sp>
    <xdr:clientData/>
  </xdr:twoCellAnchor>
  <xdr:twoCellAnchor>
    <xdr:from>
      <xdr:col>11</xdr:col>
      <xdr:colOff>23813</xdr:colOff>
      <xdr:row>8</xdr:row>
      <xdr:rowOff>166687</xdr:rowOff>
    </xdr:from>
    <xdr:to>
      <xdr:col>16</xdr:col>
      <xdr:colOff>26194</xdr:colOff>
      <xdr:row>23</xdr:row>
      <xdr:rowOff>52387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3618668D-4C5B-478D-8FEF-1F7CA7720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a" refreshedDate="45671.521097800927" createdVersion="6" refreshedVersion="6" minRefreshableVersion="3" recordCount="51" xr:uid="{4017F645-47D5-4487-8D10-3E320754F618}">
  <cacheSource type="worksheet">
    <worksheetSource name="Tabela1"/>
  </cacheSource>
  <cacheFields count="8">
    <cacheField name="DATA" numFmtId="14">
      <sharedItems containsSemiMixedTypes="0" containsNonDate="0" containsDate="1" containsString="0" minDate="2024-01-02T00:00:00" maxDate="2024-03-21T00:00:00" count="19">
        <d v="2024-01-02T00:00:00"/>
        <d v="2024-01-05T00:00:00"/>
        <d v="2024-01-10T00:00:00"/>
        <d v="2024-01-15T00:00:00"/>
        <d v="2024-01-18T00:00:00"/>
        <d v="2024-01-20T00:00:00"/>
        <d v="2024-01-25T00:00:00"/>
        <d v="2024-02-02T00:00:00"/>
        <d v="2024-02-05T00:00:00"/>
        <d v="2024-02-10T00:00:00"/>
        <d v="2024-02-15T00:00:00"/>
        <d v="2024-02-18T00:00:00"/>
        <d v="2024-02-20T00:00:00"/>
        <d v="2024-03-02T00:00:00"/>
        <d v="2024-03-05T00:00:00"/>
        <d v="2024-03-10T00:00:00"/>
        <d v="2024-03-15T00:00:00"/>
        <d v="2024-03-18T00:00:00"/>
        <d v="2024-03-20T00:00:00"/>
      </sharedItems>
    </cacheField>
    <cacheField name="MÊS" numFmtId="1">
      <sharedItems containsSemiMixedTypes="0" containsString="0" containsNumber="1" containsInteger="1" minValue="1" maxValue="3" count="3">
        <n v="1"/>
        <n v="2"/>
        <n v="3"/>
      </sharedItems>
    </cacheField>
    <cacheField name="TIPO" numFmtId="0">
      <sharedItems count="2">
        <s v="SAÍDA"/>
        <s v="ENTRADA"/>
      </sharedItems>
    </cacheField>
    <cacheField name="CATEGORIA" numFmtId="0">
      <sharedItems count="14">
        <s v="ALIMENTAÇÃO"/>
        <s v="TRANSPORTE"/>
        <s v="RENDA FIXA"/>
        <s v="EDUCAÇÃO"/>
        <s v="SAÚDE"/>
        <s v="LAZER"/>
        <s v="BELEZA"/>
        <s v="MORADIA"/>
        <s v="SERVIÇO"/>
        <s v="CURSO"/>
        <s v="CARTÃO"/>
        <s v="PRESENTES"/>
        <s v="DOMESTICA"/>
        <s v="IMPOSTO" u="1"/>
      </sharedItems>
    </cacheField>
    <cacheField name="DESCRIÇÃO" numFmtId="0">
      <sharedItems/>
    </cacheField>
    <cacheField name="VALOR" numFmtId="0">
      <sharedItems containsSemiMixedTypes="0" containsString="0" containsNumber="1" containsInteger="1" minValue="50" maxValue="5000"/>
    </cacheField>
    <cacheField name="OPERAÇÕES BANCÁRIAS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5806075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x v="0"/>
    <x v="0"/>
    <x v="0"/>
    <s v="SUPERMERCADO"/>
    <n v="500"/>
    <s v="DÉBITO AUTOMATICO"/>
    <s v="DÉBITO"/>
  </r>
  <r>
    <x v="0"/>
    <x v="0"/>
    <x v="0"/>
    <x v="1"/>
    <s v="GASOLINA"/>
    <n v="150"/>
    <s v="DÉBITO AUTOMATICO"/>
    <s v="DÉBITO"/>
  </r>
  <r>
    <x v="1"/>
    <x v="0"/>
    <x v="1"/>
    <x v="2"/>
    <s v="SALÁRIO"/>
    <n v="5000"/>
    <s v="PIX"/>
    <s v="RECEBIDO"/>
  </r>
  <r>
    <x v="1"/>
    <x v="0"/>
    <x v="0"/>
    <x v="3"/>
    <s v="COLÉGIO"/>
    <n v="500"/>
    <s v="BOLETO "/>
    <s v="PAGO"/>
  </r>
  <r>
    <x v="1"/>
    <x v="0"/>
    <x v="0"/>
    <x v="4"/>
    <s v="PLANO"/>
    <n v="500"/>
    <s v="BOLETO"/>
    <s v="PAGO"/>
  </r>
  <r>
    <x v="2"/>
    <x v="0"/>
    <x v="0"/>
    <x v="5"/>
    <s v="PASSEIO"/>
    <n v="100"/>
    <s v="CARTÃO DE CRÉDITO"/>
    <s v="PENDENTE"/>
  </r>
  <r>
    <x v="2"/>
    <x v="0"/>
    <x v="0"/>
    <x v="6"/>
    <s v="CORTE CABELO"/>
    <n v="50"/>
    <s v="PIX"/>
    <s v="PAGO"/>
  </r>
  <r>
    <x v="2"/>
    <x v="0"/>
    <x v="0"/>
    <x v="0"/>
    <s v="SUPERMERCADO"/>
    <n v="500"/>
    <s v="DÉBITO AUTOMATICO"/>
    <s v="DÉBITO"/>
  </r>
  <r>
    <x v="3"/>
    <x v="0"/>
    <x v="0"/>
    <x v="7"/>
    <s v="ALUGUEL"/>
    <n v="1500"/>
    <s v="PIX"/>
    <s v="PAGO"/>
  </r>
  <r>
    <x v="3"/>
    <x v="0"/>
    <x v="0"/>
    <x v="8"/>
    <s v="CARRO"/>
    <n v="1000"/>
    <s v="CARTÃO DE CRÉDITO"/>
    <s v="PENDENTE"/>
  </r>
  <r>
    <x v="3"/>
    <x v="0"/>
    <x v="0"/>
    <x v="5"/>
    <s v="VIAGEM"/>
    <n v="400"/>
    <s v="CARTÃO DE CRÉDITO"/>
    <s v="PENDENTE"/>
  </r>
  <r>
    <x v="3"/>
    <x v="0"/>
    <x v="0"/>
    <x v="4"/>
    <s v="FARMACIA"/>
    <n v="120"/>
    <s v="CARTÃO DE CRÉDITO"/>
    <s v="PENDENTE"/>
  </r>
  <r>
    <x v="3"/>
    <x v="0"/>
    <x v="0"/>
    <x v="5"/>
    <s v="RESTAURANTE"/>
    <n v="200"/>
    <s v="CARTÃO DE CRÉDITO"/>
    <s v="PENDENTE"/>
  </r>
  <r>
    <x v="4"/>
    <x v="0"/>
    <x v="0"/>
    <x v="6"/>
    <s v="UNHAS"/>
    <n v="70"/>
    <s v="PIX"/>
    <s v="PAGO"/>
  </r>
  <r>
    <x v="4"/>
    <x v="0"/>
    <x v="0"/>
    <x v="9"/>
    <s v="POWE BI"/>
    <n v="500"/>
    <s v="CARTÃO DE CRÉDITO"/>
    <s v="PENDENTE"/>
  </r>
  <r>
    <x v="5"/>
    <x v="0"/>
    <x v="0"/>
    <x v="10"/>
    <s v="FATURA"/>
    <n v="1000"/>
    <s v="FATURA"/>
    <s v="PENDENTE"/>
  </r>
  <r>
    <x v="5"/>
    <x v="0"/>
    <x v="0"/>
    <x v="11"/>
    <s v="ANIVERSÁRIO"/>
    <n v="70"/>
    <s v="CARTÃO DE CRÉDITO"/>
    <s v="PENDENTE"/>
  </r>
  <r>
    <x v="5"/>
    <x v="0"/>
    <x v="0"/>
    <x v="12"/>
    <s v="DIARISTA"/>
    <n v="200"/>
    <s v="PIX"/>
    <s v="PAGO"/>
  </r>
  <r>
    <x v="6"/>
    <x v="0"/>
    <x v="0"/>
    <x v="11"/>
    <s v="ANIVERSÁRIO"/>
    <n v="70"/>
    <s v="CARTÃO DE CRÉDITO"/>
    <s v="PENDENTE"/>
  </r>
  <r>
    <x v="7"/>
    <x v="1"/>
    <x v="0"/>
    <x v="0"/>
    <s v="SUPERMERCADO"/>
    <n v="500"/>
    <s v="DÉBITO AUTOMATICO"/>
    <s v="DÉBITO"/>
  </r>
  <r>
    <x v="7"/>
    <x v="1"/>
    <x v="0"/>
    <x v="1"/>
    <s v="GASOLINA"/>
    <n v="150"/>
    <s v="DÉBITO AUTOMATICO"/>
    <s v="DÉBITO"/>
  </r>
  <r>
    <x v="8"/>
    <x v="1"/>
    <x v="1"/>
    <x v="2"/>
    <s v="SALÁRIO"/>
    <n v="5000"/>
    <s v="PIX"/>
    <s v="RECEBIDO"/>
  </r>
  <r>
    <x v="8"/>
    <x v="1"/>
    <x v="0"/>
    <x v="3"/>
    <s v="COLÉGIO"/>
    <n v="500"/>
    <s v="BOLETO "/>
    <s v="PAGO"/>
  </r>
  <r>
    <x v="8"/>
    <x v="1"/>
    <x v="0"/>
    <x v="4"/>
    <s v="PLANO"/>
    <n v="500"/>
    <s v="BOLETO"/>
    <s v="PAGO"/>
  </r>
  <r>
    <x v="9"/>
    <x v="1"/>
    <x v="0"/>
    <x v="5"/>
    <s v="PASSEIO"/>
    <n v="100"/>
    <s v="CARTÃO DE CRÉDITO"/>
    <s v="PENDENTE"/>
  </r>
  <r>
    <x v="9"/>
    <x v="1"/>
    <x v="0"/>
    <x v="6"/>
    <s v="CORTE CABELO"/>
    <n v="50"/>
    <s v="PIX"/>
    <s v="PAGO"/>
  </r>
  <r>
    <x v="9"/>
    <x v="1"/>
    <x v="0"/>
    <x v="0"/>
    <s v="SUPERMERCADO"/>
    <n v="500"/>
    <s v="DÉBITO AUTOMATICO"/>
    <s v="DÉBITO"/>
  </r>
  <r>
    <x v="10"/>
    <x v="1"/>
    <x v="0"/>
    <x v="7"/>
    <s v="ALUGUEL"/>
    <n v="1500"/>
    <s v="PIX"/>
    <s v="PAGO"/>
  </r>
  <r>
    <x v="10"/>
    <x v="1"/>
    <x v="0"/>
    <x v="8"/>
    <s v="CARRO"/>
    <n v="1000"/>
    <s v="CARTÃO DE CRÉDITO"/>
    <s v="PENDENTE"/>
  </r>
  <r>
    <x v="10"/>
    <x v="1"/>
    <x v="0"/>
    <x v="5"/>
    <s v="VIAGEM"/>
    <n v="400"/>
    <s v="CARTÃO DE CRÉDITO"/>
    <s v="PENDENTE"/>
  </r>
  <r>
    <x v="10"/>
    <x v="1"/>
    <x v="0"/>
    <x v="4"/>
    <s v="FARMACIA"/>
    <n v="120"/>
    <s v="CARTÃO DE CRÉDITO"/>
    <s v="PENDENTE"/>
  </r>
  <r>
    <x v="10"/>
    <x v="1"/>
    <x v="0"/>
    <x v="5"/>
    <s v="RESTAURANTE"/>
    <n v="200"/>
    <s v="CARTÃO DE CRÉDITO"/>
    <s v="PENDENTE"/>
  </r>
  <r>
    <x v="11"/>
    <x v="1"/>
    <x v="0"/>
    <x v="6"/>
    <s v="UNHAS"/>
    <n v="70"/>
    <s v="PIX"/>
    <s v="PAGO"/>
  </r>
  <r>
    <x v="12"/>
    <x v="1"/>
    <x v="0"/>
    <x v="10"/>
    <s v="FATURA"/>
    <n v="1000"/>
    <s v="FATURA"/>
    <s v="PENDENTE"/>
  </r>
  <r>
    <x v="12"/>
    <x v="1"/>
    <x v="0"/>
    <x v="12"/>
    <s v="DIARISTA"/>
    <n v="200"/>
    <s v="PIX"/>
    <s v="PAGO"/>
  </r>
  <r>
    <x v="13"/>
    <x v="2"/>
    <x v="0"/>
    <x v="0"/>
    <s v="SUPERMERCADO"/>
    <n v="500"/>
    <s v="DÉBITO AUTOMATICO"/>
    <s v="DÉBITO"/>
  </r>
  <r>
    <x v="13"/>
    <x v="2"/>
    <x v="0"/>
    <x v="1"/>
    <s v="GASOLINA"/>
    <n v="150"/>
    <s v="DÉBITO AUTOMATICO"/>
    <s v="DÉBITO"/>
  </r>
  <r>
    <x v="14"/>
    <x v="2"/>
    <x v="1"/>
    <x v="2"/>
    <s v="SALÁRIO"/>
    <n v="5000"/>
    <s v="PIX"/>
    <s v="RECEBIDO"/>
  </r>
  <r>
    <x v="14"/>
    <x v="2"/>
    <x v="0"/>
    <x v="3"/>
    <s v="COLÉGIO"/>
    <n v="500"/>
    <s v="BOLETO "/>
    <s v="PAGO"/>
  </r>
  <r>
    <x v="14"/>
    <x v="2"/>
    <x v="0"/>
    <x v="4"/>
    <s v="PLANO"/>
    <n v="500"/>
    <s v="BOLETO"/>
    <s v="PAGO"/>
  </r>
  <r>
    <x v="15"/>
    <x v="2"/>
    <x v="0"/>
    <x v="5"/>
    <s v="PASSEIO"/>
    <n v="100"/>
    <s v="CARTÃO DE CRÉDITO"/>
    <s v="PENDENTE"/>
  </r>
  <r>
    <x v="15"/>
    <x v="2"/>
    <x v="0"/>
    <x v="6"/>
    <s v="CORTE CABELO"/>
    <n v="50"/>
    <s v="PIX"/>
    <s v="PAGO"/>
  </r>
  <r>
    <x v="15"/>
    <x v="2"/>
    <x v="0"/>
    <x v="0"/>
    <s v="SUPERMERCADO"/>
    <n v="500"/>
    <s v="DÉBITO AUTOMATICO"/>
    <s v="DÉBITO"/>
  </r>
  <r>
    <x v="16"/>
    <x v="2"/>
    <x v="0"/>
    <x v="7"/>
    <s v="ALUGUEL"/>
    <n v="1500"/>
    <s v="PIX"/>
    <s v="PAGO"/>
  </r>
  <r>
    <x v="16"/>
    <x v="2"/>
    <x v="0"/>
    <x v="8"/>
    <s v="CARRO"/>
    <n v="1000"/>
    <s v="CARTÃO DE CRÉDITO"/>
    <s v="PENDENTE"/>
  </r>
  <r>
    <x v="16"/>
    <x v="2"/>
    <x v="0"/>
    <x v="5"/>
    <s v="VIAGEM"/>
    <n v="400"/>
    <s v="CARTÃO DE CRÉDITO"/>
    <s v="PENDENTE"/>
  </r>
  <r>
    <x v="16"/>
    <x v="2"/>
    <x v="0"/>
    <x v="4"/>
    <s v="FARMACIA"/>
    <n v="120"/>
    <s v="CARTÃO DE CRÉDITO"/>
    <s v="PENDENTE"/>
  </r>
  <r>
    <x v="16"/>
    <x v="2"/>
    <x v="0"/>
    <x v="5"/>
    <s v="RESTAURANTE"/>
    <n v="200"/>
    <s v="CARTÃO DE CRÉDITO"/>
    <s v="PENDENTE"/>
  </r>
  <r>
    <x v="17"/>
    <x v="2"/>
    <x v="0"/>
    <x v="6"/>
    <s v="UNHAS"/>
    <n v="70"/>
    <s v="PIX"/>
    <s v="PAGO"/>
  </r>
  <r>
    <x v="18"/>
    <x v="2"/>
    <x v="0"/>
    <x v="10"/>
    <s v="FATURA"/>
    <n v="1000"/>
    <s v="FATURA"/>
    <s v="PENDENTE"/>
  </r>
  <r>
    <x v="18"/>
    <x v="2"/>
    <x v="0"/>
    <x v="12"/>
    <s v="DIARISTA"/>
    <n v="200"/>
    <s v="PIX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E4BB95-C57B-4013-8F5E-742E36D1481F}" name="Tabela dinâmica2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H4:I6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15">
        <item x="0"/>
        <item x="6"/>
        <item x="10"/>
        <item x="9"/>
        <item x="12"/>
        <item x="3"/>
        <item m="1" x="13"/>
        <item x="5"/>
        <item x="7"/>
        <item x="11"/>
        <item x="2"/>
        <item x="4"/>
        <item x="8"/>
        <item x="1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2"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E4D3C0-8C7E-4E5B-B649-53798CCBD883}" name="Tabela dinâmica1" cacheId="2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3">
  <location ref="C4:D17" firstHeaderRow="1" firstDataRow="1" firstDataCol="1" rowPageCount="1" colPageCount="1"/>
  <pivotFields count="8">
    <pivotField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15">
        <item x="0"/>
        <item x="6"/>
        <item x="10"/>
        <item x="9"/>
        <item x="12"/>
        <item x="3"/>
        <item m="1" x="13"/>
        <item x="5"/>
        <item x="7"/>
        <item x="11"/>
        <item x="2"/>
        <item x="4"/>
        <item x="8"/>
        <item x="1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1"/>
    </i>
    <i>
      <x v="12"/>
    </i>
    <i>
      <x v="13"/>
    </i>
    <i t="grand">
      <x/>
    </i>
  </rowItems>
  <colItems count="1">
    <i/>
  </colItems>
  <pageFields count="1">
    <pageField fld="2" item="1" hier="-1"/>
  </pageFields>
  <dataFields count="1">
    <dataField name="Soma de VALOR" fld="5" baseField="3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14D116F-741A-4969-A693-041548D264C1}" sourceName="MÊS">
  <pivotTables>
    <pivotTable tabId="2" name="Tabela dinâmica1"/>
    <pivotTable tabId="2" name="Tabela dinâmica2"/>
  </pivotTables>
  <data>
    <tabular pivotCacheId="580607561">
      <items count="3">
        <i x="0" s="1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E558427D-6C12-490B-9F03-A1F66841A04E}" sourceName="CATEGORIA">
  <pivotTables>
    <pivotTable tabId="2" name="Tabela dinâmica1"/>
  </pivotTables>
  <data>
    <tabular pivotCacheId="580607561">
      <items count="14">
        <i x="0" s="1"/>
        <i x="6" s="1"/>
        <i x="10" s="1"/>
        <i x="9" s="1"/>
        <i x="12" s="1"/>
        <i x="3" s="1"/>
        <i x="5" s="1"/>
        <i x="7" s="1"/>
        <i x="11" s="1"/>
        <i x="4" s="1"/>
        <i x="8" s="1"/>
        <i x="1" s="1"/>
        <i x="13" s="1" nd="1"/>
        <i x="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5D99DB53-2A33-43FD-9C79-84E8E8E2F7AC}" cache="SegmentaçãodeDados_MÊS" caption="MÊS" rowHeight="241300"/>
  <slicer name="CATEGORIA" xr10:uid="{327803ED-35E0-4878-8540-49424D7ED32B}" cache="SegmentaçãodeDados_CATEGORIA" caption="CATEGORIA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32A592AA-0288-42BF-A8C2-C8C532663EA6}" cache="SegmentaçãodeDados_MÊS" caption="MÊS" style="SlicerStyleLight1 2" rowHeight="241300"/>
  <slicer name="CATEGORIA 1" xr10:uid="{0B2C8E92-8610-4865-AE62-5D5823E8575E}" cache="SegmentaçãodeDados_CATEGORIA" caption="CATEGORIA" style="SlicerStyleLight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BA5EEB-E50C-49D6-862C-A0751842C699}" name="Tabela1" displayName="Tabela1" ref="A1:H52" totalsRowShown="0">
  <autoFilter ref="A1:H52" xr:uid="{4419C4EB-2F9F-453C-8CA7-9C01BBB5DC94}"/>
  <sortState ref="A2:H20">
    <sortCondition ref="A1"/>
  </sortState>
  <tableColumns count="8">
    <tableColumn id="1" xr3:uid="{74533239-F974-450D-9D74-0C2EA8FDF9C8}" name="DATA"/>
    <tableColumn id="8" xr3:uid="{4B445838-6DAA-471A-A3D9-5F0EEE83134F}" name="MÊS" dataDxfId="6">
      <calculatedColumnFormula>MONTH(Tabela1[[#This Row],[DATA]])</calculatedColumnFormula>
    </tableColumn>
    <tableColumn id="2" xr3:uid="{6E3ED4B3-44BE-4888-9546-066857CE4311}" name="TIPO"/>
    <tableColumn id="3" xr3:uid="{7CCE795C-A652-410C-8042-1D95B84E4E9E}" name="CATEGORIA"/>
    <tableColumn id="4" xr3:uid="{2DB54949-17B3-4DFE-BFC5-9C8DE2F6CA4F}" name="DESCRIÇÃO"/>
    <tableColumn id="5" xr3:uid="{142EC495-A0FD-43EA-A028-95126A63B709}" name="VALOR"/>
    <tableColumn id="6" xr3:uid="{A63BB3C5-D346-4C12-B6D2-94D740C9D89B}" name="OPERAÇÕES BANCÁRIAS"/>
    <tableColumn id="7" xr3:uid="{509BA558-16D4-49A6-B697-2EEEFA6733DA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3A7FE2-A8C4-4B1C-BFEC-C9A27171A46E}" name="Tabela4" displayName="Tabela4" ref="C6:D24" totalsRowCount="1">
  <autoFilter ref="C6:D23" xr:uid="{C810DE68-3D87-4218-9DE5-844F1F4025D9}"/>
  <tableColumns count="2">
    <tableColumn id="1" xr3:uid="{E2BBAAD8-644B-4E20-A00C-0AE6423E5103}" name="DATA DE LANÇAMENTO" dataDxfId="1" totalsRowDxfId="0"/>
    <tableColumn id="2" xr3:uid="{E8833735-4B18-456D-9CEF-38D3A39A99EC}" name="DEPOSITO RESERVADO" dataCellStyle="Moeda" totalsRow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" xr10:uid="{098629FD-04EE-49D4-A65B-7F666A197D24}" sourceName="DATA">
  <pivotTables>
    <pivotTable tabId="2" name="Tabela dinâmica1"/>
  </pivotTables>
  <state minimalRefreshVersion="6" lastRefreshVersion="6" pivotCacheId="580607561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57C40A65-F37E-49E5-A834-899027A18DD8}" cache="NativeTimeline_DATA" caption="DATA" level="2" selectionLevel="2" scrollPosition="2024-05-19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7159D-6904-47F2-9EDE-EA87846E323A}">
  <sheetPr>
    <tabColor rgb="FF277CD9"/>
  </sheetPr>
  <dimension ref="A1:H52"/>
  <sheetViews>
    <sheetView workbookViewId="0"/>
  </sheetViews>
  <sheetFormatPr defaultRowHeight="15" x14ac:dyDescent="0.25"/>
  <cols>
    <col min="1" max="1" width="10.7109375" bestFit="1" customWidth="1"/>
    <col min="2" max="2" width="10.7109375" style="8" customWidth="1"/>
    <col min="4" max="4" width="13.28515625" customWidth="1"/>
    <col min="5" max="5" width="13.140625" customWidth="1"/>
    <col min="7" max="7" width="24.42578125" customWidth="1"/>
    <col min="8" max="8" width="9.7109375" customWidth="1"/>
  </cols>
  <sheetData>
    <row r="1" spans="1:8" x14ac:dyDescent="0.25">
      <c r="A1" t="s">
        <v>0</v>
      </c>
      <c r="B1" s="8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45293</v>
      </c>
      <c r="B2" s="8">
        <f>MONTH(Tabela1[[#This Row],[DATA]])</f>
        <v>1</v>
      </c>
      <c r="C2" t="s">
        <v>12</v>
      </c>
      <c r="D2" t="s">
        <v>32</v>
      </c>
      <c r="E2" t="s">
        <v>34</v>
      </c>
      <c r="F2">
        <v>500</v>
      </c>
      <c r="G2" t="s">
        <v>38</v>
      </c>
      <c r="H2" t="s">
        <v>35</v>
      </c>
    </row>
    <row r="3" spans="1:8" x14ac:dyDescent="0.25">
      <c r="A3" s="1">
        <v>45293</v>
      </c>
      <c r="B3" s="8">
        <f>MONTH(Tabela1[[#This Row],[DATA]])</f>
        <v>1</v>
      </c>
      <c r="C3" t="s">
        <v>12</v>
      </c>
      <c r="D3" t="s">
        <v>33</v>
      </c>
      <c r="E3" t="s">
        <v>53</v>
      </c>
      <c r="F3">
        <v>150</v>
      </c>
      <c r="G3" t="s">
        <v>38</v>
      </c>
      <c r="H3" t="s">
        <v>35</v>
      </c>
    </row>
    <row r="4" spans="1:8" x14ac:dyDescent="0.25">
      <c r="A4" s="1">
        <v>45296</v>
      </c>
      <c r="B4" s="8">
        <f>MONTH(Tabela1[[#This Row],[DATA]])</f>
        <v>1</v>
      </c>
      <c r="C4" t="s">
        <v>7</v>
      </c>
      <c r="D4" t="s">
        <v>8</v>
      </c>
      <c r="E4" t="s">
        <v>9</v>
      </c>
      <c r="F4">
        <v>5000</v>
      </c>
      <c r="G4" t="s">
        <v>11</v>
      </c>
      <c r="H4" t="s">
        <v>10</v>
      </c>
    </row>
    <row r="5" spans="1:8" x14ac:dyDescent="0.25">
      <c r="A5" s="1">
        <v>45296</v>
      </c>
      <c r="B5" s="8">
        <f>MONTH(Tabela1[[#This Row],[DATA]])</f>
        <v>1</v>
      </c>
      <c r="C5" t="s">
        <v>12</v>
      </c>
      <c r="D5" t="s">
        <v>13</v>
      </c>
      <c r="E5" t="s">
        <v>14</v>
      </c>
      <c r="F5">
        <v>500</v>
      </c>
      <c r="G5" t="s">
        <v>15</v>
      </c>
      <c r="H5" t="s">
        <v>16</v>
      </c>
    </row>
    <row r="6" spans="1:8" x14ac:dyDescent="0.25">
      <c r="A6" s="1">
        <v>45296</v>
      </c>
      <c r="B6" s="8">
        <f>MONTH(Tabela1[[#This Row],[DATA]])</f>
        <v>1</v>
      </c>
      <c r="C6" t="s">
        <v>12</v>
      </c>
      <c r="D6" t="s">
        <v>42</v>
      </c>
      <c r="E6" t="s">
        <v>44</v>
      </c>
      <c r="F6">
        <v>500</v>
      </c>
      <c r="G6" t="s">
        <v>45</v>
      </c>
      <c r="H6" t="s">
        <v>16</v>
      </c>
    </row>
    <row r="7" spans="1:8" x14ac:dyDescent="0.25">
      <c r="A7" s="1">
        <v>45301</v>
      </c>
      <c r="B7" s="8">
        <f>MONTH(Tabela1[[#This Row],[DATA]])</f>
        <v>1</v>
      </c>
      <c r="C7" t="s">
        <v>12</v>
      </c>
      <c r="D7" t="s">
        <v>22</v>
      </c>
      <c r="E7" t="s">
        <v>23</v>
      </c>
      <c r="F7">
        <v>100</v>
      </c>
      <c r="G7" t="s">
        <v>26</v>
      </c>
      <c r="H7" t="s">
        <v>21</v>
      </c>
    </row>
    <row r="8" spans="1:8" x14ac:dyDescent="0.25">
      <c r="A8" s="1">
        <v>45301</v>
      </c>
      <c r="B8" s="8">
        <f>MONTH(Tabela1[[#This Row],[DATA]])</f>
        <v>1</v>
      </c>
      <c r="C8" t="s">
        <v>12</v>
      </c>
      <c r="D8" t="s">
        <v>27</v>
      </c>
      <c r="E8" t="s">
        <v>28</v>
      </c>
      <c r="F8">
        <v>50</v>
      </c>
      <c r="G8" t="s">
        <v>11</v>
      </c>
      <c r="H8" t="s">
        <v>16</v>
      </c>
    </row>
    <row r="9" spans="1:8" x14ac:dyDescent="0.25">
      <c r="A9" s="1">
        <v>45301</v>
      </c>
      <c r="B9" s="8">
        <f>MONTH(Tabela1[[#This Row],[DATA]])</f>
        <v>1</v>
      </c>
      <c r="C9" t="s">
        <v>12</v>
      </c>
      <c r="D9" t="s">
        <v>32</v>
      </c>
      <c r="E9" t="s">
        <v>34</v>
      </c>
      <c r="F9">
        <v>500</v>
      </c>
      <c r="G9" t="s">
        <v>38</v>
      </c>
      <c r="H9" t="s">
        <v>35</v>
      </c>
    </row>
    <row r="10" spans="1:8" x14ac:dyDescent="0.25">
      <c r="A10" s="1">
        <v>45306</v>
      </c>
      <c r="B10" s="8">
        <f>MONTH(Tabela1[[#This Row],[DATA]])</f>
        <v>1</v>
      </c>
      <c r="C10" t="s">
        <v>12</v>
      </c>
      <c r="D10" t="s">
        <v>17</v>
      </c>
      <c r="E10" t="s">
        <v>18</v>
      </c>
      <c r="F10">
        <v>1500</v>
      </c>
      <c r="G10" t="s">
        <v>11</v>
      </c>
      <c r="H10" t="s">
        <v>16</v>
      </c>
    </row>
    <row r="11" spans="1:8" x14ac:dyDescent="0.25">
      <c r="A11" s="1">
        <v>45306</v>
      </c>
      <c r="B11" s="8">
        <f>MONTH(Tabela1[[#This Row],[DATA]])</f>
        <v>1</v>
      </c>
      <c r="C11" t="s">
        <v>12</v>
      </c>
      <c r="D11" t="s">
        <v>29</v>
      </c>
      <c r="E11" t="s">
        <v>30</v>
      </c>
      <c r="F11">
        <v>1000</v>
      </c>
      <c r="G11" t="s">
        <v>26</v>
      </c>
      <c r="H11" t="s">
        <v>21</v>
      </c>
    </row>
    <row r="12" spans="1:8" x14ac:dyDescent="0.25">
      <c r="A12" s="1">
        <v>45306</v>
      </c>
      <c r="B12" s="8">
        <f>MONTH(Tabela1[[#This Row],[DATA]])</f>
        <v>1</v>
      </c>
      <c r="C12" t="s">
        <v>12</v>
      </c>
      <c r="D12" t="s">
        <v>22</v>
      </c>
      <c r="E12" t="s">
        <v>39</v>
      </c>
      <c r="F12">
        <v>400</v>
      </c>
      <c r="G12" t="s">
        <v>26</v>
      </c>
      <c r="H12" t="s">
        <v>21</v>
      </c>
    </row>
    <row r="13" spans="1:8" x14ac:dyDescent="0.25">
      <c r="A13" s="1">
        <v>45306</v>
      </c>
      <c r="B13" s="8">
        <f>MONTH(Tabela1[[#This Row],[DATA]])</f>
        <v>1</v>
      </c>
      <c r="C13" t="s">
        <v>12</v>
      </c>
      <c r="D13" t="s">
        <v>42</v>
      </c>
      <c r="E13" t="s">
        <v>43</v>
      </c>
      <c r="F13">
        <v>120</v>
      </c>
      <c r="G13" t="s">
        <v>26</v>
      </c>
      <c r="H13" t="s">
        <v>21</v>
      </c>
    </row>
    <row r="14" spans="1:8" x14ac:dyDescent="0.25">
      <c r="A14" s="1">
        <v>45306</v>
      </c>
      <c r="B14" s="8">
        <f>MONTH(Tabela1[[#This Row],[DATA]])</f>
        <v>1</v>
      </c>
      <c r="C14" t="s">
        <v>12</v>
      </c>
      <c r="D14" t="s">
        <v>22</v>
      </c>
      <c r="E14" t="s">
        <v>46</v>
      </c>
      <c r="F14">
        <v>200</v>
      </c>
      <c r="G14" t="s">
        <v>26</v>
      </c>
      <c r="H14" t="s">
        <v>21</v>
      </c>
    </row>
    <row r="15" spans="1:8" x14ac:dyDescent="0.25">
      <c r="A15" s="1">
        <v>45309</v>
      </c>
      <c r="B15" s="8">
        <f>MONTH(Tabela1[[#This Row],[DATA]])</f>
        <v>1</v>
      </c>
      <c r="C15" t="s">
        <v>12</v>
      </c>
      <c r="D15" t="s">
        <v>27</v>
      </c>
      <c r="E15" t="s">
        <v>31</v>
      </c>
      <c r="F15">
        <v>70</v>
      </c>
      <c r="G15" t="s">
        <v>11</v>
      </c>
      <c r="H15" t="s">
        <v>16</v>
      </c>
    </row>
    <row r="16" spans="1:8" x14ac:dyDescent="0.25">
      <c r="A16" s="1">
        <v>45309</v>
      </c>
      <c r="B16" s="8">
        <f>MONTH(Tabela1[[#This Row],[DATA]])</f>
        <v>1</v>
      </c>
      <c r="C16" t="s">
        <v>12</v>
      </c>
      <c r="D16" t="s">
        <v>40</v>
      </c>
      <c r="E16" t="s">
        <v>41</v>
      </c>
      <c r="F16">
        <v>500</v>
      </c>
      <c r="G16" t="s">
        <v>26</v>
      </c>
      <c r="H16" t="s">
        <v>21</v>
      </c>
    </row>
    <row r="17" spans="1:8" x14ac:dyDescent="0.25">
      <c r="A17" s="1">
        <v>45311</v>
      </c>
      <c r="B17" s="8">
        <f>MONTH(Tabela1[[#This Row],[DATA]])</f>
        <v>1</v>
      </c>
      <c r="C17" t="s">
        <v>12</v>
      </c>
      <c r="D17" t="s">
        <v>19</v>
      </c>
      <c r="E17" t="s">
        <v>20</v>
      </c>
      <c r="F17">
        <v>1000</v>
      </c>
      <c r="G17" t="s">
        <v>20</v>
      </c>
      <c r="H17" t="s">
        <v>21</v>
      </c>
    </row>
    <row r="18" spans="1:8" x14ac:dyDescent="0.25">
      <c r="A18" s="1">
        <v>45311</v>
      </c>
      <c r="B18" s="8">
        <f>MONTH(Tabela1[[#This Row],[DATA]])</f>
        <v>1</v>
      </c>
      <c r="C18" t="s">
        <v>12</v>
      </c>
      <c r="D18" t="s">
        <v>24</v>
      </c>
      <c r="E18" t="s">
        <v>25</v>
      </c>
      <c r="F18">
        <v>70</v>
      </c>
      <c r="G18" t="s">
        <v>26</v>
      </c>
      <c r="H18" t="s">
        <v>21</v>
      </c>
    </row>
    <row r="19" spans="1:8" x14ac:dyDescent="0.25">
      <c r="A19" s="1">
        <v>45311</v>
      </c>
      <c r="B19" s="8">
        <f>MONTH(Tabela1[[#This Row],[DATA]])</f>
        <v>1</v>
      </c>
      <c r="C19" t="s">
        <v>12</v>
      </c>
      <c r="D19" t="s">
        <v>37</v>
      </c>
      <c r="E19" t="s">
        <v>36</v>
      </c>
      <c r="F19">
        <v>200</v>
      </c>
      <c r="G19" t="s">
        <v>11</v>
      </c>
      <c r="H19" t="s">
        <v>16</v>
      </c>
    </row>
    <row r="20" spans="1:8" x14ac:dyDescent="0.25">
      <c r="A20" s="1">
        <v>45316</v>
      </c>
      <c r="B20" s="8">
        <f>MONTH(Tabela1[[#This Row],[DATA]])</f>
        <v>1</v>
      </c>
      <c r="C20" t="s">
        <v>12</v>
      </c>
      <c r="D20" t="s">
        <v>24</v>
      </c>
      <c r="E20" t="s">
        <v>25</v>
      </c>
      <c r="F20">
        <v>70</v>
      </c>
      <c r="G20" t="s">
        <v>26</v>
      </c>
      <c r="H20" t="s">
        <v>21</v>
      </c>
    </row>
    <row r="21" spans="1:8" x14ac:dyDescent="0.25">
      <c r="A21" s="1">
        <v>45324</v>
      </c>
      <c r="B21" s="8">
        <f>MONTH(Tabela1[[#This Row],[DATA]])</f>
        <v>2</v>
      </c>
      <c r="C21" t="s">
        <v>12</v>
      </c>
      <c r="D21" t="s">
        <v>32</v>
      </c>
      <c r="E21" t="s">
        <v>34</v>
      </c>
      <c r="F21">
        <v>500</v>
      </c>
      <c r="G21" t="s">
        <v>38</v>
      </c>
      <c r="H21" t="s">
        <v>35</v>
      </c>
    </row>
    <row r="22" spans="1:8" x14ac:dyDescent="0.25">
      <c r="A22" s="1">
        <v>45324</v>
      </c>
      <c r="B22" s="8">
        <f>MONTH(Tabela1[[#This Row],[DATA]])</f>
        <v>2</v>
      </c>
      <c r="C22" t="s">
        <v>12</v>
      </c>
      <c r="D22" t="s">
        <v>33</v>
      </c>
      <c r="E22" t="s">
        <v>53</v>
      </c>
      <c r="F22">
        <v>150</v>
      </c>
      <c r="G22" t="s">
        <v>38</v>
      </c>
      <c r="H22" t="s">
        <v>35</v>
      </c>
    </row>
    <row r="23" spans="1:8" x14ac:dyDescent="0.25">
      <c r="A23" s="1">
        <v>45327</v>
      </c>
      <c r="B23" s="8">
        <f>MONTH(Tabela1[[#This Row],[DATA]])</f>
        <v>2</v>
      </c>
      <c r="C23" t="s">
        <v>7</v>
      </c>
      <c r="D23" t="s">
        <v>8</v>
      </c>
      <c r="E23" t="s">
        <v>9</v>
      </c>
      <c r="F23">
        <v>5000</v>
      </c>
      <c r="G23" t="s">
        <v>11</v>
      </c>
      <c r="H23" t="s">
        <v>10</v>
      </c>
    </row>
    <row r="24" spans="1:8" x14ac:dyDescent="0.25">
      <c r="A24" s="1">
        <v>45327</v>
      </c>
      <c r="B24" s="8">
        <f>MONTH(Tabela1[[#This Row],[DATA]])</f>
        <v>2</v>
      </c>
      <c r="C24" t="s">
        <v>12</v>
      </c>
      <c r="D24" t="s">
        <v>13</v>
      </c>
      <c r="E24" t="s">
        <v>14</v>
      </c>
      <c r="F24">
        <v>500</v>
      </c>
      <c r="G24" t="s">
        <v>15</v>
      </c>
      <c r="H24" t="s">
        <v>16</v>
      </c>
    </row>
    <row r="25" spans="1:8" x14ac:dyDescent="0.25">
      <c r="A25" s="1">
        <v>45327</v>
      </c>
      <c r="B25" s="8">
        <f>MONTH(Tabela1[[#This Row],[DATA]])</f>
        <v>2</v>
      </c>
      <c r="C25" t="s">
        <v>12</v>
      </c>
      <c r="D25" t="s">
        <v>42</v>
      </c>
      <c r="E25" t="s">
        <v>44</v>
      </c>
      <c r="F25">
        <v>500</v>
      </c>
      <c r="G25" t="s">
        <v>45</v>
      </c>
      <c r="H25" t="s">
        <v>16</v>
      </c>
    </row>
    <row r="26" spans="1:8" x14ac:dyDescent="0.25">
      <c r="A26" s="1">
        <v>45332</v>
      </c>
      <c r="B26" s="8">
        <f>MONTH(Tabela1[[#This Row],[DATA]])</f>
        <v>2</v>
      </c>
      <c r="C26" t="s">
        <v>12</v>
      </c>
      <c r="D26" t="s">
        <v>22</v>
      </c>
      <c r="E26" t="s">
        <v>23</v>
      </c>
      <c r="F26">
        <v>100</v>
      </c>
      <c r="G26" t="s">
        <v>26</v>
      </c>
      <c r="H26" t="s">
        <v>21</v>
      </c>
    </row>
    <row r="27" spans="1:8" x14ac:dyDescent="0.25">
      <c r="A27" s="1">
        <v>45332</v>
      </c>
      <c r="B27" s="8">
        <f>MONTH(Tabela1[[#This Row],[DATA]])</f>
        <v>2</v>
      </c>
      <c r="C27" t="s">
        <v>12</v>
      </c>
      <c r="D27" t="s">
        <v>27</v>
      </c>
      <c r="E27" t="s">
        <v>28</v>
      </c>
      <c r="F27">
        <v>50</v>
      </c>
      <c r="G27" t="s">
        <v>11</v>
      </c>
      <c r="H27" t="s">
        <v>16</v>
      </c>
    </row>
    <row r="28" spans="1:8" x14ac:dyDescent="0.25">
      <c r="A28" s="1">
        <v>45332</v>
      </c>
      <c r="B28" s="8">
        <f>MONTH(Tabela1[[#This Row],[DATA]])</f>
        <v>2</v>
      </c>
      <c r="C28" t="s">
        <v>12</v>
      </c>
      <c r="D28" t="s">
        <v>32</v>
      </c>
      <c r="E28" t="s">
        <v>34</v>
      </c>
      <c r="F28">
        <v>500</v>
      </c>
      <c r="G28" t="s">
        <v>38</v>
      </c>
      <c r="H28" t="s">
        <v>35</v>
      </c>
    </row>
    <row r="29" spans="1:8" x14ac:dyDescent="0.25">
      <c r="A29" s="1">
        <v>45337</v>
      </c>
      <c r="B29" s="8">
        <f>MONTH(Tabela1[[#This Row],[DATA]])</f>
        <v>2</v>
      </c>
      <c r="C29" t="s">
        <v>12</v>
      </c>
      <c r="D29" t="s">
        <v>17</v>
      </c>
      <c r="E29" t="s">
        <v>18</v>
      </c>
      <c r="F29">
        <v>1500</v>
      </c>
      <c r="G29" t="s">
        <v>11</v>
      </c>
      <c r="H29" t="s">
        <v>16</v>
      </c>
    </row>
    <row r="30" spans="1:8" x14ac:dyDescent="0.25">
      <c r="A30" s="1">
        <v>45337</v>
      </c>
      <c r="B30" s="8">
        <f>MONTH(Tabela1[[#This Row],[DATA]])</f>
        <v>2</v>
      </c>
      <c r="C30" t="s">
        <v>12</v>
      </c>
      <c r="D30" t="s">
        <v>29</v>
      </c>
      <c r="E30" t="s">
        <v>30</v>
      </c>
      <c r="F30">
        <v>1000</v>
      </c>
      <c r="G30" t="s">
        <v>26</v>
      </c>
      <c r="H30" t="s">
        <v>21</v>
      </c>
    </row>
    <row r="31" spans="1:8" x14ac:dyDescent="0.25">
      <c r="A31" s="1">
        <v>45337</v>
      </c>
      <c r="B31" s="8">
        <f>MONTH(Tabela1[[#This Row],[DATA]])</f>
        <v>2</v>
      </c>
      <c r="C31" t="s">
        <v>12</v>
      </c>
      <c r="D31" t="s">
        <v>22</v>
      </c>
      <c r="E31" t="s">
        <v>39</v>
      </c>
      <c r="F31">
        <v>400</v>
      </c>
      <c r="G31" t="s">
        <v>26</v>
      </c>
      <c r="H31" t="s">
        <v>21</v>
      </c>
    </row>
    <row r="32" spans="1:8" x14ac:dyDescent="0.25">
      <c r="A32" s="1">
        <v>45337</v>
      </c>
      <c r="B32" s="8">
        <f>MONTH(Tabela1[[#This Row],[DATA]])</f>
        <v>2</v>
      </c>
      <c r="C32" t="s">
        <v>12</v>
      </c>
      <c r="D32" t="s">
        <v>42</v>
      </c>
      <c r="E32" t="s">
        <v>43</v>
      </c>
      <c r="F32">
        <v>120</v>
      </c>
      <c r="G32" t="s">
        <v>26</v>
      </c>
      <c r="H32" t="s">
        <v>21</v>
      </c>
    </row>
    <row r="33" spans="1:8" x14ac:dyDescent="0.25">
      <c r="A33" s="1">
        <v>45337</v>
      </c>
      <c r="B33" s="8">
        <f>MONTH(Tabela1[[#This Row],[DATA]])</f>
        <v>2</v>
      </c>
      <c r="C33" t="s">
        <v>12</v>
      </c>
      <c r="D33" t="s">
        <v>22</v>
      </c>
      <c r="E33" t="s">
        <v>46</v>
      </c>
      <c r="F33">
        <v>200</v>
      </c>
      <c r="G33" t="s">
        <v>26</v>
      </c>
      <c r="H33" t="s">
        <v>21</v>
      </c>
    </row>
    <row r="34" spans="1:8" x14ac:dyDescent="0.25">
      <c r="A34" s="1">
        <v>45340</v>
      </c>
      <c r="B34" s="8">
        <f>MONTH(Tabela1[[#This Row],[DATA]])</f>
        <v>2</v>
      </c>
      <c r="C34" t="s">
        <v>12</v>
      </c>
      <c r="D34" t="s">
        <v>27</v>
      </c>
      <c r="E34" t="s">
        <v>31</v>
      </c>
      <c r="F34">
        <v>70</v>
      </c>
      <c r="G34" t="s">
        <v>11</v>
      </c>
      <c r="H34" t="s">
        <v>16</v>
      </c>
    </row>
    <row r="35" spans="1:8" x14ac:dyDescent="0.25">
      <c r="A35" s="1">
        <v>45342</v>
      </c>
      <c r="B35" s="8">
        <f>MONTH(Tabela1[[#This Row],[DATA]])</f>
        <v>2</v>
      </c>
      <c r="C35" t="s">
        <v>12</v>
      </c>
      <c r="D35" t="s">
        <v>19</v>
      </c>
      <c r="E35" t="s">
        <v>20</v>
      </c>
      <c r="F35">
        <v>1000</v>
      </c>
      <c r="G35" t="s">
        <v>20</v>
      </c>
      <c r="H35" t="s">
        <v>21</v>
      </c>
    </row>
    <row r="36" spans="1:8" x14ac:dyDescent="0.25">
      <c r="A36" s="1">
        <v>45342</v>
      </c>
      <c r="B36" s="8">
        <f>MONTH(Tabela1[[#This Row],[DATA]])</f>
        <v>2</v>
      </c>
      <c r="C36" t="s">
        <v>12</v>
      </c>
      <c r="D36" t="s">
        <v>37</v>
      </c>
      <c r="E36" t="s">
        <v>36</v>
      </c>
      <c r="F36">
        <v>200</v>
      </c>
      <c r="G36" t="s">
        <v>11</v>
      </c>
      <c r="H36" t="s">
        <v>16</v>
      </c>
    </row>
    <row r="37" spans="1:8" x14ac:dyDescent="0.25">
      <c r="A37" s="1">
        <v>45353</v>
      </c>
      <c r="B37" s="8">
        <f>MONTH(Tabela1[[#This Row],[DATA]])</f>
        <v>3</v>
      </c>
      <c r="C37" t="s">
        <v>12</v>
      </c>
      <c r="D37" t="s">
        <v>32</v>
      </c>
      <c r="E37" t="s">
        <v>34</v>
      </c>
      <c r="F37">
        <v>500</v>
      </c>
      <c r="G37" t="s">
        <v>38</v>
      </c>
      <c r="H37" t="s">
        <v>35</v>
      </c>
    </row>
    <row r="38" spans="1:8" x14ac:dyDescent="0.25">
      <c r="A38" s="1">
        <v>45353</v>
      </c>
      <c r="B38" s="8">
        <f>MONTH(Tabela1[[#This Row],[DATA]])</f>
        <v>3</v>
      </c>
      <c r="C38" t="s">
        <v>12</v>
      </c>
      <c r="D38" t="s">
        <v>33</v>
      </c>
      <c r="E38" t="s">
        <v>53</v>
      </c>
      <c r="F38">
        <v>150</v>
      </c>
      <c r="G38" t="s">
        <v>38</v>
      </c>
      <c r="H38" t="s">
        <v>35</v>
      </c>
    </row>
    <row r="39" spans="1:8" x14ac:dyDescent="0.25">
      <c r="A39" s="1">
        <v>45356</v>
      </c>
      <c r="B39" s="8">
        <f>MONTH(Tabela1[[#This Row],[DATA]])</f>
        <v>3</v>
      </c>
      <c r="C39" t="s">
        <v>7</v>
      </c>
      <c r="D39" t="s">
        <v>8</v>
      </c>
      <c r="E39" t="s">
        <v>9</v>
      </c>
      <c r="F39">
        <v>5000</v>
      </c>
      <c r="G39" t="s">
        <v>11</v>
      </c>
      <c r="H39" t="s">
        <v>10</v>
      </c>
    </row>
    <row r="40" spans="1:8" x14ac:dyDescent="0.25">
      <c r="A40" s="1">
        <v>45356</v>
      </c>
      <c r="B40" s="8">
        <f>MONTH(Tabela1[[#This Row],[DATA]])</f>
        <v>3</v>
      </c>
      <c r="C40" t="s">
        <v>12</v>
      </c>
      <c r="D40" t="s">
        <v>13</v>
      </c>
      <c r="E40" t="s">
        <v>14</v>
      </c>
      <c r="F40">
        <v>500</v>
      </c>
      <c r="G40" t="s">
        <v>15</v>
      </c>
      <c r="H40" t="s">
        <v>16</v>
      </c>
    </row>
    <row r="41" spans="1:8" x14ac:dyDescent="0.25">
      <c r="A41" s="1">
        <v>45356</v>
      </c>
      <c r="B41" s="8">
        <f>MONTH(Tabela1[[#This Row],[DATA]])</f>
        <v>3</v>
      </c>
      <c r="C41" t="s">
        <v>12</v>
      </c>
      <c r="D41" t="s">
        <v>42</v>
      </c>
      <c r="E41" t="s">
        <v>44</v>
      </c>
      <c r="F41">
        <v>500</v>
      </c>
      <c r="G41" t="s">
        <v>45</v>
      </c>
      <c r="H41" t="s">
        <v>16</v>
      </c>
    </row>
    <row r="42" spans="1:8" x14ac:dyDescent="0.25">
      <c r="A42" s="1">
        <v>45361</v>
      </c>
      <c r="B42" s="8">
        <f>MONTH(Tabela1[[#This Row],[DATA]])</f>
        <v>3</v>
      </c>
      <c r="C42" t="s">
        <v>12</v>
      </c>
      <c r="D42" t="s">
        <v>22</v>
      </c>
      <c r="E42" t="s">
        <v>23</v>
      </c>
      <c r="F42">
        <v>100</v>
      </c>
      <c r="G42" t="s">
        <v>26</v>
      </c>
      <c r="H42" t="s">
        <v>21</v>
      </c>
    </row>
    <row r="43" spans="1:8" x14ac:dyDescent="0.25">
      <c r="A43" s="1">
        <v>45361</v>
      </c>
      <c r="B43" s="8">
        <f>MONTH(Tabela1[[#This Row],[DATA]])</f>
        <v>3</v>
      </c>
      <c r="C43" t="s">
        <v>12</v>
      </c>
      <c r="D43" t="s">
        <v>27</v>
      </c>
      <c r="E43" t="s">
        <v>28</v>
      </c>
      <c r="F43">
        <v>50</v>
      </c>
      <c r="G43" t="s">
        <v>11</v>
      </c>
      <c r="H43" t="s">
        <v>16</v>
      </c>
    </row>
    <row r="44" spans="1:8" x14ac:dyDescent="0.25">
      <c r="A44" s="1">
        <v>45361</v>
      </c>
      <c r="B44" s="8">
        <f>MONTH(Tabela1[[#This Row],[DATA]])</f>
        <v>3</v>
      </c>
      <c r="C44" t="s">
        <v>12</v>
      </c>
      <c r="D44" t="s">
        <v>32</v>
      </c>
      <c r="E44" t="s">
        <v>34</v>
      </c>
      <c r="F44">
        <v>500</v>
      </c>
      <c r="G44" t="s">
        <v>38</v>
      </c>
      <c r="H44" t="s">
        <v>35</v>
      </c>
    </row>
    <row r="45" spans="1:8" x14ac:dyDescent="0.25">
      <c r="A45" s="1">
        <v>45366</v>
      </c>
      <c r="B45" s="8">
        <f>MONTH(Tabela1[[#This Row],[DATA]])</f>
        <v>3</v>
      </c>
      <c r="C45" t="s">
        <v>12</v>
      </c>
      <c r="D45" t="s">
        <v>17</v>
      </c>
      <c r="E45" t="s">
        <v>18</v>
      </c>
      <c r="F45">
        <v>1500</v>
      </c>
      <c r="G45" t="s">
        <v>11</v>
      </c>
      <c r="H45" t="s">
        <v>16</v>
      </c>
    </row>
    <row r="46" spans="1:8" x14ac:dyDescent="0.25">
      <c r="A46" s="1">
        <v>45366</v>
      </c>
      <c r="B46" s="8">
        <f>MONTH(Tabela1[[#This Row],[DATA]])</f>
        <v>3</v>
      </c>
      <c r="C46" t="s">
        <v>12</v>
      </c>
      <c r="D46" t="s">
        <v>29</v>
      </c>
      <c r="E46" t="s">
        <v>30</v>
      </c>
      <c r="F46">
        <v>1000</v>
      </c>
      <c r="G46" t="s">
        <v>26</v>
      </c>
      <c r="H46" t="s">
        <v>21</v>
      </c>
    </row>
    <row r="47" spans="1:8" x14ac:dyDescent="0.25">
      <c r="A47" s="1">
        <v>45366</v>
      </c>
      <c r="B47" s="8">
        <f>MONTH(Tabela1[[#This Row],[DATA]])</f>
        <v>3</v>
      </c>
      <c r="C47" t="s">
        <v>12</v>
      </c>
      <c r="D47" t="s">
        <v>22</v>
      </c>
      <c r="E47" t="s">
        <v>39</v>
      </c>
      <c r="F47">
        <v>400</v>
      </c>
      <c r="G47" t="s">
        <v>26</v>
      </c>
      <c r="H47" t="s">
        <v>21</v>
      </c>
    </row>
    <row r="48" spans="1:8" x14ac:dyDescent="0.25">
      <c r="A48" s="1">
        <v>45366</v>
      </c>
      <c r="B48" s="8">
        <f>MONTH(Tabela1[[#This Row],[DATA]])</f>
        <v>3</v>
      </c>
      <c r="C48" t="s">
        <v>12</v>
      </c>
      <c r="D48" t="s">
        <v>42</v>
      </c>
      <c r="E48" t="s">
        <v>43</v>
      </c>
      <c r="F48">
        <v>120</v>
      </c>
      <c r="G48" t="s">
        <v>26</v>
      </c>
      <c r="H48" t="s">
        <v>21</v>
      </c>
    </row>
    <row r="49" spans="1:8" x14ac:dyDescent="0.25">
      <c r="A49" s="1">
        <v>45366</v>
      </c>
      <c r="B49" s="8">
        <f>MONTH(Tabela1[[#This Row],[DATA]])</f>
        <v>3</v>
      </c>
      <c r="C49" t="s">
        <v>12</v>
      </c>
      <c r="D49" t="s">
        <v>22</v>
      </c>
      <c r="E49" t="s">
        <v>46</v>
      </c>
      <c r="F49">
        <v>200</v>
      </c>
      <c r="G49" t="s">
        <v>26</v>
      </c>
      <c r="H49" t="s">
        <v>21</v>
      </c>
    </row>
    <row r="50" spans="1:8" x14ac:dyDescent="0.25">
      <c r="A50" s="1">
        <v>45369</v>
      </c>
      <c r="B50" s="8">
        <f>MONTH(Tabela1[[#This Row],[DATA]])</f>
        <v>3</v>
      </c>
      <c r="C50" t="s">
        <v>12</v>
      </c>
      <c r="D50" t="s">
        <v>27</v>
      </c>
      <c r="E50" t="s">
        <v>31</v>
      </c>
      <c r="F50">
        <v>70</v>
      </c>
      <c r="G50" t="s">
        <v>11</v>
      </c>
      <c r="H50" t="s">
        <v>16</v>
      </c>
    </row>
    <row r="51" spans="1:8" x14ac:dyDescent="0.25">
      <c r="A51" s="1">
        <v>45371</v>
      </c>
      <c r="B51" s="8">
        <f>MONTH(Tabela1[[#This Row],[DATA]])</f>
        <v>3</v>
      </c>
      <c r="C51" t="s">
        <v>12</v>
      </c>
      <c r="D51" t="s">
        <v>19</v>
      </c>
      <c r="E51" t="s">
        <v>20</v>
      </c>
      <c r="F51">
        <v>1000</v>
      </c>
      <c r="G51" t="s">
        <v>20</v>
      </c>
      <c r="H51" t="s">
        <v>21</v>
      </c>
    </row>
    <row r="52" spans="1:8" x14ac:dyDescent="0.25">
      <c r="A52" s="1">
        <v>45371</v>
      </c>
      <c r="B52" s="8">
        <f>MONTH(Tabela1[[#This Row],[DATA]])</f>
        <v>3</v>
      </c>
      <c r="C52" t="s">
        <v>12</v>
      </c>
      <c r="D52" t="s">
        <v>37</v>
      </c>
      <c r="E52" t="s">
        <v>36</v>
      </c>
      <c r="F52">
        <v>200</v>
      </c>
      <c r="G52" t="s">
        <v>11</v>
      </c>
      <c r="H5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1ED0D-659E-4B86-92D9-5EFE43527E3C}">
  <sheetPr>
    <tabColor rgb="FF277CD9"/>
  </sheetPr>
  <dimension ref="C1:I17"/>
  <sheetViews>
    <sheetView workbookViewId="0">
      <selection activeCell="C10" sqref="C10"/>
    </sheetView>
  </sheetViews>
  <sheetFormatPr defaultRowHeight="15" x14ac:dyDescent="0.25"/>
  <cols>
    <col min="3" max="3" width="18" bestFit="1" customWidth="1"/>
    <col min="4" max="4" width="15.140625" bestFit="1" customWidth="1"/>
    <col min="5" max="5" width="12.85546875" bestFit="1" customWidth="1"/>
    <col min="8" max="8" width="18" bestFit="1" customWidth="1"/>
    <col min="9" max="9" width="15.140625" bestFit="1" customWidth="1"/>
  </cols>
  <sheetData>
    <row r="1" spans="3:9" x14ac:dyDescent="0.25">
      <c r="C1" t="s">
        <v>50</v>
      </c>
    </row>
    <row r="2" spans="3:9" x14ac:dyDescent="0.25">
      <c r="C2" s="2" t="s">
        <v>1</v>
      </c>
      <c r="D2" t="s">
        <v>12</v>
      </c>
      <c r="H2" s="2" t="s">
        <v>1</v>
      </c>
      <c r="I2" t="s">
        <v>7</v>
      </c>
    </row>
    <row r="4" spans="3:9" x14ac:dyDescent="0.25">
      <c r="C4" s="2" t="s">
        <v>47</v>
      </c>
      <c r="D4" t="s">
        <v>49</v>
      </c>
      <c r="H4" s="2" t="s">
        <v>47</v>
      </c>
      <c r="I4" t="s">
        <v>49</v>
      </c>
    </row>
    <row r="5" spans="3:9" x14ac:dyDescent="0.25">
      <c r="C5" s="3" t="s">
        <v>32</v>
      </c>
      <c r="D5" s="4">
        <v>1000</v>
      </c>
      <c r="H5" s="3" t="s">
        <v>8</v>
      </c>
      <c r="I5" s="4">
        <v>5000</v>
      </c>
    </row>
    <row r="6" spans="3:9" x14ac:dyDescent="0.25">
      <c r="C6" s="3" t="s">
        <v>27</v>
      </c>
      <c r="D6" s="4">
        <v>120</v>
      </c>
      <c r="H6" s="3" t="s">
        <v>48</v>
      </c>
      <c r="I6" s="4">
        <v>5000</v>
      </c>
    </row>
    <row r="7" spans="3:9" x14ac:dyDescent="0.25">
      <c r="C7" s="3" t="s">
        <v>19</v>
      </c>
      <c r="D7" s="4">
        <v>1000</v>
      </c>
    </row>
    <row r="8" spans="3:9" x14ac:dyDescent="0.25">
      <c r="C8" s="3" t="s">
        <v>40</v>
      </c>
      <c r="D8" s="4">
        <v>500</v>
      </c>
    </row>
    <row r="9" spans="3:9" x14ac:dyDescent="0.25">
      <c r="C9" s="3" t="s">
        <v>37</v>
      </c>
      <c r="D9" s="4">
        <v>200</v>
      </c>
    </row>
    <row r="10" spans="3:9" x14ac:dyDescent="0.25">
      <c r="C10" s="3" t="s">
        <v>13</v>
      </c>
      <c r="D10" s="4">
        <v>500</v>
      </c>
    </row>
    <row r="11" spans="3:9" x14ac:dyDescent="0.25">
      <c r="C11" s="3" t="s">
        <v>22</v>
      </c>
      <c r="D11" s="4">
        <v>700</v>
      </c>
    </row>
    <row r="12" spans="3:9" x14ac:dyDescent="0.25">
      <c r="C12" s="3" t="s">
        <v>17</v>
      </c>
      <c r="D12" s="4">
        <v>1500</v>
      </c>
    </row>
    <row r="13" spans="3:9" x14ac:dyDescent="0.25">
      <c r="C13" s="3" t="s">
        <v>24</v>
      </c>
      <c r="D13" s="4">
        <v>140</v>
      </c>
    </row>
    <row r="14" spans="3:9" x14ac:dyDescent="0.25">
      <c r="C14" s="3" t="s">
        <v>42</v>
      </c>
      <c r="D14" s="4">
        <v>620</v>
      </c>
    </row>
    <row r="15" spans="3:9" x14ac:dyDescent="0.25">
      <c r="C15" s="3" t="s">
        <v>29</v>
      </c>
      <c r="D15" s="4">
        <v>1000</v>
      </c>
    </row>
    <row r="16" spans="3:9" x14ac:dyDescent="0.25">
      <c r="C16" s="3" t="s">
        <v>33</v>
      </c>
      <c r="D16" s="4">
        <v>150</v>
      </c>
    </row>
    <row r="17" spans="3:4" x14ac:dyDescent="0.25">
      <c r="C17" s="3" t="s">
        <v>48</v>
      </c>
      <c r="D17" s="4">
        <v>7430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5644-78F8-43F2-96C1-DE13FE1801CF}">
  <sheetPr>
    <tabColor rgb="FF277CD9"/>
  </sheetPr>
  <dimension ref="C1:D24"/>
  <sheetViews>
    <sheetView topLeftCell="A2" workbookViewId="0">
      <selection activeCell="A4" sqref="A4"/>
    </sheetView>
  </sheetViews>
  <sheetFormatPr defaultRowHeight="15" x14ac:dyDescent="0.25"/>
  <cols>
    <col min="3" max="3" width="16.85546875" style="11" customWidth="1"/>
    <col min="4" max="4" width="23" style="14" customWidth="1"/>
  </cols>
  <sheetData>
    <row r="1" spans="3:4" s="9" customFormat="1" ht="57" customHeight="1" x14ac:dyDescent="0.25">
      <c r="C1" s="10"/>
      <c r="D1" s="13"/>
    </row>
    <row r="3" spans="3:4" x14ac:dyDescent="0.25">
      <c r="C3" s="15" t="s">
        <v>56</v>
      </c>
      <c r="D3" s="14">
        <f>SUM(Tabela4[[#Headers],[#Data],[DEPOSITO RESERVADO]])</f>
        <v>1314</v>
      </c>
    </row>
    <row r="4" spans="3:4" x14ac:dyDescent="0.25">
      <c r="C4" s="15" t="s">
        <v>57</v>
      </c>
      <c r="D4" s="14">
        <v>5000</v>
      </c>
    </row>
    <row r="6" spans="3:4" x14ac:dyDescent="0.25">
      <c r="C6" s="11" t="s">
        <v>54</v>
      </c>
      <c r="D6" s="14" t="s">
        <v>55</v>
      </c>
    </row>
    <row r="7" spans="3:4" x14ac:dyDescent="0.25">
      <c r="C7" s="12">
        <v>45296</v>
      </c>
      <c r="D7" s="14">
        <v>50</v>
      </c>
    </row>
    <row r="8" spans="3:4" x14ac:dyDescent="0.25">
      <c r="C8" s="12">
        <v>45301</v>
      </c>
      <c r="D8" s="14">
        <v>98</v>
      </c>
    </row>
    <row r="9" spans="3:4" x14ac:dyDescent="0.25">
      <c r="C9" s="12">
        <v>45306</v>
      </c>
      <c r="D9" s="14">
        <v>92</v>
      </c>
    </row>
    <row r="10" spans="3:4" x14ac:dyDescent="0.25">
      <c r="C10" s="12">
        <v>45311</v>
      </c>
      <c r="D10" s="14">
        <v>88</v>
      </c>
    </row>
    <row r="11" spans="3:4" x14ac:dyDescent="0.25">
      <c r="C11" s="12">
        <v>45316</v>
      </c>
      <c r="D11" s="14">
        <v>77</v>
      </c>
    </row>
    <row r="12" spans="3:4" x14ac:dyDescent="0.25">
      <c r="C12" s="12">
        <v>45327</v>
      </c>
      <c r="D12" s="14">
        <v>97</v>
      </c>
    </row>
    <row r="13" spans="3:4" x14ac:dyDescent="0.25">
      <c r="C13" s="12">
        <v>45332</v>
      </c>
      <c r="D13" s="14">
        <v>57</v>
      </c>
    </row>
    <row r="14" spans="3:4" x14ac:dyDescent="0.25">
      <c r="C14" s="12">
        <v>45337</v>
      </c>
      <c r="D14" s="14">
        <v>62</v>
      </c>
    </row>
    <row r="15" spans="3:4" x14ac:dyDescent="0.25">
      <c r="C15" s="12">
        <v>45342</v>
      </c>
      <c r="D15" s="14">
        <v>93</v>
      </c>
    </row>
    <row r="16" spans="3:4" x14ac:dyDescent="0.25">
      <c r="C16" s="12">
        <v>45347</v>
      </c>
      <c r="D16" s="14">
        <v>55</v>
      </c>
    </row>
    <row r="17" spans="3:4" x14ac:dyDescent="0.25">
      <c r="C17" s="12">
        <v>45352</v>
      </c>
      <c r="D17" s="14">
        <v>100</v>
      </c>
    </row>
    <row r="18" spans="3:4" x14ac:dyDescent="0.25">
      <c r="C18" s="12">
        <v>45357</v>
      </c>
      <c r="D18" s="14">
        <v>92</v>
      </c>
    </row>
    <row r="19" spans="3:4" x14ac:dyDescent="0.25">
      <c r="C19" s="12">
        <v>45362</v>
      </c>
      <c r="D19" s="14">
        <v>78</v>
      </c>
    </row>
    <row r="20" spans="3:4" x14ac:dyDescent="0.25">
      <c r="C20" s="12">
        <v>45367</v>
      </c>
      <c r="D20" s="14">
        <v>54</v>
      </c>
    </row>
    <row r="21" spans="3:4" x14ac:dyDescent="0.25">
      <c r="C21" s="12">
        <v>45372</v>
      </c>
      <c r="D21" s="14">
        <v>82</v>
      </c>
    </row>
    <row r="22" spans="3:4" x14ac:dyDescent="0.25">
      <c r="C22" s="12">
        <v>45377</v>
      </c>
      <c r="D22" s="14">
        <v>58</v>
      </c>
    </row>
    <row r="23" spans="3:4" x14ac:dyDescent="0.25">
      <c r="C23" s="12">
        <v>45382</v>
      </c>
      <c r="D23" s="14">
        <v>81</v>
      </c>
    </row>
    <row r="24" spans="3:4" x14ac:dyDescent="0.25">
      <c r="C24" s="12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3537C-A665-4DEB-92B4-D957D723A728}">
  <dimension ref="A6:U6"/>
  <sheetViews>
    <sheetView tabSelected="1" topLeftCell="B1" zoomScale="80" zoomScaleNormal="80" workbookViewId="0">
      <selection activeCell="S36" sqref="S36"/>
    </sheetView>
  </sheetViews>
  <sheetFormatPr defaultColWidth="0" defaultRowHeight="15" x14ac:dyDescent="0.25"/>
  <cols>
    <col min="1" max="1" width="27" style="5" customWidth="1"/>
    <col min="2" max="21" width="9.140625" style="6" customWidth="1"/>
    <col min="22" max="16384" width="9.140625" hidden="1"/>
  </cols>
  <sheetData>
    <row r="6" spans="20:20" x14ac:dyDescent="0.25">
      <c r="T6" s="7" t="s">
        <v>51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DINAMICA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</dc:creator>
  <cp:lastModifiedBy>Patricia</cp:lastModifiedBy>
  <dcterms:created xsi:type="dcterms:W3CDTF">2025-01-13T16:32:07Z</dcterms:created>
  <dcterms:modified xsi:type="dcterms:W3CDTF">2025-01-14T17:25:53Z</dcterms:modified>
</cp:coreProperties>
</file>